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ES\ES_83_PV\"/>
    </mc:Choice>
  </mc:AlternateContent>
  <xr:revisionPtr revIDLastSave="0" documentId="13_ncr:1_{05DE99A8-759F-4D10-AE5E-06FE514813B2}" xr6:coauthVersionLast="47" xr6:coauthVersionMax="47" xr10:uidLastSave="{00000000-0000-0000-0000-000000000000}"/>
  <bookViews>
    <workbookView xWindow="-108" yWindow="-108" windowWidth="23256" windowHeight="13896" tabRatio="884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J60" i="16"/>
  <c r="J59" i="16"/>
  <c r="J58" i="16"/>
  <c r="J57" i="16"/>
  <c r="J56" i="16"/>
  <c r="J55" i="16"/>
  <c r="J54" i="16"/>
  <c r="J53" i="16"/>
  <c r="J52" i="16"/>
  <c r="J51" i="16"/>
  <c r="J50" i="16"/>
  <c r="O49" i="16"/>
  <c r="N49" i="16"/>
  <c r="M49" i="16"/>
  <c r="L49" i="16"/>
  <c r="K49" i="16"/>
  <c r="H49" i="16"/>
  <c r="G49" i="16"/>
  <c r="F49" i="16"/>
  <c r="E49" i="16"/>
  <c r="D49" i="16"/>
  <c r="C60" i="16"/>
  <c r="C59" i="16"/>
  <c r="C58" i="16"/>
  <c r="C57" i="16"/>
  <c r="C56" i="16"/>
  <c r="C55" i="16"/>
  <c r="C54" i="16"/>
  <c r="C53" i="16"/>
  <c r="C52" i="16"/>
  <c r="C51" i="16"/>
  <c r="C50" i="16"/>
  <c r="D3" i="16" l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C9" i="11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6" i="10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D39" i="10" l="1"/>
  <c r="D40" i="10" s="1"/>
  <c r="D7" i="16" s="1"/>
  <c r="C118" i="11"/>
  <c r="C119" i="11" s="1"/>
  <c r="D8" i="16" s="1"/>
  <c r="S55" i="12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4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1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12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W73" i="11" l="1"/>
  <c r="Y81" i="15"/>
  <c r="Y111" i="15"/>
  <c r="Y52" i="15"/>
  <c r="W59" i="11"/>
  <c r="W97" i="11"/>
  <c r="Y32" i="15"/>
  <c r="Y90" i="15"/>
  <c r="W99" i="11"/>
  <c r="Y64" i="15"/>
  <c r="Y94" i="15"/>
  <c r="Y23" i="15"/>
  <c r="Y47" i="15"/>
  <c r="W37" i="11"/>
  <c r="Y93" i="15"/>
  <c r="Y14" i="15"/>
  <c r="Y35" i="15"/>
  <c r="Y57" i="15"/>
  <c r="Y10" i="15"/>
  <c r="Y59" i="15"/>
  <c r="W27" i="11"/>
  <c r="W11" i="11"/>
  <c r="W5" i="11"/>
  <c r="Y36" i="15"/>
  <c r="Y43" i="15"/>
  <c r="Y114" i="15"/>
  <c r="W81" i="11"/>
  <c r="W67" i="11"/>
  <c r="Y37" i="15"/>
  <c r="Y113" i="15"/>
  <c r="Y68" i="15"/>
  <c r="Y84" i="15"/>
  <c r="Y19" i="15"/>
  <c r="W23" i="11"/>
  <c r="W80" i="11"/>
  <c r="W49" i="11"/>
  <c r="W45" i="11"/>
  <c r="W96" i="11"/>
  <c r="W64" i="11"/>
  <c r="W9" i="11"/>
  <c r="W79" i="11"/>
  <c r="W89" i="11"/>
  <c r="Y112" i="15"/>
  <c r="Y15" i="15"/>
  <c r="W90" i="11"/>
  <c r="W107" i="11"/>
  <c r="W14" i="11"/>
  <c r="Y100" i="15"/>
  <c r="W40" i="11"/>
  <c r="W105" i="11"/>
  <c r="W38" i="11"/>
  <c r="Y67" i="15"/>
  <c r="W41" i="11"/>
  <c r="Y70" i="15"/>
  <c r="Y65" i="15"/>
  <c r="W82" i="11"/>
  <c r="Y54" i="15"/>
  <c r="W87" i="11"/>
  <c r="W113" i="11"/>
  <c r="W88" i="11"/>
  <c r="Y80" i="15"/>
  <c r="Y45" i="15"/>
  <c r="W30" i="11"/>
  <c r="Y17" i="15"/>
  <c r="Y12" i="15"/>
  <c r="W28" i="11"/>
  <c r="X23" i="10"/>
  <c r="Y38" i="15"/>
  <c r="W71" i="11"/>
  <c r="Y46" i="15"/>
  <c r="W116" i="11"/>
  <c r="Y48" i="15"/>
  <c r="Y6" i="15"/>
  <c r="Y110" i="15"/>
  <c r="W109" i="11"/>
  <c r="Y40" i="15"/>
  <c r="Y72" i="15"/>
  <c r="W4" i="11"/>
  <c r="W18" i="11"/>
  <c r="Y89" i="15"/>
  <c r="W94" i="11"/>
  <c r="W53" i="11"/>
  <c r="W19" i="11"/>
  <c r="W70" i="11"/>
  <c r="Y60" i="15"/>
  <c r="W72" i="11"/>
  <c r="W29" i="11"/>
  <c r="Y115" i="15"/>
  <c r="Y74" i="15"/>
  <c r="W31" i="11"/>
  <c r="W21" i="11"/>
  <c r="W54" i="11"/>
  <c r="W58" i="11"/>
  <c r="W85" i="11"/>
  <c r="W44" i="11"/>
  <c r="W76" i="11"/>
  <c r="Y39" i="15"/>
  <c r="W17" i="11"/>
  <c r="Y109" i="15"/>
  <c r="X28" i="10"/>
  <c r="X33" i="10"/>
  <c r="X18" i="10"/>
  <c r="X7" i="10"/>
  <c r="X15" i="10"/>
  <c r="X22" i="10"/>
  <c r="X24" i="10"/>
  <c r="X19" i="10"/>
  <c r="X26" i="10"/>
  <c r="X5" i="10"/>
  <c r="X6" i="10"/>
  <c r="Y63" i="15"/>
  <c r="W43" i="11"/>
  <c r="X32" i="10"/>
  <c r="Y26" i="15"/>
  <c r="Y78" i="15"/>
  <c r="Y58" i="15"/>
  <c r="X31" i="10"/>
  <c r="W114" i="11"/>
  <c r="Y77" i="15"/>
  <c r="Y16" i="15"/>
  <c r="W15" i="11"/>
  <c r="W103" i="11"/>
  <c r="Y13" i="15"/>
  <c r="Y79" i="15"/>
  <c r="X37" i="10"/>
  <c r="W83" i="11"/>
  <c r="X27" i="10"/>
  <c r="Y42" i="15"/>
  <c r="Y102" i="15"/>
  <c r="Y55" i="15"/>
  <c r="W26" i="11"/>
  <c r="X13" i="10"/>
  <c r="Y44" i="15"/>
  <c r="W102" i="11"/>
  <c r="Y31" i="15"/>
  <c r="W13" i="11"/>
  <c r="W78" i="11"/>
  <c r="Y49" i="15"/>
  <c r="W55" i="11"/>
  <c r="Y56" i="15"/>
  <c r="Y50" i="15"/>
  <c r="W33" i="11"/>
  <c r="Y9" i="15"/>
  <c r="W20" i="11"/>
  <c r="Y108" i="15"/>
  <c r="Y5" i="15"/>
  <c r="W95" i="11"/>
  <c r="Y11" i="15"/>
  <c r="W110" i="11"/>
  <c r="Y62" i="15"/>
  <c r="W111" i="11"/>
  <c r="W112" i="11"/>
  <c r="W57" i="11"/>
  <c r="Y71" i="15"/>
  <c r="Y83" i="15"/>
  <c r="W51" i="11"/>
  <c r="Y41" i="15"/>
  <c r="Y86" i="15"/>
  <c r="W86" i="11"/>
  <c r="Y85" i="15"/>
  <c r="Y33" i="15"/>
  <c r="W46" i="11"/>
  <c r="W50" i="11"/>
  <c r="W91" i="11"/>
  <c r="W47" i="11"/>
  <c r="W39" i="11"/>
  <c r="W104" i="11"/>
  <c r="W6" i="11"/>
  <c r="W75" i="11"/>
  <c r="W7" i="11"/>
  <c r="F40" i="10"/>
  <c r="F7" i="16" s="1"/>
  <c r="X34" i="10"/>
  <c r="X3" i="10"/>
  <c r="X9" i="10"/>
  <c r="X17" i="10"/>
  <c r="X14" i="10"/>
  <c r="X10" i="10"/>
  <c r="X12" i="10"/>
  <c r="X16" i="10"/>
  <c r="X35" i="10"/>
  <c r="X36" i="10"/>
  <c r="X8" i="10"/>
  <c r="X4" i="10"/>
  <c r="X11" i="10"/>
  <c r="F9" i="16"/>
  <c r="Y28" i="15"/>
  <c r="Y82" i="15"/>
  <c r="Y96" i="15"/>
  <c r="Y18" i="15"/>
  <c r="Y29" i="15"/>
  <c r="Y66" i="15"/>
  <c r="Y61" i="15"/>
  <c r="Y53" i="15"/>
  <c r="Y34" i="15"/>
  <c r="Y98" i="15"/>
  <c r="Y20" i="15"/>
  <c r="Y7" i="15"/>
  <c r="Y24" i="15"/>
  <c r="Y69" i="15"/>
  <c r="Y105" i="15"/>
  <c r="Y75" i="15"/>
  <c r="Y25" i="15"/>
  <c r="Y92" i="15"/>
  <c r="Y27" i="15"/>
  <c r="Y30" i="15"/>
  <c r="Y51" i="15"/>
  <c r="Y22" i="15"/>
  <c r="Y91" i="15"/>
  <c r="Y116" i="15"/>
  <c r="Y107" i="15"/>
  <c r="Y101" i="15"/>
  <c r="Y106" i="15"/>
  <c r="Y21" i="15"/>
  <c r="Y73" i="15"/>
  <c r="Y99" i="15"/>
  <c r="W62" i="11"/>
  <c r="W8" i="11"/>
  <c r="X30" i="10"/>
  <c r="X29" i="10"/>
  <c r="X20" i="10"/>
  <c r="W92" i="11"/>
  <c r="W22" i="11"/>
  <c r="W24" i="11"/>
  <c r="Y76" i="15"/>
  <c r="W100" i="11"/>
  <c r="W77" i="11"/>
  <c r="E119" i="11"/>
  <c r="F8" i="16" s="1"/>
  <c r="W68" i="11"/>
  <c r="W66" i="11"/>
  <c r="W32" i="11"/>
  <c r="W48" i="11"/>
  <c r="W106" i="11"/>
  <c r="W56" i="11"/>
  <c r="W52" i="11"/>
  <c r="W25" i="11"/>
  <c r="W115" i="11"/>
  <c r="W35" i="11"/>
  <c r="W61" i="11"/>
  <c r="W16" i="11"/>
  <c r="W34" i="11"/>
  <c r="W101" i="11"/>
  <c r="W93" i="11"/>
  <c r="W69" i="11"/>
  <c r="W10" i="11"/>
  <c r="W108" i="11"/>
  <c r="W84" i="11"/>
  <c r="W65" i="11"/>
  <c r="W42" i="11"/>
  <c r="W60" i="11"/>
  <c r="W63" i="11"/>
  <c r="Y103" i="15"/>
  <c r="Y8" i="15"/>
  <c r="Y95" i="15"/>
  <c r="W36" i="11"/>
  <c r="Y87" i="15"/>
  <c r="W98" i="11"/>
  <c r="Y104" i="15"/>
  <c r="Y97" i="15"/>
  <c r="W74" i="11"/>
  <c r="Y88" i="15"/>
  <c r="X25" i="10"/>
  <c r="J115" i="13"/>
  <c r="K116" i="15" s="1"/>
  <c r="I37" i="9"/>
  <c r="H37" i="10"/>
  <c r="G2" i="16"/>
  <c r="E10" i="16"/>
  <c r="G35" i="11"/>
  <c r="H118" i="15"/>
  <c r="X65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11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26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K115" i="13" l="1"/>
  <c r="X40" i="15"/>
  <c r="X60" i="15"/>
  <c r="X78" i="15"/>
  <c r="X103" i="15"/>
  <c r="V89" i="11"/>
  <c r="V51" i="11"/>
  <c r="V9" i="11"/>
  <c r="V24" i="11"/>
  <c r="V50" i="11"/>
  <c r="V74" i="11"/>
  <c r="V86" i="11"/>
  <c r="V96" i="11"/>
  <c r="V88" i="11"/>
  <c r="F10" i="16"/>
  <c r="F13" i="16" s="1"/>
  <c r="V73" i="11"/>
  <c r="X7" i="15"/>
  <c r="V114" i="11"/>
  <c r="V94" i="11"/>
  <c r="V33" i="11"/>
  <c r="V55" i="11"/>
  <c r="V82" i="11"/>
  <c r="V27" i="11"/>
  <c r="V113" i="11"/>
  <c r="V111" i="11"/>
  <c r="X45" i="15"/>
  <c r="V40" i="11"/>
  <c r="V90" i="11"/>
  <c r="X13" i="15"/>
  <c r="V72" i="11"/>
  <c r="V43" i="11"/>
  <c r="V95" i="11"/>
  <c r="V101" i="11"/>
  <c r="X88" i="15"/>
  <c r="X107" i="15"/>
  <c r="V44" i="11"/>
  <c r="V53" i="11"/>
  <c r="X74" i="15"/>
  <c r="X76" i="15"/>
  <c r="X14" i="15"/>
  <c r="X56" i="15"/>
  <c r="X81" i="15"/>
  <c r="V41" i="11"/>
  <c r="X104" i="15"/>
  <c r="V80" i="11"/>
  <c r="X15" i="15"/>
  <c r="X32" i="15"/>
  <c r="X33" i="15"/>
  <c r="V34" i="11"/>
  <c r="V116" i="11"/>
  <c r="V49" i="11"/>
  <c r="V77" i="11"/>
  <c r="X50" i="15"/>
  <c r="X63" i="15"/>
  <c r="X37" i="15"/>
  <c r="X46" i="15"/>
  <c r="X35" i="15"/>
  <c r="V97" i="11"/>
  <c r="X42" i="15"/>
  <c r="X49" i="15"/>
  <c r="X115" i="15"/>
  <c r="X84" i="15"/>
  <c r="W5" i="10"/>
  <c r="X80" i="15"/>
  <c r="V46" i="11"/>
  <c r="X48" i="15"/>
  <c r="V54" i="11"/>
  <c r="X116" i="15"/>
  <c r="X72" i="15"/>
  <c r="V107" i="11"/>
  <c r="V91" i="11"/>
  <c r="V28" i="11"/>
  <c r="X89" i="15"/>
  <c r="X4" i="15"/>
  <c r="V110" i="11"/>
  <c r="V12" i="11"/>
  <c r="V81" i="11"/>
  <c r="V98" i="11"/>
  <c r="X109" i="15"/>
  <c r="V31" i="11"/>
  <c r="V38" i="11"/>
  <c r="X36" i="15"/>
  <c r="W19" i="10"/>
  <c r="W29" i="10"/>
  <c r="W21" i="10"/>
  <c r="X108" i="15"/>
  <c r="X10" i="15"/>
  <c r="X47" i="15"/>
  <c r="X9" i="15"/>
  <c r="X6" i="15"/>
  <c r="F119" i="11"/>
  <c r="G8" i="16" s="1"/>
  <c r="V106" i="11"/>
  <c r="V56" i="11"/>
  <c r="V66" i="11"/>
  <c r="V84" i="11"/>
  <c r="V48" i="11"/>
  <c r="V32" i="11"/>
  <c r="V63" i="11"/>
  <c r="V42" i="11"/>
  <c r="V57" i="11"/>
  <c r="V83" i="11"/>
  <c r="V16" i="11"/>
  <c r="V4" i="11"/>
  <c r="V10" i="11"/>
  <c r="V20" i="11"/>
  <c r="V102" i="11"/>
  <c r="V65" i="11"/>
  <c r="V30" i="11"/>
  <c r="V25" i="11"/>
  <c r="V35" i="11"/>
  <c r="V115" i="11"/>
  <c r="V52" i="11"/>
  <c r="V69" i="11"/>
  <c r="V62" i="11"/>
  <c r="V68" i="11"/>
  <c r="V109" i="11"/>
  <c r="V19" i="11"/>
  <c r="V36" i="11"/>
  <c r="V93" i="11"/>
  <c r="V92" i="11"/>
  <c r="V39" i="11"/>
  <c r="V17" i="11"/>
  <c r="V75" i="11"/>
  <c r="X113" i="15"/>
  <c r="W32" i="10"/>
  <c r="X71" i="15"/>
  <c r="W20" i="10"/>
  <c r="X68" i="15"/>
  <c r="V14" i="11"/>
  <c r="V67" i="11"/>
  <c r="X12" i="15"/>
  <c r="V61" i="11"/>
  <c r="X11" i="15"/>
  <c r="V8" i="11"/>
  <c r="W37" i="10"/>
  <c r="V22" i="11"/>
  <c r="W23" i="10"/>
  <c r="X95" i="15"/>
  <c r="X70" i="15"/>
  <c r="V21" i="11"/>
  <c r="V59" i="11"/>
  <c r="V23" i="11"/>
  <c r="V15" i="11"/>
  <c r="X114" i="15"/>
  <c r="V64" i="11"/>
  <c r="X8" i="15"/>
  <c r="V79" i="11"/>
  <c r="W28" i="10"/>
  <c r="G9" i="16"/>
  <c r="X20" i="15"/>
  <c r="X34" i="15"/>
  <c r="X51" i="15"/>
  <c r="X24" i="15"/>
  <c r="X22" i="15"/>
  <c r="X75" i="15"/>
  <c r="X30" i="15"/>
  <c r="X21" i="15"/>
  <c r="X92" i="15"/>
  <c r="X98" i="15"/>
  <c r="X66" i="15"/>
  <c r="X100" i="15"/>
  <c r="X91" i="15"/>
  <c r="X52" i="15"/>
  <c r="X18" i="15"/>
  <c r="X69" i="15"/>
  <c r="X25" i="15"/>
  <c r="X82" i="15"/>
  <c r="X26" i="15"/>
  <c r="X105" i="15"/>
  <c r="X27" i="15"/>
  <c r="X61" i="15"/>
  <c r="X53" i="15"/>
  <c r="X96" i="15"/>
  <c r="X106" i="15"/>
  <c r="X28" i="15"/>
  <c r="X29" i="15"/>
  <c r="X58" i="15"/>
  <c r="X16" i="15"/>
  <c r="W27" i="10"/>
  <c r="W22" i="10"/>
  <c r="X17" i="15"/>
  <c r="X112" i="15"/>
  <c r="X94" i="15"/>
  <c r="V108" i="11"/>
  <c r="V105" i="11"/>
  <c r="W36" i="10"/>
  <c r="X57" i="15"/>
  <c r="V11" i="11"/>
  <c r="X23" i="15"/>
  <c r="X67" i="15"/>
  <c r="V13" i="11"/>
  <c r="X31" i="15"/>
  <c r="X79" i="15"/>
  <c r="W24" i="10"/>
  <c r="V103" i="11"/>
  <c r="X99" i="15"/>
  <c r="V87" i="11"/>
  <c r="V37" i="11"/>
  <c r="V104" i="11"/>
  <c r="V78" i="11"/>
  <c r="X86" i="15"/>
  <c r="V71" i="11"/>
  <c r="W31" i="10"/>
  <c r="X41" i="15"/>
  <c r="X38" i="15"/>
  <c r="X110" i="15"/>
  <c r="X83" i="15"/>
  <c r="X111" i="15"/>
  <c r="X73" i="15"/>
  <c r="V45" i="11"/>
  <c r="X59" i="15"/>
  <c r="V99" i="11"/>
  <c r="V6" i="11"/>
  <c r="X5" i="15"/>
  <c r="X97" i="15"/>
  <c r="X102" i="15"/>
  <c r="X39" i="15"/>
  <c r="V18" i="11"/>
  <c r="V5" i="11"/>
  <c r="X43" i="15"/>
  <c r="X85" i="15"/>
  <c r="V112" i="11"/>
  <c r="V100" i="11"/>
  <c r="V58" i="11"/>
  <c r="V76" i="11"/>
  <c r="G40" i="10"/>
  <c r="G7" i="16" s="1"/>
  <c r="W34" i="10"/>
  <c r="W17" i="10"/>
  <c r="W8" i="10"/>
  <c r="W16" i="10"/>
  <c r="W7" i="10"/>
  <c r="W3" i="10"/>
  <c r="W9" i="10"/>
  <c r="W14" i="10"/>
  <c r="W4" i="10"/>
  <c r="W10" i="10"/>
  <c r="W35" i="10"/>
  <c r="W12" i="10"/>
  <c r="W6" i="10"/>
  <c r="W25" i="10"/>
  <c r="W13" i="10"/>
  <c r="W33" i="10"/>
  <c r="W30" i="10"/>
  <c r="W26" i="10"/>
  <c r="X19" i="15"/>
  <c r="X62" i="15"/>
  <c r="W15" i="10"/>
  <c r="X90" i="15"/>
  <c r="X55" i="15"/>
  <c r="X54" i="15"/>
  <c r="X64" i="15"/>
  <c r="W18" i="10"/>
  <c r="V7" i="11"/>
  <c r="V29" i="11"/>
  <c r="X93" i="15"/>
  <c r="V85" i="11"/>
  <c r="X77" i="15"/>
  <c r="X101" i="15"/>
  <c r="X44" i="15"/>
  <c r="V60" i="11"/>
  <c r="V47" i="11"/>
  <c r="V70" i="11"/>
  <c r="X87" i="15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U52" i="16" l="1"/>
  <c r="U53" i="16"/>
  <c r="U54" i="16"/>
  <c r="U58" i="16"/>
  <c r="U59" i="16"/>
  <c r="U56" i="16"/>
  <c r="U50" i="16"/>
  <c r="U60" i="16"/>
  <c r="U57" i="16"/>
  <c r="U51" i="16"/>
  <c r="U55" i="16"/>
  <c r="F14" i="16"/>
  <c r="F15" i="16"/>
  <c r="N60" i="16" s="1"/>
  <c r="G10" i="16"/>
  <c r="E13" i="16" s="1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N56" i="16" l="1"/>
  <c r="N53" i="16"/>
  <c r="T52" i="16"/>
  <c r="T59" i="16"/>
  <c r="T53" i="16"/>
  <c r="T54" i="16"/>
  <c r="T55" i="16"/>
  <c r="T56" i="16"/>
  <c r="T50" i="16"/>
  <c r="T60" i="16"/>
  <c r="T57" i="16"/>
  <c r="T51" i="16"/>
  <c r="T58" i="16"/>
  <c r="F60" i="16"/>
  <c r="F56" i="16"/>
  <c r="F59" i="16"/>
  <c r="F58" i="16"/>
  <c r="F50" i="16"/>
  <c r="F53" i="16"/>
  <c r="F52" i="16"/>
  <c r="F55" i="16"/>
  <c r="M50" i="16"/>
  <c r="F51" i="16"/>
  <c r="F54" i="16"/>
  <c r="F57" i="16"/>
  <c r="N51" i="16"/>
  <c r="N55" i="16"/>
  <c r="N52" i="16"/>
  <c r="N57" i="16"/>
  <c r="N58" i="16"/>
  <c r="N59" i="16"/>
  <c r="N54" i="16"/>
  <c r="E14" i="16"/>
  <c r="E15" i="16"/>
  <c r="M60" i="16" s="1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E57" i="16" l="1"/>
  <c r="E52" i="16"/>
  <c r="E55" i="16"/>
  <c r="E58" i="16"/>
  <c r="E51" i="16"/>
  <c r="E54" i="16"/>
  <c r="E60" i="16"/>
  <c r="E50" i="16"/>
  <c r="E53" i="16"/>
  <c r="E56" i="16"/>
  <c r="E59" i="16"/>
  <c r="L50" i="16"/>
  <c r="M55" i="16"/>
  <c r="M56" i="16"/>
  <c r="M53" i="16"/>
  <c r="M52" i="16"/>
  <c r="M57" i="16"/>
  <c r="M58" i="16"/>
  <c r="M59" i="16"/>
  <c r="M54" i="16"/>
  <c r="M51" i="16"/>
  <c r="M37" i="9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62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9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28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V33" i="10" l="1"/>
  <c r="W36" i="15"/>
  <c r="U64" i="11"/>
  <c r="U4" i="11"/>
  <c r="U116" i="11"/>
  <c r="U38" i="11"/>
  <c r="U104" i="11"/>
  <c r="U41" i="11"/>
  <c r="U5" i="11"/>
  <c r="W10" i="15"/>
  <c r="U60" i="11"/>
  <c r="U24" i="11"/>
  <c r="U91" i="11"/>
  <c r="U113" i="11"/>
  <c r="U31" i="11"/>
  <c r="U29" i="11"/>
  <c r="U82" i="11"/>
  <c r="W64" i="15"/>
  <c r="V23" i="10"/>
  <c r="V20" i="10"/>
  <c r="V15" i="10"/>
  <c r="U97" i="11"/>
  <c r="U80" i="11"/>
  <c r="V19" i="10"/>
  <c r="U71" i="11"/>
  <c r="U73" i="11"/>
  <c r="U112" i="11"/>
  <c r="W87" i="15"/>
  <c r="W71" i="15"/>
  <c r="V13" i="10"/>
  <c r="U96" i="11"/>
  <c r="U67" i="11"/>
  <c r="U11" i="11"/>
  <c r="U58" i="11"/>
  <c r="V5" i="10"/>
  <c r="U12" i="11"/>
  <c r="U75" i="11"/>
  <c r="U18" i="11"/>
  <c r="U70" i="11"/>
  <c r="U43" i="11"/>
  <c r="V6" i="10"/>
  <c r="U100" i="11"/>
  <c r="U37" i="11"/>
  <c r="V37" i="10"/>
  <c r="V29" i="10"/>
  <c r="V31" i="10"/>
  <c r="V18" i="10"/>
  <c r="U85" i="11"/>
  <c r="V25" i="10"/>
  <c r="U7" i="11"/>
  <c r="U79" i="11"/>
  <c r="U44" i="11"/>
  <c r="U15" i="11"/>
  <c r="U22" i="11"/>
  <c r="U86" i="11"/>
  <c r="W90" i="15"/>
  <c r="V32" i="10"/>
  <c r="U95" i="11"/>
  <c r="U49" i="11"/>
  <c r="V27" i="10"/>
  <c r="V36" i="10"/>
  <c r="U105" i="11"/>
  <c r="U111" i="11"/>
  <c r="U81" i="11"/>
  <c r="U103" i="11"/>
  <c r="U14" i="11"/>
  <c r="U51" i="11"/>
  <c r="U89" i="11"/>
  <c r="V21" i="10"/>
  <c r="U17" i="11"/>
  <c r="U98" i="11"/>
  <c r="U26" i="11"/>
  <c r="W11" i="15"/>
  <c r="U45" i="11"/>
  <c r="W38" i="15"/>
  <c r="W67" i="15"/>
  <c r="W35" i="15"/>
  <c r="W41" i="15"/>
  <c r="W94" i="15"/>
  <c r="W40" i="15"/>
  <c r="W88" i="15"/>
  <c r="W5" i="15"/>
  <c r="W80" i="15"/>
  <c r="W83" i="15"/>
  <c r="W111" i="15"/>
  <c r="W47" i="15"/>
  <c r="W54" i="15"/>
  <c r="W39" i="15"/>
  <c r="U54" i="11"/>
  <c r="U6" i="11"/>
  <c r="W74" i="15"/>
  <c r="U90" i="11"/>
  <c r="W14" i="15"/>
  <c r="W89" i="15"/>
  <c r="U27" i="11"/>
  <c r="W70" i="15"/>
  <c r="V30" i="10"/>
  <c r="U53" i="11"/>
  <c r="U87" i="11"/>
  <c r="V26" i="10"/>
  <c r="W81" i="15"/>
  <c r="W37" i="15"/>
  <c r="W63" i="15"/>
  <c r="W84" i="15"/>
  <c r="W58" i="15"/>
  <c r="W76" i="15"/>
  <c r="W13" i="15"/>
  <c r="W45" i="15"/>
  <c r="W42" i="15"/>
  <c r="W19" i="15"/>
  <c r="W78" i="15"/>
  <c r="W114" i="15"/>
  <c r="W8" i="15"/>
  <c r="U39" i="11"/>
  <c r="U55" i="11"/>
  <c r="W31" i="15"/>
  <c r="U107" i="11"/>
  <c r="U114" i="11"/>
  <c r="U78" i="11"/>
  <c r="W72" i="15"/>
  <c r="V22" i="10"/>
  <c r="V24" i="10"/>
  <c r="W112" i="15"/>
  <c r="W56" i="15"/>
  <c r="W55" i="15"/>
  <c r="U77" i="11"/>
  <c r="U110" i="11"/>
  <c r="U59" i="11"/>
  <c r="U13" i="11"/>
  <c r="W104" i="15"/>
  <c r="W49" i="15"/>
  <c r="W85" i="15"/>
  <c r="W103" i="15"/>
  <c r="W46" i="15"/>
  <c r="W43" i="15"/>
  <c r="W60" i="15"/>
  <c r="W15" i="15"/>
  <c r="W77" i="15"/>
  <c r="W68" i="15"/>
  <c r="W110" i="15"/>
  <c r="W48" i="15"/>
  <c r="L119" i="11"/>
  <c r="M8" i="16" s="1"/>
  <c r="U56" i="11"/>
  <c r="U52" i="11"/>
  <c r="U66" i="11"/>
  <c r="U42" i="11"/>
  <c r="U84" i="11"/>
  <c r="U106" i="11"/>
  <c r="U32" i="11"/>
  <c r="U68" i="11"/>
  <c r="U35" i="11"/>
  <c r="U101" i="11"/>
  <c r="U63" i="11"/>
  <c r="U61" i="11"/>
  <c r="U48" i="11"/>
  <c r="U102" i="11"/>
  <c r="U30" i="11"/>
  <c r="U16" i="11"/>
  <c r="U19" i="11"/>
  <c r="U92" i="11"/>
  <c r="U10" i="11"/>
  <c r="U62" i="11"/>
  <c r="U108" i="11"/>
  <c r="U115" i="11"/>
  <c r="U36" i="11"/>
  <c r="U69" i="11"/>
  <c r="U20" i="11"/>
  <c r="U65" i="11"/>
  <c r="U93" i="11"/>
  <c r="U83" i="11"/>
  <c r="U109" i="11"/>
  <c r="U34" i="11"/>
  <c r="U25" i="11"/>
  <c r="U57" i="11"/>
  <c r="U33" i="11"/>
  <c r="U40" i="11"/>
  <c r="W44" i="15"/>
  <c r="W102" i="15"/>
  <c r="W6" i="15"/>
  <c r="U50" i="11"/>
  <c r="U88" i="11"/>
  <c r="W17" i="15"/>
  <c r="U99" i="11"/>
  <c r="U46" i="11"/>
  <c r="U94" i="11"/>
  <c r="U47" i="11"/>
  <c r="U72" i="11"/>
  <c r="M9" i="16"/>
  <c r="W34" i="15"/>
  <c r="W20" i="15"/>
  <c r="W96" i="15"/>
  <c r="W66" i="15"/>
  <c r="W29" i="15"/>
  <c r="W22" i="15"/>
  <c r="W92" i="15"/>
  <c r="W82" i="15"/>
  <c r="W61" i="15"/>
  <c r="W30" i="15"/>
  <c r="W24" i="15"/>
  <c r="W75" i="15"/>
  <c r="W51" i="15"/>
  <c r="W18" i="15"/>
  <c r="W107" i="15"/>
  <c r="W21" i="15"/>
  <c r="W116" i="15"/>
  <c r="W98" i="15"/>
  <c r="W73" i="15"/>
  <c r="W105" i="15"/>
  <c r="W91" i="15"/>
  <c r="W7" i="15"/>
  <c r="W106" i="15"/>
  <c r="W27" i="15"/>
  <c r="W101" i="15"/>
  <c r="W52" i="15"/>
  <c r="W25" i="15"/>
  <c r="W99" i="15"/>
  <c r="W69" i="15"/>
  <c r="W28" i="15"/>
  <c r="W26" i="15"/>
  <c r="W53" i="15"/>
  <c r="W100" i="15"/>
  <c r="W79" i="15"/>
  <c r="W4" i="15"/>
  <c r="W109" i="15"/>
  <c r="W115" i="15"/>
  <c r="W65" i="15"/>
  <c r="W57" i="15"/>
  <c r="W23" i="15"/>
  <c r="W97" i="15"/>
  <c r="W32" i="15"/>
  <c r="W108" i="15"/>
  <c r="W113" i="15"/>
  <c r="W50" i="15"/>
  <c r="W9" i="15"/>
  <c r="W16" i="15"/>
  <c r="W12" i="15"/>
  <c r="M40" i="10"/>
  <c r="M7" i="16" s="1"/>
  <c r="V3" i="10"/>
  <c r="V14" i="10"/>
  <c r="V7" i="10"/>
  <c r="V9" i="10"/>
  <c r="V34" i="10"/>
  <c r="V16" i="10"/>
  <c r="V17" i="10"/>
  <c r="V8" i="10"/>
  <c r="V35" i="10"/>
  <c r="V10" i="10"/>
  <c r="V12" i="10"/>
  <c r="V11" i="10"/>
  <c r="V4" i="10"/>
  <c r="W86" i="15"/>
  <c r="U74" i="11"/>
  <c r="U28" i="11"/>
  <c r="W93" i="15"/>
  <c r="U8" i="11"/>
  <c r="W33" i="15"/>
  <c r="W59" i="15"/>
  <c r="U21" i="11"/>
  <c r="U23" i="11"/>
  <c r="U76" i="11"/>
  <c r="W95" i="15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113" i="15" s="1"/>
  <c r="P73" i="13"/>
  <c r="P74" i="15"/>
  <c r="P10" i="15"/>
  <c r="P9" i="13"/>
  <c r="P36" i="9"/>
  <c r="O36" i="10"/>
  <c r="P69" i="12"/>
  <c r="N70" i="11"/>
  <c r="P59" i="12"/>
  <c r="N60" i="11"/>
  <c r="N39" i="10"/>
  <c r="Y15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89" i="11" s="1"/>
  <c r="P37" i="12"/>
  <c r="N38" i="11"/>
  <c r="P31" i="15"/>
  <c r="P30" i="13"/>
  <c r="P103" i="12"/>
  <c r="N104" i="11"/>
  <c r="X45" i="11" l="1"/>
  <c r="X46" i="11"/>
  <c r="X116" i="11"/>
  <c r="X31" i="11"/>
  <c r="Z11" i="15"/>
  <c r="Z41" i="15"/>
  <c r="Y29" i="10"/>
  <c r="Z89" i="15"/>
  <c r="Z39" i="15"/>
  <c r="Z32" i="15"/>
  <c r="Z33" i="15"/>
  <c r="Z70" i="15"/>
  <c r="Z59" i="15"/>
  <c r="Z55" i="15"/>
  <c r="Z58" i="15"/>
  <c r="Z104" i="15"/>
  <c r="Z46" i="15"/>
  <c r="Z35" i="15"/>
  <c r="Z77" i="15"/>
  <c r="Z86" i="15"/>
  <c r="X49" i="11"/>
  <c r="Z108" i="15"/>
  <c r="Z62" i="15"/>
  <c r="Z50" i="15"/>
  <c r="Z38" i="15"/>
  <c r="Z65" i="15"/>
  <c r="Z44" i="15"/>
  <c r="Z6" i="15"/>
  <c r="Z93" i="15"/>
  <c r="Z64" i="15"/>
  <c r="Z9" i="15"/>
  <c r="Z80" i="15"/>
  <c r="Z111" i="15"/>
  <c r="Z68" i="15"/>
  <c r="Z72" i="15"/>
  <c r="Z42" i="15"/>
  <c r="Z88" i="15"/>
  <c r="X39" i="11"/>
  <c r="Z81" i="15"/>
  <c r="Z83" i="15"/>
  <c r="Z47" i="15"/>
  <c r="Z56" i="15"/>
  <c r="Z37" i="15"/>
  <c r="M10" i="16"/>
  <c r="D15" i="16" s="1"/>
  <c r="L54" i="16" s="1"/>
  <c r="X64" i="11"/>
  <c r="Z78" i="15"/>
  <c r="Z79" i="15"/>
  <c r="Z4" i="15"/>
  <c r="Z15" i="15"/>
  <c r="Z71" i="15"/>
  <c r="Z76" i="15"/>
  <c r="Z8" i="15"/>
  <c r="Z74" i="15"/>
  <c r="Z67" i="15"/>
  <c r="Z45" i="15"/>
  <c r="Z5" i="15"/>
  <c r="Z36" i="15"/>
  <c r="Z85" i="15"/>
  <c r="Z114" i="15"/>
  <c r="Z115" i="15"/>
  <c r="Z54" i="15"/>
  <c r="Y5" i="10"/>
  <c r="Y26" i="10"/>
  <c r="X111" i="11"/>
  <c r="X33" i="11"/>
  <c r="X70" i="11"/>
  <c r="Z109" i="15"/>
  <c r="Z19" i="15"/>
  <c r="Z60" i="15"/>
  <c r="Z23" i="15"/>
  <c r="Z12" i="15"/>
  <c r="X37" i="11"/>
  <c r="X72" i="11"/>
  <c r="X75" i="11"/>
  <c r="X29" i="11"/>
  <c r="X96" i="11"/>
  <c r="X95" i="11"/>
  <c r="X22" i="11"/>
  <c r="X7" i="11"/>
  <c r="X40" i="11"/>
  <c r="Y27" i="10"/>
  <c r="X24" i="11"/>
  <c r="X110" i="11"/>
  <c r="X5" i="11"/>
  <c r="X6" i="11"/>
  <c r="X8" i="11"/>
  <c r="X23" i="11"/>
  <c r="Y31" i="10"/>
  <c r="X14" i="11"/>
  <c r="Z84" i="15"/>
  <c r="Z49" i="15"/>
  <c r="Z103" i="15"/>
  <c r="Z57" i="15"/>
  <c r="X9" i="11"/>
  <c r="X44" i="11"/>
  <c r="Y25" i="10"/>
  <c r="Z63" i="15"/>
  <c r="Z110" i="15"/>
  <c r="Z97" i="15"/>
  <c r="Z16" i="15"/>
  <c r="M119" i="11"/>
  <c r="N8" i="16" s="1"/>
  <c r="X56" i="11"/>
  <c r="X4" i="11"/>
  <c r="X52" i="11"/>
  <c r="X42" i="11"/>
  <c r="X84" i="11"/>
  <c r="X106" i="11"/>
  <c r="X66" i="11"/>
  <c r="X61" i="11"/>
  <c r="X63" i="11"/>
  <c r="X68" i="11"/>
  <c r="X101" i="11"/>
  <c r="X32" i="11"/>
  <c r="X35" i="11"/>
  <c r="X102" i="11"/>
  <c r="X48" i="11"/>
  <c r="X69" i="11"/>
  <c r="X83" i="11"/>
  <c r="X10" i="11"/>
  <c r="X25" i="11"/>
  <c r="X62" i="11"/>
  <c r="X109" i="11"/>
  <c r="X115" i="11"/>
  <c r="X16" i="11"/>
  <c r="X36" i="11"/>
  <c r="X19" i="11"/>
  <c r="X108" i="11"/>
  <c r="X93" i="11"/>
  <c r="X57" i="11"/>
  <c r="X34" i="11"/>
  <c r="X20" i="11"/>
  <c r="X30" i="11"/>
  <c r="X92" i="11"/>
  <c r="X65" i="11"/>
  <c r="X15" i="11"/>
  <c r="X104" i="11"/>
  <c r="X103" i="11"/>
  <c r="X60" i="11"/>
  <c r="X71" i="11"/>
  <c r="X43" i="11"/>
  <c r="Y22" i="10"/>
  <c r="X86" i="11"/>
  <c r="Y30" i="10"/>
  <c r="X105" i="11"/>
  <c r="X41" i="11"/>
  <c r="X51" i="11"/>
  <c r="Y32" i="10"/>
  <c r="X13" i="11"/>
  <c r="Y6" i="10"/>
  <c r="X82" i="11"/>
  <c r="Y20" i="10"/>
  <c r="Y24" i="10"/>
  <c r="X91" i="11"/>
  <c r="X107" i="11"/>
  <c r="Y37" i="10"/>
  <c r="X113" i="11"/>
  <c r="Z17" i="15"/>
  <c r="X67" i="11"/>
  <c r="X21" i="11"/>
  <c r="X59" i="11"/>
  <c r="X85" i="11"/>
  <c r="Z90" i="15"/>
  <c r="Z40" i="15"/>
  <c r="X26" i="11"/>
  <c r="X77" i="11"/>
  <c r="X98" i="11"/>
  <c r="X74" i="11"/>
  <c r="X73" i="11"/>
  <c r="N40" i="10"/>
  <c r="N7" i="16" s="1"/>
  <c r="Y3" i="10"/>
  <c r="Y14" i="10"/>
  <c r="Y16" i="10"/>
  <c r="Y34" i="10"/>
  <c r="Y9" i="10"/>
  <c r="Y12" i="10"/>
  <c r="Y7" i="10"/>
  <c r="Y10" i="10"/>
  <c r="Y8" i="10"/>
  <c r="Y35" i="10"/>
  <c r="Y17" i="10"/>
  <c r="Y11" i="10"/>
  <c r="Y4" i="10"/>
  <c r="Y33" i="10"/>
  <c r="X100" i="11"/>
  <c r="X80" i="11"/>
  <c r="Y23" i="10"/>
  <c r="X27" i="11"/>
  <c r="X76" i="11"/>
  <c r="X114" i="11"/>
  <c r="X78" i="11"/>
  <c r="Y28" i="10"/>
  <c r="X79" i="11"/>
  <c r="N9" i="16"/>
  <c r="Z34" i="15"/>
  <c r="Z66" i="15"/>
  <c r="Z29" i="15"/>
  <c r="Z20" i="15"/>
  <c r="Z96" i="15"/>
  <c r="Z22" i="15"/>
  <c r="Z107" i="15"/>
  <c r="Z82" i="15"/>
  <c r="Z21" i="15"/>
  <c r="Z98" i="15"/>
  <c r="Z51" i="15"/>
  <c r="Z24" i="15"/>
  <c r="Z30" i="15"/>
  <c r="Z75" i="15"/>
  <c r="Z18" i="15"/>
  <c r="Z116" i="15"/>
  <c r="Z92" i="15"/>
  <c r="Z61" i="15"/>
  <c r="Z105" i="15"/>
  <c r="Z7" i="15"/>
  <c r="Z106" i="15"/>
  <c r="Z25" i="15"/>
  <c r="Z52" i="15"/>
  <c r="Z101" i="15"/>
  <c r="Z73" i="15"/>
  <c r="Z99" i="15"/>
  <c r="Z27" i="15"/>
  <c r="Z28" i="15"/>
  <c r="Z69" i="15"/>
  <c r="Z53" i="15"/>
  <c r="Z100" i="15"/>
  <c r="Z91" i="15"/>
  <c r="Z26" i="15"/>
  <c r="X97" i="11"/>
  <c r="Z95" i="15"/>
  <c r="Z94" i="15"/>
  <c r="Z13" i="15"/>
  <c r="X12" i="11"/>
  <c r="Z31" i="15"/>
  <c r="Z14" i="15"/>
  <c r="Z48" i="15"/>
  <c r="Y13" i="10"/>
  <c r="X94" i="11"/>
  <c r="X18" i="11"/>
  <c r="Z102" i="15"/>
  <c r="X58" i="11"/>
  <c r="X87" i="11"/>
  <c r="Z10" i="15"/>
  <c r="X81" i="11"/>
  <c r="X53" i="11"/>
  <c r="X54" i="11"/>
  <c r="X11" i="11"/>
  <c r="Y19" i="10"/>
  <c r="X99" i="11"/>
  <c r="Y21" i="10"/>
  <c r="Y18" i="10"/>
  <c r="X47" i="11"/>
  <c r="X50" i="11"/>
  <c r="X90" i="11"/>
  <c r="X38" i="11"/>
  <c r="X28" i="11"/>
  <c r="Z87" i="15"/>
  <c r="Z112" i="15"/>
  <c r="X88" i="11"/>
  <c r="X55" i="11"/>
  <c r="X17" i="11"/>
  <c r="Y36" i="10"/>
  <c r="X112" i="11"/>
  <c r="Z43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57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6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25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N10" i="16" l="1"/>
  <c r="G15" i="16" s="1"/>
  <c r="O54" i="16" s="1"/>
  <c r="Y22" i="11"/>
  <c r="Y58" i="11"/>
  <c r="Y110" i="11"/>
  <c r="Y78" i="11"/>
  <c r="AA90" i="15"/>
  <c r="Y17" i="11"/>
  <c r="AA49" i="15"/>
  <c r="L58" i="16"/>
  <c r="L59" i="16"/>
  <c r="AA56" i="15"/>
  <c r="Y76" i="11"/>
  <c r="Y111" i="11"/>
  <c r="Y91" i="11"/>
  <c r="L55" i="16"/>
  <c r="Y41" i="11"/>
  <c r="Y75" i="11"/>
  <c r="AA31" i="15"/>
  <c r="Y13" i="11"/>
  <c r="Y114" i="11"/>
  <c r="Y71" i="11"/>
  <c r="Y97" i="11"/>
  <c r="L56" i="16"/>
  <c r="Y9" i="11"/>
  <c r="L51" i="16"/>
  <c r="Y50" i="11"/>
  <c r="Y88" i="11"/>
  <c r="L52" i="16"/>
  <c r="L57" i="16"/>
  <c r="D14" i="16"/>
  <c r="Y73" i="11"/>
  <c r="Y70" i="11"/>
  <c r="Y28" i="11"/>
  <c r="Z32" i="10"/>
  <c r="Z21" i="10"/>
  <c r="Y39" i="11"/>
  <c r="Y7" i="11"/>
  <c r="L60" i="16"/>
  <c r="Y12" i="11"/>
  <c r="Y21" i="11"/>
  <c r="Z22" i="10"/>
  <c r="Y90" i="11"/>
  <c r="Y38" i="11"/>
  <c r="Y53" i="11"/>
  <c r="Y23" i="11"/>
  <c r="Y77" i="11"/>
  <c r="Y8" i="11"/>
  <c r="Y79" i="11"/>
  <c r="Y31" i="11"/>
  <c r="Y37" i="11"/>
  <c r="Y74" i="11"/>
  <c r="L53" i="16"/>
  <c r="Y85" i="11"/>
  <c r="Y116" i="11"/>
  <c r="Y96" i="11"/>
  <c r="Y67" i="11"/>
  <c r="Y33" i="11"/>
  <c r="Y87" i="11"/>
  <c r="Y55" i="11"/>
  <c r="Y80" i="11"/>
  <c r="Y98" i="11"/>
  <c r="Y24" i="11"/>
  <c r="Y104" i="11"/>
  <c r="Y112" i="11"/>
  <c r="Y64" i="11"/>
  <c r="D13" i="16"/>
  <c r="Y103" i="11"/>
  <c r="Y99" i="11"/>
  <c r="Y94" i="11"/>
  <c r="Y14" i="11"/>
  <c r="Y15" i="11"/>
  <c r="Y105" i="11"/>
  <c r="Y11" i="11"/>
  <c r="Z24" i="10"/>
  <c r="Y18" i="11"/>
  <c r="Y60" i="11"/>
  <c r="Y43" i="11"/>
  <c r="Y26" i="11"/>
  <c r="Y27" i="11"/>
  <c r="AA77" i="15"/>
  <c r="AA9" i="15"/>
  <c r="AA113" i="15"/>
  <c r="AA88" i="15"/>
  <c r="Z5" i="10"/>
  <c r="AA54" i="15"/>
  <c r="AA44" i="15"/>
  <c r="AA71" i="15"/>
  <c r="AA87" i="15"/>
  <c r="AA16" i="15"/>
  <c r="AA8" i="15"/>
  <c r="Z30" i="10"/>
  <c r="AA62" i="15"/>
  <c r="AA23" i="15"/>
  <c r="Z19" i="10"/>
  <c r="AA41" i="15"/>
  <c r="Z6" i="10"/>
  <c r="AA110" i="15"/>
  <c r="Z37" i="10"/>
  <c r="AA42" i="15"/>
  <c r="AA97" i="15"/>
  <c r="N119" i="11"/>
  <c r="O8" i="16" s="1"/>
  <c r="Y56" i="11"/>
  <c r="Y84" i="11"/>
  <c r="Y106" i="11"/>
  <c r="Y4" i="11"/>
  <c r="Y52" i="11"/>
  <c r="Y42" i="11"/>
  <c r="Y66" i="11"/>
  <c r="Y63" i="11"/>
  <c r="Y102" i="11"/>
  <c r="Y32" i="11"/>
  <c r="Y68" i="11"/>
  <c r="Y35" i="11"/>
  <c r="Y61" i="11"/>
  <c r="Y101" i="11"/>
  <c r="Y48" i="11"/>
  <c r="Y115" i="11"/>
  <c r="Y93" i="11"/>
  <c r="Y109" i="11"/>
  <c r="Y92" i="11"/>
  <c r="Y65" i="11"/>
  <c r="Y62" i="11"/>
  <c r="Y83" i="11"/>
  <c r="Y108" i="11"/>
  <c r="Y30" i="11"/>
  <c r="Y19" i="11"/>
  <c r="Y57" i="11"/>
  <c r="Y25" i="11"/>
  <c r="Y69" i="11"/>
  <c r="Y10" i="11"/>
  <c r="Y16" i="11"/>
  <c r="Y20" i="11"/>
  <c r="Y36" i="11"/>
  <c r="Y34" i="11"/>
  <c r="Y51" i="11"/>
  <c r="Y107" i="11"/>
  <c r="AA17" i="15"/>
  <c r="AA104" i="15"/>
  <c r="Y47" i="11"/>
  <c r="Y5" i="11"/>
  <c r="Y49" i="11"/>
  <c r="Y72" i="11"/>
  <c r="Y81" i="11"/>
  <c r="Y95" i="11"/>
  <c r="AA48" i="15"/>
  <c r="O40" i="10"/>
  <c r="O7" i="16" s="1"/>
  <c r="Z3" i="10"/>
  <c r="Z14" i="10"/>
  <c r="Z35" i="10"/>
  <c r="Z16" i="10"/>
  <c r="Z9" i="10"/>
  <c r="Z10" i="10"/>
  <c r="Z8" i="10"/>
  <c r="Z34" i="10"/>
  <c r="Z12" i="10"/>
  <c r="Z7" i="10"/>
  <c r="Z17" i="10"/>
  <c r="Z11" i="10"/>
  <c r="Z4" i="10"/>
  <c r="AA83" i="15"/>
  <c r="AA13" i="15"/>
  <c r="Z18" i="10"/>
  <c r="AA65" i="15"/>
  <c r="AA63" i="15"/>
  <c r="AA6" i="15"/>
  <c r="AA59" i="15"/>
  <c r="AA102" i="15"/>
  <c r="AA12" i="15"/>
  <c r="AA70" i="15"/>
  <c r="AA94" i="15"/>
  <c r="AA68" i="15"/>
  <c r="AA67" i="15"/>
  <c r="AA32" i="15"/>
  <c r="AA33" i="15"/>
  <c r="AA81" i="15"/>
  <c r="AA39" i="15"/>
  <c r="AA55" i="15"/>
  <c r="AA114" i="15"/>
  <c r="AA103" i="15"/>
  <c r="AA36" i="15"/>
  <c r="AA5" i="15"/>
  <c r="AA85" i="15"/>
  <c r="AA11" i="15"/>
  <c r="Y44" i="11"/>
  <c r="AA79" i="15"/>
  <c r="Y113" i="11"/>
  <c r="Y89" i="11"/>
  <c r="Y45" i="11"/>
  <c r="Y82" i="11"/>
  <c r="AA38" i="15"/>
  <c r="AA40" i="15"/>
  <c r="Y59" i="11"/>
  <c r="O60" i="16"/>
  <c r="AA108" i="15"/>
  <c r="AA72" i="15"/>
  <c r="AA58" i="15"/>
  <c r="Z27" i="10"/>
  <c r="AA80" i="15"/>
  <c r="AA111" i="15"/>
  <c r="Z33" i="10"/>
  <c r="AA86" i="15"/>
  <c r="AA112" i="15"/>
  <c r="AA60" i="15"/>
  <c r="Z26" i="10"/>
  <c r="Z36" i="10"/>
  <c r="AA50" i="15"/>
  <c r="AA76" i="15"/>
  <c r="AA4" i="15"/>
  <c r="Z15" i="10"/>
  <c r="AA19" i="15"/>
  <c r="Y40" i="11"/>
  <c r="AA45" i="15"/>
  <c r="AA14" i="15"/>
  <c r="Z31" i="10"/>
  <c r="Y46" i="11"/>
  <c r="Y29" i="11"/>
  <c r="AA46" i="15"/>
  <c r="AA15" i="15"/>
  <c r="O9" i="16"/>
  <c r="AA34" i="15"/>
  <c r="AA66" i="15"/>
  <c r="AA20" i="15"/>
  <c r="AA29" i="15"/>
  <c r="AA96" i="15"/>
  <c r="AA22" i="15"/>
  <c r="AA98" i="15"/>
  <c r="AA30" i="15"/>
  <c r="AA116" i="15"/>
  <c r="AA51" i="15"/>
  <c r="AA24" i="15"/>
  <c r="AA61" i="15"/>
  <c r="AA92" i="15"/>
  <c r="AA21" i="15"/>
  <c r="AA82" i="15"/>
  <c r="AA75" i="15"/>
  <c r="AA18" i="15"/>
  <c r="AA107" i="15"/>
  <c r="AA27" i="15"/>
  <c r="AA52" i="15"/>
  <c r="AA53" i="15"/>
  <c r="AA91" i="15"/>
  <c r="AA105" i="15"/>
  <c r="AA26" i="15"/>
  <c r="AA106" i="15"/>
  <c r="AA73" i="15"/>
  <c r="AA69" i="15"/>
  <c r="AA99" i="15"/>
  <c r="AA28" i="15"/>
  <c r="AA7" i="15"/>
  <c r="AA25" i="15"/>
  <c r="AA100" i="15"/>
  <c r="AA101" i="15"/>
  <c r="AA78" i="15"/>
  <c r="AA10" i="15"/>
  <c r="AA43" i="15"/>
  <c r="AA64" i="15"/>
  <c r="AA109" i="15"/>
  <c r="AA89" i="15"/>
  <c r="Z13" i="10"/>
  <c r="AA37" i="15"/>
  <c r="Z28" i="10"/>
  <c r="AA74" i="15"/>
  <c r="Z29" i="10"/>
  <c r="AA84" i="15"/>
  <c r="AA95" i="15"/>
  <c r="Z23" i="10"/>
  <c r="AA115" i="15"/>
  <c r="AA35" i="15"/>
  <c r="Z20" i="10"/>
  <c r="AA93" i="15"/>
  <c r="AA47" i="15"/>
  <c r="Y54" i="11"/>
  <c r="Y86" i="11"/>
  <c r="Y100" i="11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G13" i="16" l="1"/>
  <c r="V51" i="16" s="1"/>
  <c r="O51" i="16"/>
  <c r="G14" i="16"/>
  <c r="G53" i="16" s="1"/>
  <c r="O59" i="16"/>
  <c r="O56" i="16"/>
  <c r="O58" i="16"/>
  <c r="O57" i="16"/>
  <c r="O55" i="16"/>
  <c r="O53" i="16"/>
  <c r="O52" i="16"/>
  <c r="D54" i="16"/>
  <c r="D50" i="16"/>
  <c r="D56" i="16"/>
  <c r="D55" i="16"/>
  <c r="D58" i="16"/>
  <c r="D57" i="16"/>
  <c r="D60" i="16"/>
  <c r="D53" i="16"/>
  <c r="D59" i="16"/>
  <c r="K50" i="16"/>
  <c r="D52" i="16"/>
  <c r="D51" i="16"/>
  <c r="V52" i="16"/>
  <c r="V59" i="16"/>
  <c r="V53" i="16"/>
  <c r="V54" i="16"/>
  <c r="V58" i="16"/>
  <c r="V56" i="16"/>
  <c r="V50" i="16"/>
  <c r="V57" i="16"/>
  <c r="V55" i="16"/>
  <c r="G58" i="16"/>
  <c r="S50" i="16"/>
  <c r="S56" i="16"/>
  <c r="S55" i="16"/>
  <c r="S59" i="16"/>
  <c r="S53" i="16"/>
  <c r="S60" i="16"/>
  <c r="S57" i="16"/>
  <c r="S54" i="16"/>
  <c r="S51" i="16"/>
  <c r="S58" i="16"/>
  <c r="S52" i="16"/>
  <c r="L152" i="16"/>
  <c r="L153" i="16" s="1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0" i="16" l="1"/>
  <c r="G54" i="16"/>
  <c r="N50" i="16"/>
  <c r="G52" i="16"/>
  <c r="G50" i="16"/>
  <c r="G59" i="16"/>
  <c r="G57" i="16"/>
  <c r="G51" i="16"/>
  <c r="G55" i="16"/>
  <c r="G56" i="16"/>
  <c r="V60" i="16"/>
  <c r="H50" i="16"/>
  <c r="H55" i="16"/>
  <c r="O50" i="16"/>
  <c r="H57" i="16"/>
  <c r="H53" i="16"/>
  <c r="H56" i="16"/>
  <c r="H59" i="16"/>
  <c r="H52" i="16"/>
  <c r="H58" i="16"/>
  <c r="H51" i="16"/>
  <c r="H54" i="16"/>
  <c r="H60" i="16"/>
  <c r="H15" i="16"/>
  <c r="K54" i="16" s="1"/>
  <c r="H13" i="16"/>
  <c r="Q10" i="16"/>
  <c r="I13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I15" i="16" l="1"/>
  <c r="W51" i="16"/>
  <c r="W52" i="16"/>
  <c r="W59" i="16"/>
  <c r="W56" i="16"/>
  <c r="W53" i="16"/>
  <c r="W60" i="16"/>
  <c r="W54" i="16"/>
  <c r="W58" i="16"/>
  <c r="W50" i="16"/>
  <c r="W57" i="16"/>
  <c r="W55" i="16"/>
  <c r="K60" i="16"/>
  <c r="K59" i="16"/>
  <c r="K56" i="16"/>
  <c r="K58" i="16"/>
  <c r="K53" i="16"/>
  <c r="K52" i="16"/>
  <c r="K57" i="16"/>
  <c r="K51" i="16"/>
  <c r="K55" i="16"/>
  <c r="I14" i="16"/>
  <c r="S10" i="16"/>
  <c r="R10" i="16"/>
  <c r="K152" i="16" l="1"/>
  <c r="K153" i="16" s="1"/>
</calcChain>
</file>

<file path=xl/sharedStrings.xml><?xml version="1.0" encoding="utf-8"?>
<sst xmlns="http://schemas.openxmlformats.org/spreadsheetml/2006/main" count="2206" uniqueCount="191">
  <si>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</si>
  <si>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</si>
  <si>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</si>
  <si>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</si>
  <si>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</si>
  <si>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</si>
  <si>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</si>
  <si>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</si>
  <si>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</si>
  <si>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</si>
  <si>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</si>
  <si>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</si>
  <si>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</si>
  <si>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</si>
  <si>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</si>
  <si>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</si>
  <si>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</si>
  <si>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</si>
  <si>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</si>
  <si>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</si>
  <si>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</si>
  <si>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</si>
  <si>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</si>
  <si>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</si>
  <si>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</si>
  <si>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</si>
  <si>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</si>
  <si>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</si>
  <si>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</si>
  <si>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</si>
  <si>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</si>
  <si>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</si>
  <si>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</si>
  <si>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</si>
  <si>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</si>
  <si>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</si>
  <si>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</si>
  <si>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</si>
  <si>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</si>
  <si>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</si>
  <si>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</si>
  <si>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</si>
  <si>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</si>
  <si>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</si>
  <si>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</si>
  <si>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</si>
  <si>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</si>
  <si>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</si>
  <si>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</si>
  <si>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</si>
  <si>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</si>
  <si>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</si>
  <si>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</si>
  <si>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</si>
  <si>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</si>
  <si>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</si>
  <si>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</si>
  <si>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</si>
  <si>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</si>
  <si>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</si>
  <si>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</si>
  <si>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</si>
  <si>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</si>
  <si>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</si>
  <si>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</si>
  <si>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</si>
  <si>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</si>
  <si>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</si>
  <si>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</si>
  <si>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</si>
  <si>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</si>
  <si>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</si>
  <si>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</si>
  <si>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</si>
  <si>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</si>
  <si>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</si>
  <si>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</si>
  <si>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</si>
  <si>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</si>
  <si>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</si>
  <si>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</si>
  <si>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</si>
  <si>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</si>
  <si>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</si>
  <si>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</si>
  <si>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</si>
  <si>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</si>
  <si>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</si>
  <si>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</si>
  <si>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</si>
  <si>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</si>
  <si>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</si>
  <si>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</si>
  <si>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</si>
  <si>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</si>
  <si>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</si>
  <si>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</si>
  <si>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</si>
  <si>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</si>
  <si>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</si>
  <si>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</si>
  <si>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</si>
  <si>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</si>
  <si>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</si>
  <si>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</si>
  <si>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</si>
  <si>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</si>
  <si>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</si>
  <si>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</si>
  <si>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</si>
  <si>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</si>
  <si>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</si>
  <si>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</si>
  <si>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</si>
  <si>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</si>
  <si>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</si>
  <si>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</si>
  <si>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</si>
  <si>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</si>
  <si>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</si>
  <si>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</si>
  <si>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</si>
  <si>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</si>
  <si>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</si>
  <si>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</si>
  <si>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</si>
  <si>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</si>
  <si>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</si>
  <si>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</si>
  <si>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</si>
  <si>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</si>
  <si>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</si>
  <si>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</si>
  <si>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</si>
  <si>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</si>
  <si>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</si>
  <si>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</si>
  <si>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</si>
  <si>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</si>
  <si>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</si>
  <si>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</si>
  <si>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</si>
  <si>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</si>
  <si>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</si>
  <si>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</si>
  <si>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</si>
  <si>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</si>
  <si>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</si>
  <si>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</si>
  <si>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</si>
  <si>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</si>
  <si>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</si>
  <si>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</si>
  <si>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</si>
  <si>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</si>
  <si>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</si>
  <si>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</si>
  <si>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</si>
  <si>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</si>
  <si>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</si>
  <si>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</si>
  <si>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</si>
  <si>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</si>
  <si>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</si>
  <si>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</si>
  <si>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</si>
  <si>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</si>
  <si>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</si>
  <si>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</si>
  <si>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</si>
  <si>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</si>
  <si>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</si>
  <si>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</si>
  <si>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</si>
  <si>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</si>
  <si>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</si>
  <si>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</si>
  <si>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</si>
  <si>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</si>
  <si>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</si>
  <si>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</si>
  <si>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</si>
  <si>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</si>
  <si>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</si>
  <si>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</si>
  <si>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</si>
  <si>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</si>
  <si>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</si>
  <si>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OP</t>
  </si>
  <si>
    <t>RES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</si>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</sst>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0.18272748241846773</c:v>
                </c:pt>
                <c:pt idx="1">
                  <c:v>0.14508866794899469</c:v>
                </c:pt>
                <c:pt idx="2">
                  <c:v>5.3051730480700145E-2</c:v>
                </c:pt>
                <c:pt idx="3">
                  <c:v>3.5165943840532884E-3</c:v>
                </c:pt>
                <c:pt idx="4">
                  <c:v>2.4199630878610903E-2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5E8-82F5-B941B24F6F41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0.75939921207649475</c:v>
                </c:pt>
                <c:pt idx="1">
                  <c:v>0.84040696477005339</c:v>
                </c:pt>
                <c:pt idx="2">
                  <c:v>0.85826174272974987</c:v>
                </c:pt>
                <c:pt idx="3">
                  <c:v>0.97321585969469782</c:v>
                </c:pt>
                <c:pt idx="4">
                  <c:v>0.5229774298027311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C-45E8-82F5-B941B24F6F41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5.7873305505037588E-2</c:v>
                </c:pt>
                <c:pt idx="1">
                  <c:v>1.4504367280951934E-2</c:v>
                </c:pt>
                <c:pt idx="2">
                  <c:v>8.8686526789549983E-2</c:v>
                </c:pt>
                <c:pt idx="3">
                  <c:v>2.326754592124889E-2</c:v>
                </c:pt>
                <c:pt idx="4">
                  <c:v>0.45282293931865797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C-45E8-82F5-B941B24F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417568"/>
        <c:axId val="573428128"/>
      </c:barChart>
      <c:catAx>
        <c:axId val="5734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28128"/>
        <c:crosses val="autoZero"/>
        <c:auto val="1"/>
        <c:lblAlgn val="ctr"/>
        <c:lblOffset val="100"/>
        <c:noMultiLvlLbl val="0"/>
      </c:catAx>
      <c:valAx>
        <c:axId val="57342812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7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Final_results!$D$50:$D$52</c:f>
              <c:numCache>
                <c:formatCode>0.00%</c:formatCode>
                <c:ptCount val="3"/>
                <c:pt idx="0">
                  <c:v>0.47630515474956042</c:v>
                </c:pt>
                <c:pt idx="1">
                  <c:v>7.2498352925388407E-2</c:v>
                </c:pt>
                <c:pt idx="2">
                  <c:v>4.3430098355258004E-2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8EC-9B84-37148C718D88}"/>
            </c:ext>
          </c:extLst>
        </c:ser>
        <c:ser>
          <c:idx val="1"/>
          <c:order val="1"/>
          <c:tx>
            <c:strRef>
              <c:f>Final_results!$E$49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Final_results!$E$50:$E$52</c:f>
              <c:numCache>
                <c:formatCode>0.00%</c:formatCode>
                <c:ptCount val="3"/>
                <c:pt idx="0">
                  <c:v>0.66837595600949817</c:v>
                </c:pt>
                <c:pt idx="1">
                  <c:v>6.1417520225600916E-2</c:v>
                </c:pt>
                <c:pt idx="2">
                  <c:v>3.40485449378456E-2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6-48EC-9B84-37148C718D88}"/>
            </c:ext>
          </c:extLst>
        </c:ser>
        <c:ser>
          <c:idx val="2"/>
          <c:order val="2"/>
          <c:tx>
            <c:strRef>
              <c:f>Final_results!$F$49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Final_results!$F$50:$F$52</c:f>
              <c:numCache>
                <c:formatCode>0.00%</c:formatCode>
                <c:ptCount val="3"/>
                <c:pt idx="0">
                  <c:v>0.55359926863277553</c:v>
                </c:pt>
                <c:pt idx="1">
                  <c:v>0.21357003407638295</c:v>
                </c:pt>
                <c:pt idx="2">
                  <c:v>2.8414273723817909E-2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6-48EC-9B84-37148C718D88}"/>
            </c:ext>
          </c:extLst>
        </c:ser>
        <c:ser>
          <c:idx val="3"/>
          <c:order val="3"/>
          <c:tx>
            <c:strRef>
              <c:f>Final_results!$G$49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Final_results!$G$50:$G$52</c:f>
              <c:numCache>
                <c:formatCode>0.00%</c:formatCode>
                <c:ptCount val="3"/>
                <c:pt idx="0">
                  <c:v>0.8327602234490058</c:v>
                </c:pt>
                <c:pt idx="1">
                  <c:v>4.9974286206206336E-2</c:v>
                </c:pt>
                <c:pt idx="2">
                  <c:v>2.853878506720639E-2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6-48EC-9B84-37148C718D88}"/>
            </c:ext>
          </c:extLst>
        </c:ser>
        <c:ser>
          <c:idx val="4"/>
          <c:order val="4"/>
          <c:tx>
            <c:strRef>
              <c:f>Final_results!$H$49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Final_results!$H$50:$H$52</c:f>
              <c:numCache>
                <c:formatCode>0.00%</c:formatCode>
                <c:ptCount val="3"/>
                <c:pt idx="0">
                  <c:v>0.38028473614894659</c:v>
                </c:pt>
                <c:pt idx="1">
                  <c:v>4.4704564823734534E-2</c:v>
                </c:pt>
                <c:pt idx="2">
                  <c:v>2.8161947961259821E-2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8EC-9B84-37148C71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42591"/>
        <c:axId val="494860831"/>
      </c:barChart>
      <c:catAx>
        <c:axId val="4948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0831"/>
        <c:crosses val="autoZero"/>
        <c:auto val="1"/>
        <c:lblAlgn val="ctr"/>
        <c:lblOffset val="100"/>
        <c:noMultiLvlLbl val="0"/>
      </c:catAx>
      <c:valAx>
        <c:axId val="494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Final_results!$K$49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Final_results!$K$50:$K$52</c:f>
              <c:numCache>
                <c:formatCode>0.00%</c:formatCode>
                <c:ptCount val="3"/>
                <c:pt idx="0">
                  <c:v>4.1571206885236358E-5</c:v>
                </c:pt>
                <c:pt idx="1">
                  <c:v>4.1251868671953159E-3</c:v>
                </c:pt>
                <c:pt idx="2">
                  <c:v>0.4085128207990828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B12-A5D8-C5B9267AC5FF}"/>
            </c:ext>
          </c:extLst>
        </c:ser>
        <c:ser>
          <c:idx val="1"/>
          <c:order val="1"/>
          <c:tx>
            <c:strRef>
              <c:f>Final_results!$L$49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Final_results!$L$50:$L$52</c:f>
              <c:numCache>
                <c:formatCode>0.00%</c:formatCode>
                <c:ptCount val="3"/>
                <c:pt idx="0">
                  <c:v>1.1139392246433969E-4</c:v>
                </c:pt>
                <c:pt idx="1">
                  <c:v>5.1385357814553705E-3</c:v>
                </c:pt>
                <c:pt idx="2">
                  <c:v>4.8267561884064954E-2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B12-A5D8-C5B9267AC5FF}"/>
            </c:ext>
          </c:extLst>
        </c:ser>
        <c:ser>
          <c:idx val="2"/>
          <c:order val="2"/>
          <c:tx>
            <c:strRef>
              <c:f>Final_results!$M$49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Final_results!$M$50:$M$52</c:f>
              <c:numCache>
                <c:formatCode>0.00%</c:formatCode>
                <c:ptCount val="3"/>
                <c:pt idx="0">
                  <c:v>8.7499032287094311E-2</c:v>
                </c:pt>
                <c:pt idx="1">
                  <c:v>6.1688185579972677E-3</c:v>
                </c:pt>
                <c:pt idx="2">
                  <c:v>3.0774908198145817E-3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C-4B12-A5D8-C5B9267AC5FF}"/>
            </c:ext>
          </c:extLst>
        </c:ser>
        <c:ser>
          <c:idx val="3"/>
          <c:order val="3"/>
          <c:tx>
            <c:strRef>
              <c:f>Final_results!$N$49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Final_results!$N$50:$N$52</c:f>
              <c:numCache>
                <c:formatCode>0.00%</c:formatCode>
                <c:ptCount val="3"/>
                <c:pt idx="0">
                  <c:v>9.4605053980576363E-5</c:v>
                </c:pt>
                <c:pt idx="1">
                  <c:v>2.7519442065427564E-5</c:v>
                </c:pt>
                <c:pt idx="2">
                  <c:v>8.7194167372276615E-2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C-4B12-A5D8-C5B9267AC5FF}"/>
            </c:ext>
          </c:extLst>
        </c:ser>
        <c:ser>
          <c:idx val="4"/>
          <c:order val="4"/>
          <c:tx>
            <c:strRef>
              <c:f>Final_results!$O$49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Final_results!$O$50:$O$52</c:f>
              <c:numCache>
                <c:formatCode>0.00%</c:formatCode>
                <c:ptCount val="3"/>
                <c:pt idx="0">
                  <c:v>0.22119519002398433</c:v>
                </c:pt>
                <c:pt idx="1">
                  <c:v>5.4059926407436813E-3</c:v>
                </c:pt>
                <c:pt idx="2">
                  <c:v>3.7907677765604796E-3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C-4B12-A5D8-C5B9267A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511"/>
        <c:axId val="494815711"/>
      </c:barChart>
      <c:catAx>
        <c:axId val="4948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711"/>
        <c:crosses val="autoZero"/>
        <c:auto val="1"/>
        <c:lblAlgn val="ctr"/>
        <c:lblOffset val="100"/>
        <c:noMultiLvlLbl val="0"/>
      </c:catAx>
      <c:valAx>
        <c:axId val="4948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Final_results!$S$49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Final_results!$S$50:$S$52</c:f>
              <c:numCache>
                <c:formatCode>0.00%</c:formatCode>
                <c:ptCount val="3"/>
                <c:pt idx="0">
                  <c:v>0.1248536774125179</c:v>
                </c:pt>
                <c:pt idx="1">
                  <c:v>2.9530219771237303E-2</c:v>
                </c:pt>
                <c:pt idx="2">
                  <c:v>2.8343055868677035E-2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317-A005-DF1357658A6E}"/>
            </c:ext>
          </c:extLst>
        </c:ser>
        <c:ser>
          <c:idx val="1"/>
          <c:order val="1"/>
          <c:tx>
            <c:strRef>
              <c:f>Final_results!$T$49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Final_results!$T$50:$T$52</c:f>
              <c:numCache>
                <c:formatCode>0.00%</c:formatCode>
                <c:ptCount val="3"/>
                <c:pt idx="0">
                  <c:v>3.0940397802933727E-3</c:v>
                </c:pt>
                <c:pt idx="1">
                  <c:v>1.1162004522421816E-2</c:v>
                </c:pt>
                <c:pt idx="2">
                  <c:v>0.13083261507486985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5-4317-A005-DF1357658A6E}"/>
            </c:ext>
          </c:extLst>
        </c:ser>
        <c:ser>
          <c:idx val="2"/>
          <c:order val="2"/>
          <c:tx>
            <c:strRef>
              <c:f>Final_results!$U$49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Final_results!$U$50:$U$52</c:f>
              <c:numCache>
                <c:formatCode>0.00%</c:formatCode>
                <c:ptCount val="3"/>
                <c:pt idx="0">
                  <c:v>4.251554350768948E-3</c:v>
                </c:pt>
                <c:pt idx="1">
                  <c:v>2.0942108495394719E-2</c:v>
                </c:pt>
                <c:pt idx="2">
                  <c:v>2.7858041145350135E-2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5-4317-A005-DF1357658A6E}"/>
            </c:ext>
          </c:extLst>
        </c:ser>
        <c:ser>
          <c:idx val="3"/>
          <c:order val="3"/>
          <c:tx>
            <c:strRef>
              <c:f>Final_results!$V$49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Final_results!$V$50:$V$52</c:f>
              <c:numCache>
                <c:formatCode>0.00%</c:formatCode>
                <c:ptCount val="3"/>
                <c:pt idx="0">
                  <c:v>5.243329459232646E-4</c:v>
                </c:pt>
                <c:pt idx="1">
                  <c:v>2.7227770893338567E-3</c:v>
                </c:pt>
                <c:pt idx="2">
                  <c:v>2.6948275024491121E-4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5-4317-A005-DF1357658A6E}"/>
            </c:ext>
          </c:extLst>
        </c:ser>
        <c:ser>
          <c:idx val="4"/>
          <c:order val="4"/>
          <c:tx>
            <c:strRef>
              <c:f>Final_results!$W$49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Final_results!$W$50:$W$52</c:f>
              <c:numCache>
                <c:formatCode>0.00%</c:formatCode>
                <c:ptCount val="3"/>
                <c:pt idx="0">
                  <c:v>6.4937902952896063E-3</c:v>
                </c:pt>
                <c:pt idx="1">
                  <c:v>1.2277763901200989E-2</c:v>
                </c:pt>
                <c:pt idx="2">
                  <c:v>5.4280640543210952E-3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5-4317-A005-DF135765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991"/>
        <c:axId val="494815231"/>
      </c:barChart>
      <c:catAx>
        <c:axId val="494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231"/>
        <c:crosses val="autoZero"/>
        <c:auto val="1"/>
        <c:lblAlgn val="ctr"/>
        <c:lblOffset val="100"/>
        <c:noMultiLvlLbl val="0"/>
      </c:catAx>
      <c:valAx>
        <c:axId val="4948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872168</xdr:colOff>
      <xdr:row>16</xdr:row>
      <xdr:rowOff>83544</xdr:rowOff>
    </xdr:from>
    <xdr:to>
      <xdr:col>8</xdr:col>
      <xdr:colOff>440674</xdr:colOff>
      <xdr:row>31</xdr:row>
      <xdr:rowOff>72527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0D1AF-B7CA-75D5-9A24-0394740A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62</xdr:row>
      <xdr:rowOff>59872</xdr:rowOff>
    </xdr:from>
    <xdr:to>
      <xdr:col>8</xdr:col>
      <xdr:colOff>772885</xdr:colOff>
      <xdr:row>77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4D90F-17E6-3B4E-6A90-1D3E7F341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751114</xdr:colOff>
      <xdr:row>62</xdr:row>
      <xdr:rowOff>16329</xdr:rowOff>
    </xdr:from>
    <xdr:to>
      <xdr:col>15</xdr:col>
      <xdr:colOff>489857</xdr:colOff>
      <xdr:row>76</xdr:row>
      <xdr:rowOff>130630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B70C57-7058-9332-C35F-4196CCC8E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642257</xdr:colOff>
      <xdr:row>62</xdr:row>
      <xdr:rowOff>70758</xdr:rowOff>
    </xdr:from>
    <xdr:to>
      <xdr:col>22</xdr:col>
      <xdr:colOff>359228</xdr:colOff>
      <xdr:row>76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D010CF-022F-8CEB-405C-15877FA4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W153"/>
  <sheetViews>
    <sheetView tabSelected="1" zoomScale="74" zoomScaleNormal="70" workbookViewId="0">
      <selection activeCell="K23" sqref="K23"/>
    </sheetView>
  </sheetViews>
  <sheetFormatPr defaultColWidth="11.5546875" defaultRowHeight="14.4" x14ac:dyDescent="0.3"/>
  <cols>
    <col min="3" max="3" width="15.33203125" bestFit="1" customWidth="1"/>
    <col min="4" max="5" width="8.109375" customWidth="1"/>
    <col min="6" max="6" width="8.21875" customWidth="1"/>
    <col min="7" max="7" width="8.77734375" customWidth="1"/>
    <col min="8" max="8" width="9" customWidth="1"/>
    <col min="26" max="26" width="15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-11.775638773999999</v>
      </c>
      <c r="E2" s="3">
        <f>LCA_tech_results!D119</f>
        <v>55.640474935000022</v>
      </c>
      <c r="F2" s="4">
        <f>LCA_op_results!F118</f>
        <v>39.135164519</v>
      </c>
      <c r="G2" s="4">
        <f>SUM(D2:F2)</f>
        <v>83.000000680000028</v>
      </c>
    </row>
    <row r="3" spans="1:19" x14ac:dyDescent="0.3">
      <c r="C3" t="s">
        <v>170</v>
      </c>
      <c r="D3" s="4">
        <f>Results_split!D39</f>
        <v>-11.775638773999999</v>
      </c>
      <c r="E3" s="4">
        <f>Results_split!H117</f>
        <v>55.640474935000022</v>
      </c>
      <c r="F3" s="4">
        <f>Results_split!I117</f>
        <v>39.135164519</v>
      </c>
      <c r="G3" s="4">
        <f>SUM(D3:F3)</f>
        <v>83.000000680000028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38.990427139397127</v>
      </c>
      <c r="E7">
        <f>LCA_res_results!E40</f>
        <v>-11.775638773999999</v>
      </c>
      <c r="F7">
        <f>LCA_res_results!F40</f>
        <v>362730.49677294347</v>
      </c>
      <c r="G7">
        <f>LCA_res_results!G40</f>
        <v>6.5999449115028019</v>
      </c>
      <c r="H7">
        <f>LCA_res_results!H40</f>
        <v>18.790984842692716</v>
      </c>
      <c r="I7">
        <f>LCA_res_results!I40</f>
        <v>122.95645840708903</v>
      </c>
      <c r="J7">
        <f>LCA_res_results!J40</f>
        <v>3.133580477239832E-6</v>
      </c>
      <c r="K7">
        <f>LCA_res_results!K40</f>
        <v>6.9234920442615364E-5</v>
      </c>
      <c r="L7">
        <f>LCA_res_results!L40</f>
        <v>912.54049993296564</v>
      </c>
      <c r="M7">
        <f>LCA_res_results!M40</f>
        <v>130333.95746984256</v>
      </c>
      <c r="N7">
        <f>LCA_res_results!N40</f>
        <v>3.6467521278330438E-2</v>
      </c>
      <c r="O7">
        <f>LCA_res_results!O40</f>
        <v>2.8430638499216967E-4</v>
      </c>
      <c r="P7">
        <f>LCA_res_results!P40</f>
        <v>35.059895655357508</v>
      </c>
      <c r="Q7">
        <f>LCA_res_results!Q40</f>
        <v>3571.8654859153935</v>
      </c>
      <c r="R7">
        <f>LCA_res_results!R40</f>
        <v>378156.00017426955</v>
      </c>
      <c r="S7">
        <f>LCA_res_results!S40</f>
        <v>1.6370409776330544E-3</v>
      </c>
    </row>
    <row r="8" spans="1:19" x14ac:dyDescent="0.3">
      <c r="C8" t="s">
        <v>175</v>
      </c>
      <c r="D8">
        <f>LCA_tech_results!C119</f>
        <v>592.44458582010714</v>
      </c>
      <c r="E8">
        <f>LCA_tech_results!D119</f>
        <v>55.640474935000022</v>
      </c>
      <c r="F8">
        <f>LCA_tech_results!E119</f>
        <v>5868191.3950918084</v>
      </c>
      <c r="G8">
        <f>LCA_tech_results!F119</f>
        <v>38.229310042845839</v>
      </c>
      <c r="H8">
        <f>LCA_tech_results!G119</f>
        <v>83.177423147207335</v>
      </c>
      <c r="I8">
        <f>LCA_tech_results!H119</f>
        <v>816.39259412066497</v>
      </c>
      <c r="J8">
        <f>LCA_tech_results!I119</f>
        <v>2.4849902353899736E-4</v>
      </c>
      <c r="K8">
        <f>LCA_tech_results!J119</f>
        <v>4.4209506473118403E-3</v>
      </c>
      <c r="L8">
        <f>LCA_tech_results!K119</f>
        <v>6450.6386361130371</v>
      </c>
      <c r="M8">
        <f>LCA_tech_results!L119</f>
        <v>541656.3688145394</v>
      </c>
      <c r="N8">
        <f>LCA_tech_results!M119</f>
        <v>10.092369547299839</v>
      </c>
      <c r="O8">
        <f>LCA_tech_results!N119</f>
        <v>6.1441359682526476E-3</v>
      </c>
      <c r="P8">
        <f>LCA_tech_results!O119</f>
        <v>272.1836525070143</v>
      </c>
      <c r="Q8">
        <f>LCA_tech_results!P119</f>
        <v>49886.072954246578</v>
      </c>
      <c r="R8">
        <f>LCA_tech_results!Q119</f>
        <v>688258.96952872979</v>
      </c>
      <c r="S8">
        <f>LCA_tech_results!R119</f>
        <v>1.4211217280172618E-2</v>
      </c>
    </row>
    <row r="9" spans="1:19" ht="15" thickBot="1" x14ac:dyDescent="0.35">
      <c r="C9" t="s">
        <v>176</v>
      </c>
      <c r="D9">
        <f>LCA_op_results!E118</f>
        <v>127.49835493728027</v>
      </c>
      <c r="E9">
        <f>LCA_op_results!F118</f>
        <v>39.135164519</v>
      </c>
      <c r="F9">
        <f>LCA_op_results!G118</f>
        <v>606376.22237682517</v>
      </c>
      <c r="G9">
        <f>LCA_op_results!H118</f>
        <v>0.65978981255889146</v>
      </c>
      <c r="H9">
        <f>LCA_op_results!I118</f>
        <v>17.022826358885169</v>
      </c>
      <c r="I9">
        <f>LCA_op_results!J118</f>
        <v>170.53942906120486</v>
      </c>
      <c r="J9">
        <f>LCA_op_results!K118</f>
        <v>8.6567974374437078E-6</v>
      </c>
      <c r="K9">
        <f>LCA_op_results!L118</f>
        <v>9.4461404129703901E-4</v>
      </c>
      <c r="L9">
        <f>LCA_op_results!M118</f>
        <v>716.97434652801974</v>
      </c>
      <c r="M9">
        <f>LCA_op_results!N118</f>
        <v>41279.269207347432</v>
      </c>
      <c r="N9">
        <f>LCA_op_results!O118</f>
        <v>0.2412873460258636</v>
      </c>
      <c r="O9">
        <f>LCA_op_results!P118</f>
        <v>5.3199345711097126E-3</v>
      </c>
      <c r="P9">
        <f>LCA_op_results!Q118</f>
        <v>55.546925006563235</v>
      </c>
      <c r="Q9">
        <f>LCA_op_results!R118</f>
        <v>7260.2613500452926</v>
      </c>
      <c r="R9">
        <f>LCA_op_results!S118</f>
        <v>84778.659046418063</v>
      </c>
      <c r="S9">
        <f>LCA_op_results!T118</f>
        <v>6.0567606225964471E-3</v>
      </c>
    </row>
    <row r="10" spans="1:19" ht="15" thickBot="1" x14ac:dyDescent="0.35">
      <c r="C10" s="6" t="s">
        <v>177</v>
      </c>
      <c r="D10" s="7">
        <f>SUM(D7:D9)</f>
        <v>758.9333678967846</v>
      </c>
      <c r="E10" s="8">
        <f t="shared" ref="E10:Q10" si="0">SUM(E7:E9)</f>
        <v>83.000000680000028</v>
      </c>
      <c r="F10" s="8">
        <f t="shared" si="0"/>
        <v>6837298.1142415768</v>
      </c>
      <c r="G10" s="8">
        <f t="shared" si="0"/>
        <v>45.489044766907533</v>
      </c>
      <c r="H10" s="8">
        <f t="shared" si="0"/>
        <v>118.99123434878521</v>
      </c>
      <c r="I10" s="8">
        <f t="shared" si="0"/>
        <v>1109.8884815889589</v>
      </c>
      <c r="J10" s="8">
        <f t="shared" si="0"/>
        <v>2.6028940145368093E-4</v>
      </c>
      <c r="K10" s="8">
        <f t="shared" si="0"/>
        <v>5.4347996090514938E-3</v>
      </c>
      <c r="L10" s="8">
        <f t="shared" si="0"/>
        <v>8080.1534825740227</v>
      </c>
      <c r="M10" s="8">
        <f t="shared" si="0"/>
        <v>713269.59549172933</v>
      </c>
      <c r="N10" s="8">
        <f t="shared" si="0"/>
        <v>10.370124414604033</v>
      </c>
      <c r="O10" s="8">
        <f t="shared" si="0"/>
        <v>1.174837692435453E-2</v>
      </c>
      <c r="P10" s="8">
        <f t="shared" si="0"/>
        <v>362.79047316893502</v>
      </c>
      <c r="Q10" s="9">
        <f t="shared" si="0"/>
        <v>60718.199790207262</v>
      </c>
      <c r="R10" s="9">
        <f t="shared" ref="R10:S10" si="1">SUM(R7:R9)</f>
        <v>1151193.6287494174</v>
      </c>
      <c r="S10" s="9">
        <f t="shared" si="1"/>
        <v>2.1905018880402121E-2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0.18272748241846773</v>
      </c>
      <c r="E13" s="12">
        <f>G7/$G$10</f>
        <v>0.14508866794899469</v>
      </c>
      <c r="F13" s="12">
        <f>F7/$F$10</f>
        <v>5.3051730480700145E-2</v>
      </c>
      <c r="G13" s="12">
        <f>N7/$N$10</f>
        <v>3.5165943840532884E-3</v>
      </c>
      <c r="H13" s="12">
        <f>O7/$O$10</f>
        <v>2.4199630878610903E-2</v>
      </c>
      <c r="I13" s="12">
        <f>Q7/$Q$10</f>
        <v>5.8826933246651857E-2</v>
      </c>
    </row>
    <row r="14" spans="1:19" x14ac:dyDescent="0.3">
      <c r="C14" t="s">
        <v>175</v>
      </c>
      <c r="D14" s="12">
        <f>M8/$M$10</f>
        <v>0.75939921207649475</v>
      </c>
      <c r="E14" s="12">
        <f>G8/$G$10</f>
        <v>0.84040696477005339</v>
      </c>
      <c r="F14" s="12">
        <f>F8/$F$10</f>
        <v>0.85826174272974987</v>
      </c>
      <c r="G14" s="12">
        <f>N8/$N$10</f>
        <v>0.97321585969469782</v>
      </c>
      <c r="H14" s="12">
        <f>O8/$O$10</f>
        <v>0.5229774298027311</v>
      </c>
      <c r="I14" s="12">
        <f>Q8/$Q$10</f>
        <v>0.82160000010890133</v>
      </c>
    </row>
    <row r="15" spans="1:19" x14ac:dyDescent="0.3">
      <c r="C15" t="s">
        <v>176</v>
      </c>
      <c r="D15" s="12">
        <f>M9/$M$10</f>
        <v>5.7873305505037588E-2</v>
      </c>
      <c r="E15" s="12">
        <f>G9/$G$10</f>
        <v>1.4504367280951934E-2</v>
      </c>
      <c r="F15" s="12">
        <f>F9/$F$10</f>
        <v>8.8686526789549983E-2</v>
      </c>
      <c r="G15" s="12">
        <f>N9/$N$10</f>
        <v>2.326754592124889E-2</v>
      </c>
      <c r="H15" s="12">
        <f>O9/$O$10</f>
        <v>0.45282293931865797</v>
      </c>
      <c r="I15" s="12">
        <f>Q9/$Q$10</f>
        <v>0.11957306664444686</v>
      </c>
    </row>
    <row r="35" spans="3:23" x14ac:dyDescent="0.3">
      <c r="D35" s="16" t="s">
        <v>187</v>
      </c>
      <c r="E35" s="16"/>
      <c r="F35" s="16"/>
      <c r="G35" s="16"/>
      <c r="H35" s="16"/>
      <c r="K35" s="16" t="s">
        <v>188</v>
      </c>
      <c r="L35" s="16"/>
      <c r="M35" s="16"/>
      <c r="N35" s="16"/>
      <c r="O35" s="16"/>
      <c r="S35" s="16" t="s">
        <v>189</v>
      </c>
      <c r="T35" s="16"/>
      <c r="U35" s="16"/>
      <c r="V35" s="16"/>
      <c r="W35" s="16"/>
    </row>
    <row r="36" spans="3:23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K36" t="s">
        <v>160</v>
      </c>
      <c r="L36" t="s">
        <v>154</v>
      </c>
      <c r="M36" t="s">
        <v>153</v>
      </c>
      <c r="N36" t="s">
        <v>161</v>
      </c>
      <c r="O36" t="s">
        <v>162</v>
      </c>
      <c r="S36" t="s">
        <v>160</v>
      </c>
      <c r="T36" t="s">
        <v>154</v>
      </c>
      <c r="U36" t="s">
        <v>153</v>
      </c>
      <c r="V36" t="s">
        <v>161</v>
      </c>
      <c r="W36" t="s">
        <v>162</v>
      </c>
    </row>
    <row r="37" spans="3:23" x14ac:dyDescent="0.3">
      <c r="C37" s="12" t="s">
        <v>50</v>
      </c>
      <c r="D37" s="12">
        <v>0.62721312739732193</v>
      </c>
      <c r="E37" s="12">
        <v>0.79530035331439075</v>
      </c>
      <c r="F37" s="12">
        <v>0.64502382090575527</v>
      </c>
      <c r="G37" s="12">
        <v>0.85567884570874797</v>
      </c>
      <c r="H37" s="12">
        <v>0.72715324692385164</v>
      </c>
      <c r="J37" t="s">
        <v>126</v>
      </c>
      <c r="K37" s="12">
        <v>5.4742230732060423E-5</v>
      </c>
      <c r="L37" s="12">
        <v>1.3254759555070866E-4</v>
      </c>
      <c r="M37" s="12">
        <v>0.10194912336276193</v>
      </c>
      <c r="N37" s="12">
        <v>9.7208705589995619E-5</v>
      </c>
      <c r="O37" s="12">
        <v>0.42295360644420149</v>
      </c>
      <c r="R37" t="s">
        <v>12</v>
      </c>
      <c r="S37" s="12">
        <v>0.68327804750567345</v>
      </c>
      <c r="T37" s="12">
        <v>2.1325164976916524E-2</v>
      </c>
      <c r="U37" s="12">
        <v>8.0139786435724933E-2</v>
      </c>
      <c r="V37" s="12">
        <v>0.14910248059911568</v>
      </c>
      <c r="W37" s="12">
        <v>0.26834253496937471</v>
      </c>
    </row>
    <row r="38" spans="3:23" x14ac:dyDescent="0.3">
      <c r="C38" s="12" t="s">
        <v>126</v>
      </c>
      <c r="D38" s="12">
        <v>9.5468038118119089E-2</v>
      </c>
      <c r="E38" s="12">
        <v>7.3080689237749921E-2</v>
      </c>
      <c r="F38" s="12">
        <v>0.24884021207459558</v>
      </c>
      <c r="G38" s="12">
        <v>5.1349642228275538E-2</v>
      </c>
      <c r="H38" s="12">
        <v>8.5480868343777758E-2</v>
      </c>
      <c r="J38" t="s">
        <v>99</v>
      </c>
      <c r="K38" s="12">
        <v>9.1099335060240028E-3</v>
      </c>
      <c r="L38" s="12">
        <v>8.8789394982944012E-2</v>
      </c>
      <c r="M38" s="12">
        <v>0.42530766344413767</v>
      </c>
      <c r="N38" s="12">
        <v>3.1030014435823192E-4</v>
      </c>
      <c r="O38" s="12">
        <v>0.23234047368127053</v>
      </c>
      <c r="R38" t="s">
        <v>20</v>
      </c>
      <c r="S38" s="12">
        <v>0.16160798244683072</v>
      </c>
      <c r="T38" s="12">
        <v>7.6932297195986182E-2</v>
      </c>
      <c r="U38" s="12">
        <v>0.39474882922081711</v>
      </c>
      <c r="V38" s="12">
        <v>0.7742653237691679</v>
      </c>
      <c r="W38" s="12">
        <v>0.5073533543874349</v>
      </c>
    </row>
    <row r="39" spans="3:23" x14ac:dyDescent="0.3">
      <c r="C39" s="12" t="s">
        <v>117</v>
      </c>
      <c r="D39" s="12">
        <v>5.7190075607931053E-2</v>
      </c>
      <c r="E39" s="12">
        <v>4.0514353599106281E-2</v>
      </c>
      <c r="F39" s="12">
        <v>3.3106769542639414E-2</v>
      </c>
      <c r="G39" s="12">
        <v>2.9324208789773664E-2</v>
      </c>
      <c r="H39" s="12">
        <v>5.3849260706877171E-2</v>
      </c>
      <c r="J39" t="s">
        <v>50</v>
      </c>
      <c r="K39" s="12">
        <v>0.90214692173888855</v>
      </c>
      <c r="L39" s="12">
        <v>0.8340211685310337</v>
      </c>
      <c r="M39" s="12">
        <v>0.21217684027183592</v>
      </c>
      <c r="N39" s="12">
        <v>0.98317264784971581</v>
      </c>
      <c r="O39" s="12">
        <v>0.16292082497185889</v>
      </c>
      <c r="R39" t="s">
        <v>13</v>
      </c>
      <c r="S39" s="12">
        <v>0.15511107302276544</v>
      </c>
      <c r="T39" s="12">
        <v>0.90174247875005298</v>
      </c>
      <c r="U39" s="12">
        <v>0.52511088503483783</v>
      </c>
      <c r="V39" s="12">
        <v>7.6631741058034872E-2</v>
      </c>
      <c r="W39" s="12">
        <v>0.22430358882534637</v>
      </c>
    </row>
    <row r="40" spans="3:23" x14ac:dyDescent="0.3">
      <c r="C40" s="12" t="s">
        <v>71</v>
      </c>
      <c r="D40" s="12">
        <v>4.3321172555567649E-3</v>
      </c>
      <c r="E40" s="12">
        <v>1.095378921466921E-2</v>
      </c>
      <c r="F40" s="12">
        <v>8.5700163779109228E-3</v>
      </c>
      <c r="G40" s="12">
        <v>1.2237733077690808E-2</v>
      </c>
      <c r="H40" s="12">
        <v>3.5967783324158255E-3</v>
      </c>
      <c r="J40" t="s">
        <v>127</v>
      </c>
      <c r="K40" s="12">
        <v>1.4960940572663318E-5</v>
      </c>
      <c r="L40" s="12">
        <v>3.6224988890015709E-5</v>
      </c>
      <c r="M40" s="12">
        <v>3.3751824006034478E-2</v>
      </c>
      <c r="N40" s="12">
        <v>2.6566941975671106E-5</v>
      </c>
      <c r="O40" s="12">
        <v>0.15237587404497757</v>
      </c>
      <c r="R40" t="s">
        <v>11</v>
      </c>
      <c r="S40" s="12">
        <v>2.7019834217814879E-6</v>
      </c>
      <c r="T40" s="12">
        <v>5.0761255056644116E-8</v>
      </c>
      <c r="U40" s="12">
        <v>4.3211484073405723E-7</v>
      </c>
      <c r="V40" s="12">
        <v>3.3208105228274611E-7</v>
      </c>
      <c r="W40" s="12">
        <v>3.9518740151203748E-7</v>
      </c>
    </row>
    <row r="41" spans="3:23" x14ac:dyDescent="0.3">
      <c r="C41" s="12" t="s">
        <v>127</v>
      </c>
      <c r="D41" s="12">
        <v>1.8272672185486481E-2</v>
      </c>
      <c r="E41" s="12">
        <v>9.7470677254090574E-3</v>
      </c>
      <c r="F41" s="12">
        <v>1.1949450019073847E-2</v>
      </c>
      <c r="G41" s="12">
        <v>1.0894028649275182E-2</v>
      </c>
      <c r="H41" s="12">
        <v>8.7614529569077712E-3</v>
      </c>
      <c r="J41" t="s">
        <v>121</v>
      </c>
      <c r="K41" s="12">
        <v>0</v>
      </c>
      <c r="L41" s="12">
        <v>0</v>
      </c>
      <c r="M41" s="12">
        <v>1.6969540212634192E-4</v>
      </c>
      <c r="N41" s="12">
        <v>0</v>
      </c>
      <c r="O41" s="12">
        <v>2.1418735924953834E-2</v>
      </c>
      <c r="R41" t="s">
        <v>4</v>
      </c>
      <c r="S41" s="12">
        <v>9.9761727979471716E-8</v>
      </c>
      <c r="T41" s="12">
        <v>2.0405929459214218E-9</v>
      </c>
      <c r="U41" s="12">
        <v>1.7004001866074974E-8</v>
      </c>
      <c r="V41" s="12">
        <v>1.6191871821610606E-8</v>
      </c>
      <c r="W41" s="12">
        <v>2.8915696819970633E-8</v>
      </c>
    </row>
    <row r="42" spans="3:23" x14ac:dyDescent="0.3">
      <c r="C42" s="12" t="s">
        <v>143</v>
      </c>
      <c r="D42" s="12">
        <v>6.6784588232727329E-2</v>
      </c>
      <c r="E42" s="12">
        <v>1.9287049801486534E-2</v>
      </c>
      <c r="F42" s="12">
        <v>1.458814198721981E-2</v>
      </c>
      <c r="G42" s="12">
        <v>1.0786426157181884E-2</v>
      </c>
      <c r="H42" s="12">
        <v>3.5691996507590557E-2</v>
      </c>
      <c r="J42" t="s">
        <v>41</v>
      </c>
      <c r="K42" s="12">
        <v>4.9835150260148134E-2</v>
      </c>
      <c r="L42" s="12">
        <v>2.5219386508134614E-2</v>
      </c>
      <c r="M42" s="12">
        <v>8.764717519048304E-2</v>
      </c>
      <c r="N42" s="12">
        <v>1.4350891662771479E-3</v>
      </c>
      <c r="O42" s="12">
        <v>3.9794436493481673E-3</v>
      </c>
      <c r="R42" t="s">
        <v>3</v>
      </c>
      <c r="S42" s="12">
        <v>5.3330514757163811E-8</v>
      </c>
      <c r="T42" s="12">
        <v>1.2421907388548762E-9</v>
      </c>
      <c r="U42" s="12">
        <v>6.5802963442830564E-9</v>
      </c>
      <c r="V42" s="12">
        <v>8.9874084560404517E-9</v>
      </c>
      <c r="W42" s="12">
        <v>1.730241559477813E-8</v>
      </c>
    </row>
    <row r="43" spans="3:23" x14ac:dyDescent="0.3">
      <c r="C43" s="12" t="s">
        <v>112</v>
      </c>
      <c r="D43" s="12">
        <v>1.1203042580803867E-2</v>
      </c>
      <c r="E43" s="12">
        <v>7.2924661516643218E-3</v>
      </c>
      <c r="F43" s="12">
        <v>5.7027629331478282E-3</v>
      </c>
      <c r="G43" s="12">
        <v>7.7093964180971137E-3</v>
      </c>
      <c r="H43" s="12">
        <v>4.761516902464148E-3</v>
      </c>
      <c r="J43" t="s">
        <v>102</v>
      </c>
      <c r="K43" s="12">
        <v>8.8774387896311466E-3</v>
      </c>
      <c r="L43" s="12">
        <v>2.6440626650716777E-2</v>
      </c>
      <c r="M43" s="12">
        <v>3.7601637547506554E-2</v>
      </c>
      <c r="N43" s="12">
        <v>2.8642706297419681E-3</v>
      </c>
      <c r="O43" s="12">
        <v>1.5237944838501344E-3</v>
      </c>
      <c r="R43" t="s">
        <v>6</v>
      </c>
      <c r="S43" s="12">
        <v>1.7261002250407542E-8</v>
      </c>
      <c r="T43" s="12">
        <v>9.6712575533604374E-10</v>
      </c>
      <c r="U43" s="12">
        <v>2.1660716345670364E-8</v>
      </c>
      <c r="V43" s="12">
        <v>6.8486142849738805E-9</v>
      </c>
      <c r="W43" s="12">
        <v>3.1999778958483733E-8</v>
      </c>
    </row>
    <row r="44" spans="3:23" x14ac:dyDescent="0.3">
      <c r="C44" s="12" t="s">
        <v>93</v>
      </c>
      <c r="D44" s="12">
        <v>2.5910240361189064E-3</v>
      </c>
      <c r="E44" s="12">
        <v>6.075803197603564E-3</v>
      </c>
      <c r="F44" s="12">
        <v>4.9162253620333067E-3</v>
      </c>
      <c r="G44" s="12">
        <v>7.2404739440800467E-3</v>
      </c>
      <c r="H44" s="12">
        <v>1.2416901067467711E-3</v>
      </c>
      <c r="J44" t="s">
        <v>97</v>
      </c>
      <c r="K44" s="12">
        <v>2.3281994965024446E-3</v>
      </c>
      <c r="L44" s="12">
        <v>1.2381339988135211E-2</v>
      </c>
      <c r="M44" s="12">
        <v>2.3043233127893227E-3</v>
      </c>
      <c r="N44" s="12">
        <v>5.8614346341243836E-3</v>
      </c>
      <c r="O44" s="12">
        <v>7.4482717110812625E-4</v>
      </c>
      <c r="R44" t="s">
        <v>21</v>
      </c>
      <c r="S44" s="12">
        <v>9.677878939218016E-9</v>
      </c>
      <c r="T44" s="12">
        <v>7.5448635930857685E-10</v>
      </c>
      <c r="U44" s="12">
        <v>3.0855117080294022E-9</v>
      </c>
      <c r="V44" s="12">
        <v>1.9830556968488632E-8</v>
      </c>
      <c r="W44" s="12">
        <v>1.9769808117223245E-8</v>
      </c>
    </row>
    <row r="45" spans="3:23" x14ac:dyDescent="0.3">
      <c r="C45" s="12" t="s">
        <v>97</v>
      </c>
      <c r="D45" s="12">
        <v>6.922364880789943E-3</v>
      </c>
      <c r="E45" s="12">
        <v>4.5060180052451616E-3</v>
      </c>
      <c r="F45" s="12">
        <v>3.5237396954587476E-3</v>
      </c>
      <c r="G45" s="12">
        <v>4.7636393981191046E-3</v>
      </c>
      <c r="H45" s="12">
        <v>2.9421433639271605E-3</v>
      </c>
      <c r="J45" t="s">
        <v>100</v>
      </c>
      <c r="K45" s="12">
        <v>0</v>
      </c>
      <c r="L45" s="12">
        <v>0</v>
      </c>
      <c r="M45" s="12">
        <v>3.3300604926226543E-6</v>
      </c>
      <c r="N45" s="12">
        <v>0</v>
      </c>
      <c r="O45" s="12">
        <v>4.8585147025069752E-4</v>
      </c>
      <c r="R45" t="s">
        <v>0</v>
      </c>
      <c r="S45" s="12">
        <v>5.0663639594222248E-9</v>
      </c>
      <c r="T45" s="12">
        <v>5.3669479512100245E-10</v>
      </c>
      <c r="U45" s="12">
        <v>2.6392222806519818E-9</v>
      </c>
      <c r="V45" s="12">
        <v>1.1289185153552016E-8</v>
      </c>
      <c r="W45" s="12">
        <v>5.2015535588550826E-9</v>
      </c>
    </row>
    <row r="46" spans="3:23" x14ac:dyDescent="0.3">
      <c r="C46" s="12" t="s">
        <v>140</v>
      </c>
      <c r="D46" s="12">
        <v>7.0487427146050774E-2</v>
      </c>
      <c r="E46" s="12">
        <v>2.107475201966998E-2</v>
      </c>
      <c r="F46" s="12">
        <v>1.3767154687621257E-2</v>
      </c>
      <c r="G46" s="12">
        <v>4.2781885693855496E-3</v>
      </c>
      <c r="H46" s="12">
        <v>3.6823609530573065E-2</v>
      </c>
      <c r="J46" t="s">
        <v>43</v>
      </c>
      <c r="K46" s="12">
        <v>6.495081912704181E-5</v>
      </c>
      <c r="L46" s="12">
        <v>2.2144185464978319E-5</v>
      </c>
      <c r="M46" s="12">
        <v>3.7465286690524349E-5</v>
      </c>
      <c r="N46" s="12">
        <v>8.206066787562584E-6</v>
      </c>
      <c r="O46" s="12">
        <v>4.4120022533620666E-4</v>
      </c>
      <c r="R46" t="s">
        <v>19</v>
      </c>
      <c r="S46" s="12">
        <v>3.4293526939153582E-9</v>
      </c>
      <c r="T46" s="12">
        <v>1.6053346899379961E-9</v>
      </c>
      <c r="U46" s="12">
        <v>6.7842296073023952E-9</v>
      </c>
      <c r="V46" s="12">
        <v>4.1518462224805711E-8</v>
      </c>
      <c r="W46" s="12">
        <v>1.0867193144610356E-8</v>
      </c>
    </row>
    <row r="47" spans="3:23" x14ac:dyDescent="0.3">
      <c r="C47" s="12" t="s">
        <v>84</v>
      </c>
      <c r="D47" s="12">
        <v>6.4772881521879598E-4</v>
      </c>
      <c r="E47" s="12">
        <v>1.6377869045611166E-3</v>
      </c>
      <c r="F47" s="12">
        <v>1.2813703386605352E-3</v>
      </c>
      <c r="G47" s="12">
        <v>1.8297594178017676E-3</v>
      </c>
      <c r="H47" s="12">
        <v>5.3778252767096931E-4</v>
      </c>
      <c r="J47" t="s">
        <v>71</v>
      </c>
      <c r="K47" s="12">
        <v>1.4818099459315075E-3</v>
      </c>
      <c r="L47" s="12">
        <v>3.587912709617007E-3</v>
      </c>
      <c r="M47" s="12">
        <v>9.6358452609717849E-4</v>
      </c>
      <c r="N47" s="12">
        <v>2.631329137451842E-3</v>
      </c>
      <c r="O47" s="12">
        <v>2.7494299268218122E-4</v>
      </c>
      <c r="R47" t="s">
        <v>2</v>
      </c>
      <c r="S47" s="12">
        <v>2.6070085199289349E-9</v>
      </c>
      <c r="T47" s="12">
        <v>1.3981651564256791E-10</v>
      </c>
      <c r="U47" s="12">
        <v>3.2062661839105504E-9</v>
      </c>
      <c r="V47" s="12">
        <v>8.3621941458558046E-10</v>
      </c>
      <c r="W47" s="12">
        <v>4.5429247407564847E-9</v>
      </c>
    </row>
    <row r="49" spans="3:23" x14ac:dyDescent="0.3">
      <c r="D49" t="str">
        <f>D36</f>
        <v>LCA_LANDUSE</v>
      </c>
      <c r="E49" t="str">
        <f t="shared" ref="E49:H49" si="2">E36</f>
        <v>LCA_FRESHWATER_EUT</v>
      </c>
      <c r="F49" t="str">
        <f t="shared" si="2"/>
        <v>LCA_ECOTOXICITY</v>
      </c>
      <c r="G49" t="str">
        <f t="shared" si="2"/>
        <v>LCA_MINERAL_DEPLETION</v>
      </c>
      <c r="H49" t="str">
        <f t="shared" si="2"/>
        <v>LCA_PARTICULATE_MATTER</v>
      </c>
      <c r="K49" t="str">
        <f>K36</f>
        <v>LCA_LANDUSE</v>
      </c>
      <c r="L49" t="str">
        <f t="shared" ref="L49:O49" si="3">L36</f>
        <v>LCA_FRESHWATER_EUT</v>
      </c>
      <c r="M49" t="str">
        <f t="shared" si="3"/>
        <v>LCA_ECOTOXICITY</v>
      </c>
      <c r="N49" t="str">
        <f t="shared" si="3"/>
        <v>LCA_MINERAL_DEPLETION</v>
      </c>
      <c r="O49" t="str">
        <f t="shared" si="3"/>
        <v>LCA_PARTICULATE_MATTER</v>
      </c>
      <c r="S49" t="s">
        <v>160</v>
      </c>
      <c r="T49" t="s">
        <v>154</v>
      </c>
      <c r="U49" t="s">
        <v>153</v>
      </c>
      <c r="V49" t="s">
        <v>161</v>
      </c>
      <c r="W49" t="s">
        <v>162</v>
      </c>
    </row>
    <row r="50" spans="3:23" x14ac:dyDescent="0.3">
      <c r="C50" t="str">
        <f>C37</f>
        <v>CAR_BEV</v>
      </c>
      <c r="D50" s="14">
        <f>D37*$D$14</f>
        <v>0.47630515474956042</v>
      </c>
      <c r="E50" s="14">
        <f>E37*$E$14</f>
        <v>0.66837595600949817</v>
      </c>
      <c r="F50" s="14">
        <f>F37*$F$14</f>
        <v>0.55359926863277553</v>
      </c>
      <c r="G50" s="14">
        <f>G37*$G$14</f>
        <v>0.8327602234490058</v>
      </c>
      <c r="H50" s="14">
        <f>H37*$H$14</f>
        <v>0.38028473614894659</v>
      </c>
      <c r="J50" t="str">
        <f>J37</f>
        <v>TRUCK_FUEL_CELL</v>
      </c>
      <c r="K50" s="14">
        <f>K37*$D$14</f>
        <v>4.1571206885236358E-5</v>
      </c>
      <c r="L50" s="14">
        <f>L37*$E$14</f>
        <v>1.1139392246433969E-4</v>
      </c>
      <c r="M50" s="14">
        <f>M37*$F$14</f>
        <v>8.7499032287094311E-2</v>
      </c>
      <c r="N50" s="14">
        <f>N37*$G$14</f>
        <v>9.4605053980576363E-5</v>
      </c>
      <c r="O50" s="14">
        <f>O37*$H$14</f>
        <v>0.22119519002398433</v>
      </c>
      <c r="R50" t="s">
        <v>11</v>
      </c>
      <c r="S50" s="14">
        <f t="shared" ref="S50:S60" si="4">S37*$D$13</f>
        <v>0.1248536774125179</v>
      </c>
      <c r="T50" s="14">
        <f>T37*$E$13</f>
        <v>3.0940397802933727E-3</v>
      </c>
      <c r="U50" s="14">
        <f>U37*$F$13</f>
        <v>4.251554350768948E-3</v>
      </c>
      <c r="V50" s="14">
        <f t="shared" ref="V50:V60" si="5">V37*$G$13</f>
        <v>5.243329459232646E-4</v>
      </c>
      <c r="W50" s="14">
        <f t="shared" ref="W50:W60" si="6">W37*$H$13</f>
        <v>6.4937902952896063E-3</v>
      </c>
    </row>
    <row r="51" spans="3:23" x14ac:dyDescent="0.3">
      <c r="C51" t="str">
        <f t="shared" ref="C51:C60" si="7">C38</f>
        <v>TRUCK_FUEL_CELL</v>
      </c>
      <c r="D51" s="14">
        <f t="shared" ref="D51:D60" si="8">D38*$D$14</f>
        <v>7.2498352925388407E-2</v>
      </c>
      <c r="E51" s="14">
        <f t="shared" ref="E51:E60" si="9">E38*$E$14</f>
        <v>6.1417520225600916E-2</v>
      </c>
      <c r="F51" s="14">
        <f t="shared" ref="F51:F60" si="10">F38*$F$14</f>
        <v>0.21357003407638295</v>
      </c>
      <c r="G51" s="14">
        <f t="shared" ref="G51:G60" si="11">G38*$G$14</f>
        <v>4.9974286206206336E-2</v>
      </c>
      <c r="H51" s="14">
        <f t="shared" ref="H51:H60" si="12">H38*$H$14</f>
        <v>4.4704564823734534E-2</v>
      </c>
      <c r="J51" t="str">
        <f t="shared" ref="J51:J60" si="13">J38</f>
        <v>IND_BOILER_COAL</v>
      </c>
      <c r="K51" s="14">
        <f t="shared" ref="K51:K60" si="14">K38*$H$15</f>
        <v>4.1251868671953159E-3</v>
      </c>
      <c r="L51" s="14">
        <f t="shared" ref="L51:L60" si="15">L38*$D$15</f>
        <v>5.1385357814553705E-3</v>
      </c>
      <c r="M51" s="14">
        <f t="shared" ref="M51:M60" si="16">M38*$E$15</f>
        <v>6.1688185579972677E-3</v>
      </c>
      <c r="N51" s="14">
        <f t="shared" ref="N51:N60" si="17">N38*$F$15</f>
        <v>2.7519442065427564E-5</v>
      </c>
      <c r="O51" s="14">
        <f t="shared" ref="O51:O60" si="18">O38*$G$15</f>
        <v>5.4059926407436813E-3</v>
      </c>
      <c r="R51" t="s">
        <v>12</v>
      </c>
      <c r="S51" s="14">
        <f t="shared" si="4"/>
        <v>2.9530219771237303E-2</v>
      </c>
      <c r="T51" s="14">
        <f t="shared" ref="T51:T60" si="19">T38*$E$13</f>
        <v>1.1162004522421816E-2</v>
      </c>
      <c r="U51" s="14">
        <f t="shared" ref="U51:U60" si="20">U38*$F$13</f>
        <v>2.0942108495394719E-2</v>
      </c>
      <c r="V51" s="14">
        <f t="shared" si="5"/>
        <v>2.7227770893338567E-3</v>
      </c>
      <c r="W51" s="14">
        <f t="shared" si="6"/>
        <v>1.2277763901200989E-2</v>
      </c>
    </row>
    <row r="52" spans="3:23" x14ac:dyDescent="0.3">
      <c r="C52" t="str">
        <f t="shared" si="7"/>
        <v>PV</v>
      </c>
      <c r="D52" s="14">
        <f t="shared" si="8"/>
        <v>4.3430098355258004E-2</v>
      </c>
      <c r="E52" s="14">
        <f t="shared" si="9"/>
        <v>3.40485449378456E-2</v>
      </c>
      <c r="F52" s="14">
        <f t="shared" si="10"/>
        <v>2.8414273723817909E-2</v>
      </c>
      <c r="G52" s="14">
        <f t="shared" si="11"/>
        <v>2.853878506720639E-2</v>
      </c>
      <c r="H52" s="14">
        <f t="shared" si="12"/>
        <v>2.8161947961259821E-2</v>
      </c>
      <c r="J52" t="str">
        <f t="shared" si="13"/>
        <v>CAR_BEV</v>
      </c>
      <c r="K52" s="14">
        <f t="shared" si="14"/>
        <v>0.4085128207990828</v>
      </c>
      <c r="L52" s="14">
        <f t="shared" si="15"/>
        <v>4.8267561884064954E-2</v>
      </c>
      <c r="M52" s="14">
        <f t="shared" si="16"/>
        <v>3.0774908198145817E-3</v>
      </c>
      <c r="N52" s="14">
        <f t="shared" si="17"/>
        <v>8.7194167372276615E-2</v>
      </c>
      <c r="O52" s="14">
        <f t="shared" si="18"/>
        <v>3.7907677765604796E-3</v>
      </c>
      <c r="R52" t="s">
        <v>24</v>
      </c>
      <c r="S52" s="14">
        <f t="shared" si="4"/>
        <v>2.8343055868677035E-2</v>
      </c>
      <c r="T52" s="14">
        <f t="shared" si="19"/>
        <v>0.13083261507486985</v>
      </c>
      <c r="U52" s="14">
        <f t="shared" si="20"/>
        <v>2.7858041145350135E-2</v>
      </c>
      <c r="V52" s="14">
        <f t="shared" si="5"/>
        <v>2.6948275024491121E-4</v>
      </c>
      <c r="W52" s="14">
        <f t="shared" si="6"/>
        <v>5.4280640543210952E-3</v>
      </c>
    </row>
    <row r="53" spans="3:23" x14ac:dyDescent="0.3">
      <c r="C53" t="str">
        <f t="shared" si="7"/>
        <v>DEC_HP_ELEC</v>
      </c>
      <c r="D53" s="14">
        <f t="shared" si="8"/>
        <v>3.2898064304927939E-3</v>
      </c>
      <c r="E53" s="14">
        <f t="shared" si="9"/>
        <v>9.2056407466310965E-3</v>
      </c>
      <c r="F53" s="14">
        <f t="shared" si="10"/>
        <v>7.3553171917283269E-3</v>
      </c>
      <c r="G53" s="14">
        <f t="shared" si="11"/>
        <v>1.19099559179191E-2</v>
      </c>
      <c r="H53" s="14">
        <f t="shared" si="12"/>
        <v>1.8810338878569816E-3</v>
      </c>
      <c r="J53" t="str">
        <f t="shared" si="13"/>
        <v>TRUCK_METHANOL</v>
      </c>
      <c r="K53" s="14">
        <f t="shared" si="14"/>
        <v>6.7746570850851698E-6</v>
      </c>
      <c r="L53" s="14">
        <f t="shared" si="15"/>
        <v>2.0964598489484717E-6</v>
      </c>
      <c r="M53" s="14">
        <f t="shared" si="16"/>
        <v>4.895488517855745E-4</v>
      </c>
      <c r="N53" s="14">
        <f t="shared" si="17"/>
        <v>2.3561298112417754E-6</v>
      </c>
      <c r="O53" s="14">
        <f t="shared" si="18"/>
        <v>3.5454126466319524E-3</v>
      </c>
      <c r="R53" t="s">
        <v>21</v>
      </c>
      <c r="S53" s="14">
        <f t="shared" si="4"/>
        <v>4.9372662819856809E-7</v>
      </c>
      <c r="T53" s="14">
        <f t="shared" si="19"/>
        <v>7.3648828795876657E-9</v>
      </c>
      <c r="U53" s="14">
        <f t="shared" si="20"/>
        <v>2.2924440067333874E-8</v>
      </c>
      <c r="V53" s="14">
        <f t="shared" si="5"/>
        <v>1.1677943635080113E-9</v>
      </c>
      <c r="W53" s="14">
        <f t="shared" si="6"/>
        <v>9.5633892444687063E-9</v>
      </c>
    </row>
    <row r="54" spans="3:23" x14ac:dyDescent="0.3">
      <c r="C54" t="str">
        <f t="shared" si="7"/>
        <v>TRUCK_METHANOL</v>
      </c>
      <c r="D54" s="14">
        <f t="shared" si="8"/>
        <v>1.3876252860190515E-2</v>
      </c>
      <c r="E54" s="14">
        <f t="shared" si="9"/>
        <v>8.1915036025191745E-3</v>
      </c>
      <c r="F54" s="14">
        <f t="shared" si="10"/>
        <v>1.0255755798032362E-2</v>
      </c>
      <c r="G54" s="14">
        <f t="shared" si="11"/>
        <v>1.0602241457443014E-2</v>
      </c>
      <c r="H54" s="14">
        <f t="shared" si="12"/>
        <v>4.5820421487411649E-3</v>
      </c>
      <c r="J54" t="str">
        <f t="shared" si="13"/>
        <v>TRAIN_FREIGHT</v>
      </c>
      <c r="K54" s="14">
        <f t="shared" si="14"/>
        <v>0</v>
      </c>
      <c r="L54" s="14">
        <f t="shared" si="15"/>
        <v>0</v>
      </c>
      <c r="M54" s="14">
        <f t="shared" si="16"/>
        <v>2.461324438329295E-6</v>
      </c>
      <c r="N54" s="14">
        <f t="shared" si="17"/>
        <v>0</v>
      </c>
      <c r="O54" s="14">
        <f t="shared" si="18"/>
        <v>4.9836142170896669E-4</v>
      </c>
      <c r="R54" t="s">
        <v>0</v>
      </c>
      <c r="S54" s="14">
        <f t="shared" si="4"/>
        <v>1.8229209395404877E-8</v>
      </c>
      <c r="T54" s="14">
        <f t="shared" si="19"/>
        <v>2.9606691234985404E-10</v>
      </c>
      <c r="U54" s="14">
        <f t="shared" si="20"/>
        <v>9.0209172409233189E-10</v>
      </c>
      <c r="V54" s="14">
        <f t="shared" si="5"/>
        <v>5.6940245515186541E-11</v>
      </c>
      <c r="W54" s="14">
        <f t="shared" si="6"/>
        <v>6.9974918964111239E-10</v>
      </c>
    </row>
    <row r="55" spans="3:23" x14ac:dyDescent="0.3">
      <c r="C55" t="str">
        <f t="shared" si="7"/>
        <v>WIND_ONSHORE</v>
      </c>
      <c r="D55" s="14">
        <f t="shared" si="8"/>
        <v>5.0716163682786274E-2</v>
      </c>
      <c r="E55" s="14">
        <f t="shared" si="9"/>
        <v>1.6208970983036159E-2</v>
      </c>
      <c r="F55" s="14">
        <f t="shared" si="10"/>
        <v>1.252044416514031E-2</v>
      </c>
      <c r="G55" s="14">
        <f t="shared" si="11"/>
        <v>1.0497521005595143E-2</v>
      </c>
      <c r="H55" s="14">
        <f t="shared" si="12"/>
        <v>1.8666108598067763E-2</v>
      </c>
      <c r="J55" t="str">
        <f t="shared" si="13"/>
        <v>BIOMETHANATION</v>
      </c>
      <c r="K55" s="14">
        <f t="shared" si="14"/>
        <v>2.2566499222187262E-2</v>
      </c>
      <c r="L55" s="14">
        <f t="shared" si="15"/>
        <v>1.4595292600348977E-3</v>
      </c>
      <c r="M55" s="14">
        <f t="shared" si="16"/>
        <v>1.2712668201007044E-3</v>
      </c>
      <c r="N55" s="14">
        <f t="shared" si="17"/>
        <v>1.2727307379043122E-4</v>
      </c>
      <c r="O55" s="14">
        <f t="shared" si="18"/>
        <v>9.2591887852230749E-5</v>
      </c>
      <c r="R55" t="s">
        <v>4</v>
      </c>
      <c r="S55" s="14">
        <f t="shared" si="4"/>
        <v>9.7449506976574838E-9</v>
      </c>
      <c r="T55" s="14">
        <f t="shared" si="19"/>
        <v>1.8022779963903152E-10</v>
      </c>
      <c r="U55" s="14">
        <f t="shared" si="20"/>
        <v>3.4909610814004118E-10</v>
      </c>
      <c r="V55" s="14">
        <f t="shared" si="5"/>
        <v>3.1605070103704886E-11</v>
      </c>
      <c r="W55" s="14">
        <f t="shared" si="6"/>
        <v>4.1871207070195163E-10</v>
      </c>
    </row>
    <row r="56" spans="3:23" x14ac:dyDescent="0.3">
      <c r="C56" t="str">
        <f t="shared" si="7"/>
        <v>METHANOL_TO_HVC</v>
      </c>
      <c r="D56" s="14">
        <f t="shared" si="8"/>
        <v>8.5075817087218765E-3</v>
      </c>
      <c r="E56" s="14">
        <f t="shared" si="9"/>
        <v>6.1286393442085644E-3</v>
      </c>
      <c r="F56" s="14">
        <f t="shared" si="10"/>
        <v>4.8944632533780754E-3</v>
      </c>
      <c r="G56" s="14">
        <f t="shared" si="11"/>
        <v>7.5029068627656065E-3</v>
      </c>
      <c r="H56" s="14">
        <f t="shared" si="12"/>
        <v>2.4901658716129614E-3</v>
      </c>
      <c r="J56" t="str">
        <f t="shared" si="13"/>
        <v>IND_BOILER_WASTE</v>
      </c>
      <c r="K56" s="14">
        <f t="shared" si="14"/>
        <v>4.0199079263422447E-3</v>
      </c>
      <c r="L56" s="14">
        <f t="shared" si="15"/>
        <v>1.5302064639015709E-3</v>
      </c>
      <c r="M56" s="14">
        <f t="shared" si="16"/>
        <v>5.4538796135426783E-4</v>
      </c>
      <c r="N56" s="14">
        <f t="shared" si="17"/>
        <v>2.5402221393713224E-4</v>
      </c>
      <c r="O56" s="14">
        <f t="shared" si="18"/>
        <v>3.5454958127528756E-5</v>
      </c>
      <c r="R56" t="s">
        <v>3</v>
      </c>
      <c r="S56" s="14">
        <f t="shared" si="4"/>
        <v>3.1540594852364759E-9</v>
      </c>
      <c r="T56" s="14">
        <f t="shared" si="19"/>
        <v>1.4031898758087192E-10</v>
      </c>
      <c r="U56" s="14">
        <f t="shared" si="20"/>
        <v>1.1491384855894003E-9</v>
      </c>
      <c r="V56" s="14">
        <f t="shared" si="5"/>
        <v>2.4083798533086276E-11</v>
      </c>
      <c r="W56" s="14">
        <f t="shared" si="6"/>
        <v>7.7438283899244635E-10</v>
      </c>
    </row>
    <row r="57" spans="3:23" x14ac:dyDescent="0.3">
      <c r="C57" t="str">
        <f t="shared" si="7"/>
        <v>GRID</v>
      </c>
      <c r="D57" s="14">
        <f t="shared" si="8"/>
        <v>1.9676216114999567E-3</v>
      </c>
      <c r="E57" s="14">
        <f t="shared" si="9"/>
        <v>5.106147323838196E-3</v>
      </c>
      <c r="F57" s="14">
        <f t="shared" si="10"/>
        <v>4.2194081468709009E-3</v>
      </c>
      <c r="G57" s="14">
        <f t="shared" si="11"/>
        <v>7.0465440740849223E-3</v>
      </c>
      <c r="H57" s="14">
        <f t="shared" si="12"/>
        <v>6.4937590063790518E-4</v>
      </c>
      <c r="J57" t="str">
        <f t="shared" si="13"/>
        <v>HABER_BOSCH</v>
      </c>
      <c r="K57" s="14">
        <f t="shared" si="14"/>
        <v>1.0542621393264564E-3</v>
      </c>
      <c r="L57" s="14">
        <f t="shared" si="15"/>
        <v>7.165490716950875E-4</v>
      </c>
      <c r="M57" s="14">
        <f t="shared" si="16"/>
        <v>3.3422751662756221E-5</v>
      </c>
      <c r="N57" s="14">
        <f t="shared" si="17"/>
        <v>5.1983027970446823E-4</v>
      </c>
      <c r="O57" s="14">
        <f t="shared" si="18"/>
        <v>1.7330300407152233E-5</v>
      </c>
      <c r="R57" t="s">
        <v>6</v>
      </c>
      <c r="S57" s="14">
        <f t="shared" si="4"/>
        <v>1.7684144537140191E-9</v>
      </c>
      <c r="T57" s="14">
        <f t="shared" si="19"/>
        <v>1.0946742085776801E-10</v>
      </c>
      <c r="U57" s="14">
        <f t="shared" si="20"/>
        <v>1.6369173552942059E-10</v>
      </c>
      <c r="V57" s="14">
        <f t="shared" si="5"/>
        <v>6.9736025268035931E-11</v>
      </c>
      <c r="W57" s="14">
        <f t="shared" si="6"/>
        <v>4.7842205897776809E-10</v>
      </c>
    </row>
    <row r="58" spans="3:23" x14ac:dyDescent="0.3">
      <c r="C58" t="str">
        <f t="shared" si="7"/>
        <v>HABER_BOSCH</v>
      </c>
      <c r="D58" s="14">
        <f t="shared" si="8"/>
        <v>5.2568384361778809E-3</v>
      </c>
      <c r="E58" s="14">
        <f t="shared" si="9"/>
        <v>3.7868889149872968E-3</v>
      </c>
      <c r="F58" s="14">
        <f t="shared" si="10"/>
        <v>3.0242909719504227E-3</v>
      </c>
      <c r="G58" s="14">
        <f t="shared" si="11"/>
        <v>4.6360494121160173E-3</v>
      </c>
      <c r="H58" s="14">
        <f t="shared" si="12"/>
        <v>1.5386745745777878E-3</v>
      </c>
      <c r="J58" t="str">
        <f t="shared" si="13"/>
        <v>IND_BOILER_GAS</v>
      </c>
      <c r="K58" s="14">
        <f t="shared" si="14"/>
        <v>0</v>
      </c>
      <c r="L58" s="14">
        <f t="shared" si="15"/>
        <v>0</v>
      </c>
      <c r="M58" s="14">
        <f t="shared" si="16"/>
        <v>4.8300420452786707E-8</v>
      </c>
      <c r="N58" s="14">
        <f t="shared" si="17"/>
        <v>0</v>
      </c>
      <c r="O58" s="14">
        <f t="shared" si="18"/>
        <v>1.1304571394964393E-5</v>
      </c>
      <c r="R58" t="s">
        <v>2</v>
      </c>
      <c r="S58" s="14">
        <f t="shared" si="4"/>
        <v>9.257639313208831E-10</v>
      </c>
      <c r="T58" s="14">
        <f t="shared" si="19"/>
        <v>7.7868332919264858E-11</v>
      </c>
      <c r="U58" s="14">
        <f t="shared" si="20"/>
        <v>1.400153091118077E-10</v>
      </c>
      <c r="V58" s="14">
        <f t="shared" si="5"/>
        <v>3.969948511151878E-11</v>
      </c>
      <c r="W58" s="14">
        <f t="shared" si="6"/>
        <v>1.2587567611961788E-10</v>
      </c>
    </row>
    <row r="59" spans="3:23" x14ac:dyDescent="0.3">
      <c r="C59" t="str">
        <f t="shared" si="7"/>
        <v>TS_DHN_SEASONAL</v>
      </c>
      <c r="D59" s="14">
        <f t="shared" si="8"/>
        <v>5.3528096636010283E-2</v>
      </c>
      <c r="E59" s="14">
        <f t="shared" si="9"/>
        <v>1.7711368378132399E-2</v>
      </c>
      <c r="F59" s="14">
        <f t="shared" si="10"/>
        <v>1.1815822174627864E-2</v>
      </c>
      <c r="G59" s="14">
        <f t="shared" si="11"/>
        <v>4.1636009664905872E-3</v>
      </c>
      <c r="H59" s="14">
        <f t="shared" si="12"/>
        <v>1.9257916668358455E-2</v>
      </c>
      <c r="J59" t="str">
        <f t="shared" si="13"/>
        <v>BOAT_FREIGHT_METHANOL</v>
      </c>
      <c r="K59" s="14">
        <f t="shared" si="14"/>
        <v>2.9411220828261584E-5</v>
      </c>
      <c r="L59" s="14">
        <f t="shared" si="15"/>
        <v>1.281557210574903E-6</v>
      </c>
      <c r="M59" s="14">
        <f t="shared" si="16"/>
        <v>5.4341027844552532E-7</v>
      </c>
      <c r="N59" s="14">
        <f t="shared" si="17"/>
        <v>7.277675619920055E-7</v>
      </c>
      <c r="O59" s="14">
        <f t="shared" si="18"/>
        <v>1.0265646503475547E-5</v>
      </c>
      <c r="R59" t="s">
        <v>1</v>
      </c>
      <c r="S59" s="14">
        <f t="shared" si="4"/>
        <v>6.2663698408414359E-10</v>
      </c>
      <c r="T59" s="14">
        <f t="shared" si="19"/>
        <v>2.3291587177541628E-10</v>
      </c>
      <c r="U59" s="14">
        <f t="shared" si="20"/>
        <v>3.5991512064579284E-10</v>
      </c>
      <c r="V59" s="14">
        <f t="shared" si="5"/>
        <v>1.4600359109428036E-10</v>
      </c>
      <c r="W59" s="14">
        <f t="shared" si="6"/>
        <v>2.6298206278614146E-10</v>
      </c>
    </row>
    <row r="60" spans="3:23" x14ac:dyDescent="0.3">
      <c r="C60" t="str">
        <f t="shared" si="7"/>
        <v>DHN_HP_ELEC</v>
      </c>
      <c r="D60" s="14">
        <f t="shared" si="8"/>
        <v>4.9188475191639508E-4</v>
      </c>
      <c r="E60" s="14">
        <f t="shared" si="9"/>
        <v>1.3764075214023491E-3</v>
      </c>
      <c r="F60" s="14">
        <f t="shared" si="10"/>
        <v>1.0997511399410008E-3</v>
      </c>
      <c r="G60" s="14">
        <f t="shared" si="11"/>
        <v>1.7807508848304171E-3</v>
      </c>
      <c r="H60" s="14">
        <f t="shared" si="12"/>
        <v>2.8124812411417966E-4</v>
      </c>
      <c r="J60" t="str">
        <f t="shared" si="13"/>
        <v>DEC_HP_ELEC</v>
      </c>
      <c r="K60" s="14">
        <f t="shared" si="14"/>
        <v>6.7099753522832694E-4</v>
      </c>
      <c r="L60" s="14">
        <f t="shared" si="15"/>
        <v>2.0764436836907227E-4</v>
      </c>
      <c r="M60" s="14">
        <f t="shared" si="16"/>
        <v>1.3976183872755492E-5</v>
      </c>
      <c r="N60" s="14">
        <f t="shared" si="17"/>
        <v>2.3336344204074623E-4</v>
      </c>
      <c r="O60" s="14">
        <f t="shared" si="18"/>
        <v>6.3972487079582493E-6</v>
      </c>
      <c r="R60" t="s">
        <v>13</v>
      </c>
      <c r="S60" s="14">
        <f t="shared" si="4"/>
        <v>4.7637210349011006E-10</v>
      </c>
      <c r="T60" s="14">
        <f t="shared" si="19"/>
        <v>2.0285792011849959E-11</v>
      </c>
      <c r="U60" s="14">
        <f t="shared" si="20"/>
        <v>1.7009796943820549E-10</v>
      </c>
      <c r="V60" s="14">
        <f t="shared" si="5"/>
        <v>2.9406444971679808E-12</v>
      </c>
      <c r="W60" s="14">
        <f t="shared" si="6"/>
        <v>1.0993710183561606E-10</v>
      </c>
    </row>
    <row r="152" spans="10:12" x14ac:dyDescent="0.3">
      <c r="J152">
        <f>SUM(J3:J150)</f>
        <v>5.2057880290736186E-4</v>
      </c>
      <c r="K152">
        <f>SUM(K3:K150)</f>
        <v>1.4258111385198216</v>
      </c>
      <c r="L152">
        <f t="shared" ref="L152" si="21">SUM(L3:L150)</f>
        <v>16161.355030692957</v>
      </c>
    </row>
    <row r="153" spans="10:12" x14ac:dyDescent="0.3">
      <c r="J153">
        <f>J152/1000</f>
        <v>5.2057880290736183E-7</v>
      </c>
      <c r="K153">
        <f t="shared" ref="K153:L153" si="22">K152/1000</f>
        <v>1.4258111385198216E-3</v>
      </c>
      <c r="L153">
        <f t="shared" si="22"/>
        <v>16.161355030692956</v>
      </c>
    </row>
  </sheetData>
  <sortState xmlns:xlrd2="http://schemas.microsoft.com/office/spreadsheetml/2017/richdata2" ref="Z5:AC169">
    <sortCondition ref="Z5:Z169"/>
  </sortState>
  <mergeCells count="3">
    <mergeCell ref="D35:H35"/>
    <mergeCell ref="K35:O35"/>
    <mergeCell ref="S35:W3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5.8598787557242405E-8</v>
      </c>
      <c r="E3">
        <f>D3</f>
        <v>5.8598787557242405E-8</v>
      </c>
      <c r="F3">
        <f t="shared" ref="F3:Q18" si="0">E3</f>
        <v>5.8598787557242405E-8</v>
      </c>
      <c r="G3">
        <f t="shared" si="0"/>
        <v>5.8598787557242405E-8</v>
      </c>
      <c r="H3">
        <f t="shared" si="0"/>
        <v>5.8598787557242405E-8</v>
      </c>
      <c r="I3">
        <f t="shared" si="0"/>
        <v>5.8598787557242405E-8</v>
      </c>
      <c r="J3">
        <f t="shared" si="0"/>
        <v>5.8598787557242405E-8</v>
      </c>
      <c r="K3">
        <f t="shared" si="0"/>
        <v>5.8598787557242405E-8</v>
      </c>
      <c r="L3">
        <f t="shared" si="0"/>
        <v>5.8598787557242405E-8</v>
      </c>
      <c r="M3">
        <f t="shared" si="0"/>
        <v>5.8598787557242405E-8</v>
      </c>
      <c r="N3">
        <f t="shared" si="0"/>
        <v>5.8598787557242405E-8</v>
      </c>
      <c r="O3">
        <f t="shared" si="0"/>
        <v>5.8598787557242405E-8</v>
      </c>
      <c r="P3">
        <f t="shared" si="0"/>
        <v>5.8598787557242405E-8</v>
      </c>
      <c r="Q3">
        <f t="shared" si="0"/>
        <v>5.8598787557242405E-8</v>
      </c>
      <c r="R3">
        <f t="shared" ref="R3:R66" si="1">Q3</f>
        <v>5.8598787557242405E-8</v>
      </c>
      <c r="S3">
        <f t="shared" ref="S3:S66" si="2">R3</f>
        <v>5.8598787557242405E-8</v>
      </c>
    </row>
    <row r="4" spans="1:19" x14ac:dyDescent="0.3">
      <c r="C4" t="s">
        <v>145</v>
      </c>
      <c r="D4">
        <f>Mult_split!H4</f>
        <v>4.0450408162671155E-8</v>
      </c>
      <c r="E4">
        <f t="shared" ref="E4:E67" si="3">D4</f>
        <v>4.0450408162671155E-8</v>
      </c>
      <c r="F4">
        <f t="shared" si="0"/>
        <v>4.0450408162671155E-8</v>
      </c>
      <c r="G4">
        <f t="shared" si="0"/>
        <v>4.0450408162671155E-8</v>
      </c>
      <c r="H4">
        <f t="shared" si="0"/>
        <v>4.0450408162671155E-8</v>
      </c>
      <c r="I4">
        <f t="shared" si="0"/>
        <v>4.0450408162671155E-8</v>
      </c>
      <c r="J4">
        <f t="shared" si="0"/>
        <v>4.0450408162671155E-8</v>
      </c>
      <c r="K4">
        <f t="shared" si="0"/>
        <v>4.0450408162671155E-8</v>
      </c>
      <c r="L4">
        <f t="shared" si="0"/>
        <v>4.0450408162671155E-8</v>
      </c>
      <c r="M4">
        <f t="shared" si="0"/>
        <v>4.0450408162671155E-8</v>
      </c>
      <c r="N4">
        <f t="shared" si="0"/>
        <v>4.0450408162671155E-8</v>
      </c>
      <c r="O4">
        <f t="shared" si="0"/>
        <v>4.0450408162671155E-8</v>
      </c>
      <c r="P4">
        <f t="shared" si="0"/>
        <v>4.0450408162671155E-8</v>
      </c>
      <c r="Q4">
        <f t="shared" si="0"/>
        <v>4.0450408162671155E-8</v>
      </c>
      <c r="R4">
        <f t="shared" si="1"/>
        <v>4.0450408162671155E-8</v>
      </c>
      <c r="S4">
        <f t="shared" si="2"/>
        <v>4.0450408162671155E-8</v>
      </c>
    </row>
    <row r="5" spans="1:19" x14ac:dyDescent="0.3">
      <c r="C5" t="s">
        <v>34</v>
      </c>
      <c r="D5">
        <f>Mult_split!H5</f>
        <v>2.1171841645152849E-3</v>
      </c>
      <c r="E5">
        <f t="shared" si="3"/>
        <v>2.1171841645152849E-3</v>
      </c>
      <c r="F5">
        <f t="shared" si="0"/>
        <v>2.1171841645152849E-3</v>
      </c>
      <c r="G5">
        <f t="shared" si="0"/>
        <v>2.1171841645152849E-3</v>
      </c>
      <c r="H5">
        <f t="shared" si="0"/>
        <v>2.1171841645152849E-3</v>
      </c>
      <c r="I5">
        <f t="shared" si="0"/>
        <v>2.1171841645152849E-3</v>
      </c>
      <c r="J5">
        <f t="shared" si="0"/>
        <v>2.1171841645152849E-3</v>
      </c>
      <c r="K5">
        <f t="shared" si="0"/>
        <v>2.1171841645152849E-3</v>
      </c>
      <c r="L5">
        <f t="shared" si="0"/>
        <v>2.1171841645152849E-3</v>
      </c>
      <c r="M5">
        <f t="shared" si="0"/>
        <v>2.1171841645152849E-3</v>
      </c>
      <c r="N5">
        <f t="shared" si="0"/>
        <v>2.1171841645152849E-3</v>
      </c>
      <c r="O5">
        <f t="shared" si="0"/>
        <v>2.1171841645152849E-3</v>
      </c>
      <c r="P5">
        <f t="shared" si="0"/>
        <v>2.1171841645152849E-3</v>
      </c>
      <c r="Q5">
        <f t="shared" si="0"/>
        <v>2.1171841645152849E-3</v>
      </c>
      <c r="R5">
        <f t="shared" si="1"/>
        <v>2.1171841645152849E-3</v>
      </c>
      <c r="S5">
        <f t="shared" si="2"/>
        <v>2.1171841645152849E-3</v>
      </c>
    </row>
    <row r="6" spans="1:19" x14ac:dyDescent="0.3">
      <c r="C6" t="s">
        <v>35</v>
      </c>
      <c r="D6">
        <f>Mult_split!H6</f>
        <v>2.7611749683479513E-8</v>
      </c>
      <c r="E6">
        <f t="shared" si="3"/>
        <v>2.7611749683479513E-8</v>
      </c>
      <c r="F6">
        <f t="shared" si="0"/>
        <v>2.7611749683479513E-8</v>
      </c>
      <c r="G6">
        <f t="shared" si="0"/>
        <v>2.7611749683479513E-8</v>
      </c>
      <c r="H6">
        <f t="shared" si="0"/>
        <v>2.7611749683479513E-8</v>
      </c>
      <c r="I6">
        <f t="shared" si="0"/>
        <v>2.7611749683479513E-8</v>
      </c>
      <c r="J6">
        <f t="shared" si="0"/>
        <v>2.7611749683479513E-8</v>
      </c>
      <c r="K6">
        <f t="shared" si="0"/>
        <v>2.7611749683479513E-8</v>
      </c>
      <c r="L6">
        <f t="shared" si="0"/>
        <v>2.7611749683479513E-8</v>
      </c>
      <c r="M6">
        <f t="shared" si="0"/>
        <v>2.7611749683479513E-8</v>
      </c>
      <c r="N6">
        <f t="shared" si="0"/>
        <v>2.7611749683479513E-8</v>
      </c>
      <c r="O6">
        <f t="shared" si="0"/>
        <v>2.7611749683479513E-8</v>
      </c>
      <c r="P6">
        <f t="shared" si="0"/>
        <v>2.7611749683479513E-8</v>
      </c>
      <c r="Q6">
        <f t="shared" si="0"/>
        <v>2.7611749683479513E-8</v>
      </c>
      <c r="R6">
        <f t="shared" si="1"/>
        <v>2.7611749683479513E-8</v>
      </c>
      <c r="S6">
        <f t="shared" si="2"/>
        <v>2.7611749683479513E-8</v>
      </c>
    </row>
    <row r="7" spans="1:19" x14ac:dyDescent="0.3">
      <c r="C7" t="s">
        <v>36</v>
      </c>
      <c r="D7">
        <f>Mult_split!H7</f>
        <v>8.5952676649566533E-9</v>
      </c>
      <c r="E7">
        <f t="shared" si="3"/>
        <v>8.5952676649566533E-9</v>
      </c>
      <c r="F7">
        <f t="shared" si="0"/>
        <v>8.5952676649566533E-9</v>
      </c>
      <c r="G7">
        <f t="shared" si="0"/>
        <v>8.5952676649566533E-9</v>
      </c>
      <c r="H7">
        <f t="shared" si="0"/>
        <v>8.5952676649566533E-9</v>
      </c>
      <c r="I7">
        <f t="shared" si="0"/>
        <v>8.5952676649566533E-9</v>
      </c>
      <c r="J7">
        <f t="shared" si="0"/>
        <v>8.5952676649566533E-9</v>
      </c>
      <c r="K7">
        <f t="shared" si="0"/>
        <v>8.5952676649566533E-9</v>
      </c>
      <c r="L7">
        <f t="shared" si="0"/>
        <v>8.5952676649566533E-9</v>
      </c>
      <c r="M7">
        <f t="shared" si="0"/>
        <v>8.5952676649566533E-9</v>
      </c>
      <c r="N7">
        <f t="shared" si="0"/>
        <v>8.5952676649566533E-9</v>
      </c>
      <c r="O7">
        <f t="shared" si="0"/>
        <v>8.5952676649566533E-9</v>
      </c>
      <c r="P7">
        <f t="shared" si="0"/>
        <v>8.5952676649566533E-9</v>
      </c>
      <c r="Q7">
        <f t="shared" si="0"/>
        <v>8.5952676649566533E-9</v>
      </c>
      <c r="R7">
        <f t="shared" si="1"/>
        <v>8.5952676649566533E-9</v>
      </c>
      <c r="S7">
        <f t="shared" si="2"/>
        <v>8.5952676649566533E-9</v>
      </c>
    </row>
    <row r="8" spans="1:19" x14ac:dyDescent="0.3">
      <c r="C8" t="s">
        <v>37</v>
      </c>
      <c r="D8">
        <f>Mult_split!H8</f>
        <v>7.0040906270669255E-7</v>
      </c>
      <c r="E8">
        <f t="shared" si="3"/>
        <v>7.0040906270669255E-7</v>
      </c>
      <c r="F8">
        <f t="shared" si="0"/>
        <v>7.0040906270669255E-7</v>
      </c>
      <c r="G8">
        <f t="shared" si="0"/>
        <v>7.0040906270669255E-7</v>
      </c>
      <c r="H8">
        <f t="shared" si="0"/>
        <v>7.0040906270669255E-7</v>
      </c>
      <c r="I8">
        <f t="shared" si="0"/>
        <v>7.0040906270669255E-7</v>
      </c>
      <c r="J8">
        <f t="shared" si="0"/>
        <v>7.0040906270669255E-7</v>
      </c>
      <c r="K8">
        <f t="shared" si="0"/>
        <v>7.0040906270669255E-7</v>
      </c>
      <c r="L8">
        <f t="shared" si="0"/>
        <v>7.0040906270669255E-7</v>
      </c>
      <c r="M8">
        <f t="shared" si="0"/>
        <v>7.0040906270669255E-7</v>
      </c>
      <c r="N8">
        <f t="shared" si="0"/>
        <v>7.0040906270669255E-7</v>
      </c>
      <c r="O8">
        <f t="shared" si="0"/>
        <v>7.0040906270669255E-7</v>
      </c>
      <c r="P8">
        <f t="shared" si="0"/>
        <v>7.0040906270669255E-7</v>
      </c>
      <c r="Q8">
        <f t="shared" si="0"/>
        <v>7.0040906270669255E-7</v>
      </c>
      <c r="R8">
        <f t="shared" si="1"/>
        <v>7.0040906270669255E-7</v>
      </c>
      <c r="S8">
        <f t="shared" si="2"/>
        <v>7.0040906270669255E-7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9.1773955949422165E-8</v>
      </c>
      <c r="E10">
        <f t="shared" si="3"/>
        <v>9.1773955949422165E-8</v>
      </c>
      <c r="F10">
        <f t="shared" si="0"/>
        <v>9.1773955949422165E-8</v>
      </c>
      <c r="G10">
        <f t="shared" si="0"/>
        <v>9.1773955949422165E-8</v>
      </c>
      <c r="H10">
        <f t="shared" si="0"/>
        <v>9.1773955949422165E-8</v>
      </c>
      <c r="I10">
        <f t="shared" si="0"/>
        <v>9.1773955949422165E-8</v>
      </c>
      <c r="J10">
        <f t="shared" si="0"/>
        <v>9.1773955949422165E-8</v>
      </c>
      <c r="K10">
        <f t="shared" si="0"/>
        <v>9.1773955949422165E-8</v>
      </c>
      <c r="L10">
        <f t="shared" si="0"/>
        <v>9.1773955949422165E-8</v>
      </c>
      <c r="M10">
        <f t="shared" si="0"/>
        <v>9.1773955949422165E-8</v>
      </c>
      <c r="N10">
        <f t="shared" si="0"/>
        <v>9.1773955949422165E-8</v>
      </c>
      <c r="O10">
        <f t="shared" si="0"/>
        <v>9.1773955949422165E-8</v>
      </c>
      <c r="P10">
        <f t="shared" si="0"/>
        <v>9.1773955949422165E-8</v>
      </c>
      <c r="Q10">
        <f t="shared" si="0"/>
        <v>9.1773955949422165E-8</v>
      </c>
      <c r="R10">
        <f t="shared" si="1"/>
        <v>9.1773955949422165E-8</v>
      </c>
      <c r="S10">
        <f t="shared" si="2"/>
        <v>9.1773955949422165E-8</v>
      </c>
    </row>
    <row r="11" spans="1:19" x14ac:dyDescent="0.3">
      <c r="C11" t="s">
        <v>40</v>
      </c>
      <c r="D11">
        <f>Mult_split!H11</f>
        <v>2.2659167138481114E-8</v>
      </c>
      <c r="E11">
        <f t="shared" si="3"/>
        <v>2.2659167138481114E-8</v>
      </c>
      <c r="F11">
        <f t="shared" si="0"/>
        <v>2.2659167138481114E-8</v>
      </c>
      <c r="G11">
        <f t="shared" si="0"/>
        <v>2.2659167138481114E-8</v>
      </c>
      <c r="H11">
        <f t="shared" si="0"/>
        <v>2.2659167138481114E-8</v>
      </c>
      <c r="I11">
        <f t="shared" si="0"/>
        <v>2.2659167138481114E-8</v>
      </c>
      <c r="J11">
        <f t="shared" si="0"/>
        <v>2.2659167138481114E-8</v>
      </c>
      <c r="K11">
        <f t="shared" si="0"/>
        <v>2.2659167138481114E-8</v>
      </c>
      <c r="L11">
        <f t="shared" si="0"/>
        <v>2.2659167138481114E-8</v>
      </c>
      <c r="M11">
        <f t="shared" si="0"/>
        <v>2.2659167138481114E-8</v>
      </c>
      <c r="N11">
        <f t="shared" si="0"/>
        <v>2.2659167138481114E-8</v>
      </c>
      <c r="O11">
        <f t="shared" si="0"/>
        <v>2.2659167138481114E-8</v>
      </c>
      <c r="P11">
        <f t="shared" si="0"/>
        <v>2.2659167138481114E-8</v>
      </c>
      <c r="Q11">
        <f t="shared" si="0"/>
        <v>2.2659167138481114E-8</v>
      </c>
      <c r="R11">
        <f t="shared" si="1"/>
        <v>2.2659167138481114E-8</v>
      </c>
      <c r="S11">
        <f t="shared" si="2"/>
        <v>2.2659167138481114E-8</v>
      </c>
    </row>
    <row r="12" spans="1:19" x14ac:dyDescent="0.3">
      <c r="C12" t="s">
        <v>41</v>
      </c>
      <c r="D12">
        <f>Mult_split!H12</f>
        <v>8.27035788905882E-2</v>
      </c>
      <c r="E12">
        <f t="shared" si="3"/>
        <v>8.27035788905882E-2</v>
      </c>
      <c r="F12">
        <f t="shared" si="0"/>
        <v>8.27035788905882E-2</v>
      </c>
      <c r="G12">
        <f t="shared" si="0"/>
        <v>8.27035788905882E-2</v>
      </c>
      <c r="H12">
        <f t="shared" si="0"/>
        <v>8.27035788905882E-2</v>
      </c>
      <c r="I12">
        <f t="shared" si="0"/>
        <v>8.27035788905882E-2</v>
      </c>
      <c r="J12">
        <f t="shared" si="0"/>
        <v>8.27035788905882E-2</v>
      </c>
      <c r="K12">
        <f t="shared" si="0"/>
        <v>8.27035788905882E-2</v>
      </c>
      <c r="L12">
        <f t="shared" si="0"/>
        <v>8.27035788905882E-2</v>
      </c>
      <c r="M12">
        <f t="shared" si="0"/>
        <v>8.27035788905882E-2</v>
      </c>
      <c r="N12">
        <f t="shared" si="0"/>
        <v>8.27035788905882E-2</v>
      </c>
      <c r="O12">
        <f t="shared" si="0"/>
        <v>8.27035788905882E-2</v>
      </c>
      <c r="P12">
        <f t="shared" si="0"/>
        <v>8.27035788905882E-2</v>
      </c>
      <c r="Q12">
        <f t="shared" si="0"/>
        <v>8.27035788905882E-2</v>
      </c>
      <c r="R12">
        <f t="shared" si="1"/>
        <v>8.27035788905882E-2</v>
      </c>
      <c r="S12">
        <f t="shared" si="2"/>
        <v>8.27035788905882E-2</v>
      </c>
    </row>
    <row r="13" spans="1:19" x14ac:dyDescent="0.3">
      <c r="C13" t="s">
        <v>42</v>
      </c>
      <c r="D13">
        <f>Mult_split!H13</f>
        <v>1.7611719272134771E-7</v>
      </c>
      <c r="E13">
        <f t="shared" si="3"/>
        <v>1.7611719272134771E-7</v>
      </c>
      <c r="F13">
        <f t="shared" si="0"/>
        <v>1.7611719272134771E-7</v>
      </c>
      <c r="G13">
        <f t="shared" si="0"/>
        <v>1.7611719272134771E-7</v>
      </c>
      <c r="H13">
        <f t="shared" si="0"/>
        <v>1.7611719272134771E-7</v>
      </c>
      <c r="I13">
        <f t="shared" si="0"/>
        <v>1.7611719272134771E-7</v>
      </c>
      <c r="J13">
        <f t="shared" si="0"/>
        <v>1.7611719272134771E-7</v>
      </c>
      <c r="K13">
        <f t="shared" si="0"/>
        <v>1.7611719272134771E-7</v>
      </c>
      <c r="L13">
        <f t="shared" si="0"/>
        <v>1.7611719272134771E-7</v>
      </c>
      <c r="M13">
        <f t="shared" si="0"/>
        <v>1.7611719272134771E-7</v>
      </c>
      <c r="N13">
        <f t="shared" si="0"/>
        <v>1.7611719272134771E-7</v>
      </c>
      <c r="O13">
        <f t="shared" si="0"/>
        <v>1.7611719272134771E-7</v>
      </c>
      <c r="P13">
        <f t="shared" si="0"/>
        <v>1.7611719272134771E-7</v>
      </c>
      <c r="Q13">
        <f t="shared" si="0"/>
        <v>1.7611719272134771E-7</v>
      </c>
      <c r="R13">
        <f t="shared" si="1"/>
        <v>1.7611719272134771E-7</v>
      </c>
      <c r="S13">
        <f t="shared" si="2"/>
        <v>1.7611719272134771E-7</v>
      </c>
    </row>
    <row r="14" spans="1:19" x14ac:dyDescent="0.3">
      <c r="C14" t="s">
        <v>43</v>
      </c>
      <c r="D14">
        <f>Mult_split!H14</f>
        <v>2.9352865453557948E-8</v>
      </c>
      <c r="E14">
        <f t="shared" si="3"/>
        <v>2.9352865453557948E-8</v>
      </c>
      <c r="F14">
        <f t="shared" si="0"/>
        <v>2.9352865453557948E-8</v>
      </c>
      <c r="G14">
        <f t="shared" si="0"/>
        <v>2.9352865453557948E-8</v>
      </c>
      <c r="H14">
        <f t="shared" si="0"/>
        <v>2.9352865453557948E-8</v>
      </c>
      <c r="I14">
        <f t="shared" si="0"/>
        <v>2.9352865453557948E-8</v>
      </c>
      <c r="J14">
        <f t="shared" si="0"/>
        <v>2.9352865453557948E-8</v>
      </c>
      <c r="K14">
        <f t="shared" si="0"/>
        <v>2.9352865453557948E-8</v>
      </c>
      <c r="L14">
        <f t="shared" si="0"/>
        <v>2.9352865453557948E-8</v>
      </c>
      <c r="M14">
        <f t="shared" si="0"/>
        <v>2.9352865453557948E-8</v>
      </c>
      <c r="N14">
        <f t="shared" si="0"/>
        <v>2.9352865453557948E-8</v>
      </c>
      <c r="O14">
        <f t="shared" si="0"/>
        <v>2.9352865453557948E-8</v>
      </c>
      <c r="P14">
        <f t="shared" si="0"/>
        <v>2.9352865453557948E-8</v>
      </c>
      <c r="Q14">
        <f t="shared" si="0"/>
        <v>2.9352865453557948E-8</v>
      </c>
      <c r="R14">
        <f t="shared" si="1"/>
        <v>2.9352865453557948E-8</v>
      </c>
      <c r="S14">
        <f t="shared" si="2"/>
        <v>2.9352865453557948E-8</v>
      </c>
    </row>
    <row r="15" spans="1:19" x14ac:dyDescent="0.3">
      <c r="C15" t="s">
        <v>44</v>
      </c>
      <c r="D15">
        <f>Mult_split!H15</f>
        <v>0.37601716308918987</v>
      </c>
      <c r="E15">
        <f t="shared" si="3"/>
        <v>0.37601716308918987</v>
      </c>
      <c r="F15">
        <f t="shared" si="0"/>
        <v>0.37601716308918987</v>
      </c>
      <c r="G15">
        <f t="shared" si="0"/>
        <v>0.37601716308918987</v>
      </c>
      <c r="H15">
        <f t="shared" si="0"/>
        <v>0.37601716308918987</v>
      </c>
      <c r="I15">
        <f t="shared" si="0"/>
        <v>0.37601716308918987</v>
      </c>
      <c r="J15">
        <f t="shared" si="0"/>
        <v>0.37601716308918987</v>
      </c>
      <c r="K15">
        <f t="shared" si="0"/>
        <v>0.37601716308918987</v>
      </c>
      <c r="L15">
        <f t="shared" si="0"/>
        <v>0.37601716308918987</v>
      </c>
      <c r="M15">
        <f t="shared" si="0"/>
        <v>0.37601716308918987</v>
      </c>
      <c r="N15">
        <f t="shared" si="0"/>
        <v>0.37601716308918987</v>
      </c>
      <c r="O15">
        <f t="shared" si="0"/>
        <v>0.37601716308918987</v>
      </c>
      <c r="P15">
        <f t="shared" si="0"/>
        <v>0.37601716308918987</v>
      </c>
      <c r="Q15">
        <f t="shared" si="0"/>
        <v>0.37601716308918987</v>
      </c>
      <c r="R15">
        <f t="shared" si="1"/>
        <v>0.37601716308918987</v>
      </c>
      <c r="S15">
        <f t="shared" si="2"/>
        <v>0.37601716308918987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146.88547696311642</v>
      </c>
      <c r="E21">
        <f t="shared" si="3"/>
        <v>146.88547696311642</v>
      </c>
      <c r="F21">
        <f t="shared" si="4"/>
        <v>146.88547696311642</v>
      </c>
      <c r="G21">
        <f t="shared" si="4"/>
        <v>146.88547696311642</v>
      </c>
      <c r="H21">
        <f t="shared" si="4"/>
        <v>146.88547696311642</v>
      </c>
      <c r="I21">
        <f t="shared" si="4"/>
        <v>146.88547696311642</v>
      </c>
      <c r="J21">
        <f t="shared" si="4"/>
        <v>146.88547696311642</v>
      </c>
      <c r="K21">
        <f t="shared" si="4"/>
        <v>146.88547696311642</v>
      </c>
      <c r="L21">
        <f t="shared" si="4"/>
        <v>146.88547696311642</v>
      </c>
      <c r="M21">
        <f t="shared" si="4"/>
        <v>146.88547696311642</v>
      </c>
      <c r="N21">
        <f t="shared" si="4"/>
        <v>146.88547696311642</v>
      </c>
      <c r="O21">
        <f t="shared" si="4"/>
        <v>146.88547696311642</v>
      </c>
      <c r="P21">
        <f t="shared" si="4"/>
        <v>146.88547696311642</v>
      </c>
      <c r="Q21">
        <f t="shared" si="4"/>
        <v>146.88547696311642</v>
      </c>
      <c r="R21">
        <f t="shared" si="1"/>
        <v>146.88547696311642</v>
      </c>
      <c r="S21">
        <f t="shared" si="2"/>
        <v>146.88547696311642</v>
      </c>
    </row>
    <row r="22" spans="3:19" x14ac:dyDescent="0.3">
      <c r="C22" t="s">
        <v>51</v>
      </c>
      <c r="D22">
        <f>Mult_split!H22</f>
        <v>2.1543646981996838E-8</v>
      </c>
      <c r="E22">
        <f t="shared" si="3"/>
        <v>2.1543646981996838E-8</v>
      </c>
      <c r="F22">
        <f t="shared" si="4"/>
        <v>2.1543646981996838E-8</v>
      </c>
      <c r="G22">
        <f t="shared" si="4"/>
        <v>2.1543646981996838E-8</v>
      </c>
      <c r="H22">
        <f t="shared" si="4"/>
        <v>2.1543646981996838E-8</v>
      </c>
      <c r="I22">
        <f t="shared" si="4"/>
        <v>2.1543646981996838E-8</v>
      </c>
      <c r="J22">
        <f t="shared" si="4"/>
        <v>2.1543646981996838E-8</v>
      </c>
      <c r="K22">
        <f t="shared" si="4"/>
        <v>2.1543646981996838E-8</v>
      </c>
      <c r="L22">
        <f t="shared" si="4"/>
        <v>2.1543646981996838E-8</v>
      </c>
      <c r="M22">
        <f t="shared" si="4"/>
        <v>2.1543646981996838E-8</v>
      </c>
      <c r="N22">
        <f t="shared" si="4"/>
        <v>2.1543646981996838E-8</v>
      </c>
      <c r="O22">
        <f t="shared" si="4"/>
        <v>2.1543646981996838E-8</v>
      </c>
      <c r="P22">
        <f t="shared" si="4"/>
        <v>2.1543646981996838E-8</v>
      </c>
      <c r="Q22">
        <f t="shared" si="4"/>
        <v>2.1543646981996838E-8</v>
      </c>
      <c r="R22">
        <f t="shared" si="1"/>
        <v>2.1543646981996838E-8</v>
      </c>
      <c r="S22">
        <f t="shared" si="2"/>
        <v>2.1543646981996838E-8</v>
      </c>
    </row>
    <row r="23" spans="3:19" x14ac:dyDescent="0.3">
      <c r="C23" t="s">
        <v>52</v>
      </c>
      <c r="D23">
        <f>Mult_split!H23</f>
        <v>5.754376354128622E-9</v>
      </c>
      <c r="E23">
        <f t="shared" si="3"/>
        <v>5.754376354128622E-9</v>
      </c>
      <c r="F23">
        <f t="shared" si="4"/>
        <v>5.754376354128622E-9</v>
      </c>
      <c r="G23">
        <f t="shared" si="4"/>
        <v>5.754376354128622E-9</v>
      </c>
      <c r="H23">
        <f t="shared" si="4"/>
        <v>5.754376354128622E-9</v>
      </c>
      <c r="I23">
        <f t="shared" si="4"/>
        <v>5.754376354128622E-9</v>
      </c>
      <c r="J23">
        <f t="shared" si="4"/>
        <v>5.754376354128622E-9</v>
      </c>
      <c r="K23">
        <f t="shared" si="4"/>
        <v>5.754376354128622E-9</v>
      </c>
      <c r="L23">
        <f t="shared" si="4"/>
        <v>5.754376354128622E-9</v>
      </c>
      <c r="M23">
        <f t="shared" si="4"/>
        <v>5.754376354128622E-9</v>
      </c>
      <c r="N23">
        <f t="shared" si="4"/>
        <v>5.754376354128622E-9</v>
      </c>
      <c r="O23">
        <f t="shared" si="4"/>
        <v>5.754376354128622E-9</v>
      </c>
      <c r="P23">
        <f t="shared" si="4"/>
        <v>5.754376354128622E-9</v>
      </c>
      <c r="Q23">
        <f t="shared" si="4"/>
        <v>5.754376354128622E-9</v>
      </c>
      <c r="R23">
        <f t="shared" si="1"/>
        <v>5.754376354128622E-9</v>
      </c>
      <c r="S23">
        <f t="shared" si="2"/>
        <v>5.754376354128622E-9</v>
      </c>
    </row>
    <row r="24" spans="3:19" x14ac:dyDescent="0.3">
      <c r="C24" t="s">
        <v>53</v>
      </c>
      <c r="D24">
        <f>Mult_split!H24</f>
        <v>7.1175424477544831E-8</v>
      </c>
      <c r="E24">
        <f t="shared" si="3"/>
        <v>7.1175424477544831E-8</v>
      </c>
      <c r="F24">
        <f t="shared" si="4"/>
        <v>7.1175424477544831E-8</v>
      </c>
      <c r="G24">
        <f t="shared" si="4"/>
        <v>7.1175424477544831E-8</v>
      </c>
      <c r="H24">
        <f t="shared" si="4"/>
        <v>7.1175424477544831E-8</v>
      </c>
      <c r="I24">
        <f t="shared" si="4"/>
        <v>7.1175424477544831E-8</v>
      </c>
      <c r="J24">
        <f t="shared" si="4"/>
        <v>7.1175424477544831E-8</v>
      </c>
      <c r="K24">
        <f t="shared" si="4"/>
        <v>7.1175424477544831E-8</v>
      </c>
      <c r="L24">
        <f t="shared" si="4"/>
        <v>7.1175424477544831E-8</v>
      </c>
      <c r="M24">
        <f t="shared" si="4"/>
        <v>7.1175424477544831E-8</v>
      </c>
      <c r="N24">
        <f t="shared" si="4"/>
        <v>7.1175424477544831E-8</v>
      </c>
      <c r="O24">
        <f t="shared" si="4"/>
        <v>7.1175424477544831E-8</v>
      </c>
      <c r="P24">
        <f t="shared" si="4"/>
        <v>7.1175424477544831E-8</v>
      </c>
      <c r="Q24">
        <f t="shared" si="4"/>
        <v>7.1175424477544831E-8</v>
      </c>
      <c r="R24">
        <f t="shared" si="1"/>
        <v>7.1175424477544831E-8</v>
      </c>
      <c r="S24">
        <f t="shared" si="2"/>
        <v>7.1175424477544831E-8</v>
      </c>
    </row>
    <row r="25" spans="3:19" x14ac:dyDescent="0.3">
      <c r="C25" t="s">
        <v>54</v>
      </c>
      <c r="D25">
        <f>Mult_split!H25</f>
        <v>5.1004145406342491E-8</v>
      </c>
      <c r="E25">
        <f t="shared" si="3"/>
        <v>5.1004145406342491E-8</v>
      </c>
      <c r="F25">
        <f t="shared" si="4"/>
        <v>5.1004145406342491E-8</v>
      </c>
      <c r="G25">
        <f t="shared" si="4"/>
        <v>5.1004145406342491E-8</v>
      </c>
      <c r="H25">
        <f t="shared" si="4"/>
        <v>5.1004145406342491E-8</v>
      </c>
      <c r="I25">
        <f t="shared" si="4"/>
        <v>5.1004145406342491E-8</v>
      </c>
      <c r="J25">
        <f t="shared" si="4"/>
        <v>5.1004145406342491E-8</v>
      </c>
      <c r="K25">
        <f t="shared" si="4"/>
        <v>5.1004145406342491E-8</v>
      </c>
      <c r="L25">
        <f t="shared" si="4"/>
        <v>5.1004145406342491E-8</v>
      </c>
      <c r="M25">
        <f t="shared" si="4"/>
        <v>5.1004145406342491E-8</v>
      </c>
      <c r="N25">
        <f t="shared" si="4"/>
        <v>5.1004145406342491E-8</v>
      </c>
      <c r="O25">
        <f t="shared" si="4"/>
        <v>5.1004145406342491E-8</v>
      </c>
      <c r="P25">
        <f t="shared" si="4"/>
        <v>5.1004145406342491E-8</v>
      </c>
      <c r="Q25">
        <f t="shared" si="4"/>
        <v>5.1004145406342491E-8</v>
      </c>
      <c r="R25">
        <f t="shared" si="1"/>
        <v>5.1004145406342491E-8</v>
      </c>
      <c r="S25">
        <f t="shared" si="2"/>
        <v>5.1004145406342491E-8</v>
      </c>
    </row>
    <row r="26" spans="3:19" x14ac:dyDescent="0.3">
      <c r="C26" t="s">
        <v>55</v>
      </c>
      <c r="D26">
        <f>Mult_split!H26</f>
        <v>2.1900130608475332E-8</v>
      </c>
      <c r="E26">
        <f t="shared" si="3"/>
        <v>2.1900130608475332E-8</v>
      </c>
      <c r="F26">
        <f t="shared" si="4"/>
        <v>2.1900130608475332E-8</v>
      </c>
      <c r="G26">
        <f t="shared" si="4"/>
        <v>2.1900130608475332E-8</v>
      </c>
      <c r="H26">
        <f t="shared" si="4"/>
        <v>2.1900130608475332E-8</v>
      </c>
      <c r="I26">
        <f t="shared" si="4"/>
        <v>2.1900130608475332E-8</v>
      </c>
      <c r="J26">
        <f t="shared" si="4"/>
        <v>2.1900130608475332E-8</v>
      </c>
      <c r="K26">
        <f t="shared" si="4"/>
        <v>2.1900130608475332E-8</v>
      </c>
      <c r="L26">
        <f t="shared" si="4"/>
        <v>2.1900130608475332E-8</v>
      </c>
      <c r="M26">
        <f t="shared" si="4"/>
        <v>2.1900130608475332E-8</v>
      </c>
      <c r="N26">
        <f t="shared" si="4"/>
        <v>2.1900130608475332E-8</v>
      </c>
      <c r="O26">
        <f t="shared" si="4"/>
        <v>2.1900130608475332E-8</v>
      </c>
      <c r="P26">
        <f t="shared" si="4"/>
        <v>2.1900130608475332E-8</v>
      </c>
      <c r="Q26">
        <f t="shared" si="4"/>
        <v>2.1900130608475332E-8</v>
      </c>
      <c r="R26">
        <f t="shared" si="1"/>
        <v>2.1900130608475332E-8</v>
      </c>
      <c r="S26">
        <f t="shared" si="2"/>
        <v>2.1900130608475332E-8</v>
      </c>
    </row>
    <row r="27" spans="3:19" x14ac:dyDescent="0.3">
      <c r="C27" t="s">
        <v>56</v>
      </c>
      <c r="D27">
        <f>Mult_split!H27</f>
        <v>1.5936223969355366E-7</v>
      </c>
      <c r="E27">
        <f t="shared" si="3"/>
        <v>1.5936223969355366E-7</v>
      </c>
      <c r="F27">
        <f t="shared" si="4"/>
        <v>1.5936223969355366E-7</v>
      </c>
      <c r="G27">
        <f t="shared" si="4"/>
        <v>1.5936223969355366E-7</v>
      </c>
      <c r="H27">
        <f t="shared" si="4"/>
        <v>1.5936223969355366E-7</v>
      </c>
      <c r="I27">
        <f t="shared" si="4"/>
        <v>1.5936223969355366E-7</v>
      </c>
      <c r="J27">
        <f t="shared" si="4"/>
        <v>1.5936223969355366E-7</v>
      </c>
      <c r="K27">
        <f t="shared" si="4"/>
        <v>1.5936223969355366E-7</v>
      </c>
      <c r="L27">
        <f t="shared" si="4"/>
        <v>1.5936223969355366E-7</v>
      </c>
      <c r="M27">
        <f t="shared" si="4"/>
        <v>1.5936223969355366E-7</v>
      </c>
      <c r="N27">
        <f t="shared" si="4"/>
        <v>1.5936223969355366E-7</v>
      </c>
      <c r="O27">
        <f t="shared" si="4"/>
        <v>1.5936223969355366E-7</v>
      </c>
      <c r="P27">
        <f t="shared" si="4"/>
        <v>1.5936223969355366E-7</v>
      </c>
      <c r="Q27">
        <f t="shared" si="4"/>
        <v>1.5936223969355366E-7</v>
      </c>
      <c r="R27">
        <f t="shared" si="1"/>
        <v>1.5936223969355366E-7</v>
      </c>
      <c r="S27">
        <f t="shared" si="2"/>
        <v>1.5936223969355366E-7</v>
      </c>
    </row>
    <row r="28" spans="3:19" x14ac:dyDescent="0.3">
      <c r="C28" t="s">
        <v>57</v>
      </c>
      <c r="D28">
        <f>Mult_split!H28</f>
        <v>7.0743455362195164E-6</v>
      </c>
      <c r="E28">
        <f t="shared" si="3"/>
        <v>7.0743455362195164E-6</v>
      </c>
      <c r="F28">
        <f t="shared" si="4"/>
        <v>7.0743455362195164E-6</v>
      </c>
      <c r="G28">
        <f t="shared" si="4"/>
        <v>7.0743455362195164E-6</v>
      </c>
      <c r="H28">
        <f t="shared" si="4"/>
        <v>7.0743455362195164E-6</v>
      </c>
      <c r="I28">
        <f t="shared" si="4"/>
        <v>7.0743455362195164E-6</v>
      </c>
      <c r="J28">
        <f t="shared" si="4"/>
        <v>7.0743455362195164E-6</v>
      </c>
      <c r="K28">
        <f t="shared" si="4"/>
        <v>7.0743455362195164E-6</v>
      </c>
      <c r="L28">
        <f t="shared" si="4"/>
        <v>7.0743455362195164E-6</v>
      </c>
      <c r="M28">
        <f t="shared" si="4"/>
        <v>7.0743455362195164E-6</v>
      </c>
      <c r="N28">
        <f t="shared" si="4"/>
        <v>7.0743455362195164E-6</v>
      </c>
      <c r="O28">
        <f t="shared" si="4"/>
        <v>7.0743455362195164E-6</v>
      </c>
      <c r="P28">
        <f t="shared" si="4"/>
        <v>7.0743455362195164E-6</v>
      </c>
      <c r="Q28">
        <f t="shared" si="4"/>
        <v>7.0743455362195164E-6</v>
      </c>
      <c r="R28">
        <f t="shared" si="1"/>
        <v>7.0743455362195164E-6</v>
      </c>
      <c r="S28">
        <f t="shared" si="2"/>
        <v>7.0743455362195164E-6</v>
      </c>
    </row>
    <row r="29" spans="3:19" x14ac:dyDescent="0.3">
      <c r="C29" t="s">
        <v>58</v>
      </c>
      <c r="D29">
        <f>Mult_split!H29</f>
        <v>5.1192452365622994E-8</v>
      </c>
      <c r="E29">
        <f t="shared" si="3"/>
        <v>5.1192452365622994E-8</v>
      </c>
      <c r="F29">
        <f t="shared" si="4"/>
        <v>5.1192452365622994E-8</v>
      </c>
      <c r="G29">
        <f t="shared" si="4"/>
        <v>5.1192452365622994E-8</v>
      </c>
      <c r="H29">
        <f t="shared" si="4"/>
        <v>5.1192452365622994E-8</v>
      </c>
      <c r="I29">
        <f t="shared" si="4"/>
        <v>5.1192452365622994E-8</v>
      </c>
      <c r="J29">
        <f t="shared" si="4"/>
        <v>5.1192452365622994E-8</v>
      </c>
      <c r="K29">
        <f t="shared" si="4"/>
        <v>5.1192452365622994E-8</v>
      </c>
      <c r="L29">
        <f t="shared" si="4"/>
        <v>5.1192452365622994E-8</v>
      </c>
      <c r="M29">
        <f t="shared" si="4"/>
        <v>5.1192452365622994E-8</v>
      </c>
      <c r="N29">
        <f t="shared" si="4"/>
        <v>5.1192452365622994E-8</v>
      </c>
      <c r="O29">
        <f t="shared" si="4"/>
        <v>5.1192452365622994E-8</v>
      </c>
      <c r="P29">
        <f t="shared" si="4"/>
        <v>5.1192452365622994E-8</v>
      </c>
      <c r="Q29">
        <f t="shared" si="4"/>
        <v>5.1192452365622994E-8</v>
      </c>
      <c r="R29">
        <f t="shared" si="1"/>
        <v>5.1192452365622994E-8</v>
      </c>
      <c r="S29">
        <f t="shared" si="2"/>
        <v>5.1192452365622994E-8</v>
      </c>
    </row>
    <row r="30" spans="3:19" x14ac:dyDescent="0.3">
      <c r="C30" t="s">
        <v>59</v>
      </c>
      <c r="D30">
        <f>Mult_split!H30</f>
        <v>4.643306196440122E-8</v>
      </c>
      <c r="E30">
        <f t="shared" si="3"/>
        <v>4.643306196440122E-8</v>
      </c>
      <c r="F30">
        <f t="shared" si="4"/>
        <v>4.643306196440122E-8</v>
      </c>
      <c r="G30">
        <f t="shared" si="4"/>
        <v>4.643306196440122E-8</v>
      </c>
      <c r="H30">
        <f t="shared" si="4"/>
        <v>4.643306196440122E-8</v>
      </c>
      <c r="I30">
        <f t="shared" si="4"/>
        <v>4.643306196440122E-8</v>
      </c>
      <c r="J30">
        <f t="shared" si="4"/>
        <v>4.643306196440122E-8</v>
      </c>
      <c r="K30">
        <f t="shared" si="4"/>
        <v>4.643306196440122E-8</v>
      </c>
      <c r="L30">
        <f t="shared" si="4"/>
        <v>4.643306196440122E-8</v>
      </c>
      <c r="M30">
        <f t="shared" si="4"/>
        <v>4.643306196440122E-8</v>
      </c>
      <c r="N30">
        <f t="shared" si="4"/>
        <v>4.643306196440122E-8</v>
      </c>
      <c r="O30">
        <f t="shared" si="4"/>
        <v>4.643306196440122E-8</v>
      </c>
      <c r="P30">
        <f t="shared" si="4"/>
        <v>4.643306196440122E-8</v>
      </c>
      <c r="Q30">
        <f t="shared" si="4"/>
        <v>4.643306196440122E-8</v>
      </c>
      <c r="R30">
        <f t="shared" si="1"/>
        <v>4.643306196440122E-8</v>
      </c>
      <c r="S30">
        <f t="shared" si="2"/>
        <v>4.643306196440122E-8</v>
      </c>
    </row>
    <row r="31" spans="3:19" x14ac:dyDescent="0.3">
      <c r="C31" t="s">
        <v>60</v>
      </c>
      <c r="D31">
        <f>Mult_split!H31</f>
        <v>4.5025338490786049E-5</v>
      </c>
      <c r="E31">
        <f t="shared" si="3"/>
        <v>4.5025338490786049E-5</v>
      </c>
      <c r="F31">
        <f t="shared" si="4"/>
        <v>4.5025338490786049E-5</v>
      </c>
      <c r="G31">
        <f t="shared" si="4"/>
        <v>4.5025338490786049E-5</v>
      </c>
      <c r="H31">
        <f t="shared" si="4"/>
        <v>4.5025338490786049E-5</v>
      </c>
      <c r="I31">
        <f t="shared" si="4"/>
        <v>4.5025338490786049E-5</v>
      </c>
      <c r="J31">
        <f t="shared" si="4"/>
        <v>4.5025338490786049E-5</v>
      </c>
      <c r="K31">
        <f t="shared" si="4"/>
        <v>4.5025338490786049E-5</v>
      </c>
      <c r="L31">
        <f t="shared" si="4"/>
        <v>4.5025338490786049E-5</v>
      </c>
      <c r="M31">
        <f t="shared" si="4"/>
        <v>4.5025338490786049E-5</v>
      </c>
      <c r="N31">
        <f t="shared" si="4"/>
        <v>4.5025338490786049E-5</v>
      </c>
      <c r="O31">
        <f t="shared" si="4"/>
        <v>4.5025338490786049E-5</v>
      </c>
      <c r="P31">
        <f t="shared" si="4"/>
        <v>4.5025338490786049E-5</v>
      </c>
      <c r="Q31">
        <f t="shared" si="4"/>
        <v>4.5025338490786049E-5</v>
      </c>
      <c r="R31">
        <f t="shared" si="1"/>
        <v>4.5025338490786049E-5</v>
      </c>
      <c r="S31">
        <f t="shared" si="2"/>
        <v>4.5025338490786049E-5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1.3764090534369574E-8</v>
      </c>
      <c r="E34">
        <f t="shared" si="3"/>
        <v>1.3764090534369574E-8</v>
      </c>
      <c r="F34">
        <f t="shared" si="4"/>
        <v>1.3764090534369574E-8</v>
      </c>
      <c r="G34">
        <f t="shared" si="4"/>
        <v>1.3764090534369574E-8</v>
      </c>
      <c r="H34">
        <f t="shared" si="4"/>
        <v>1.3764090534369574E-8</v>
      </c>
      <c r="I34">
        <f t="shared" si="4"/>
        <v>1.3764090534369574E-8</v>
      </c>
      <c r="J34">
        <f t="shared" si="4"/>
        <v>1.3764090534369574E-8</v>
      </c>
      <c r="K34">
        <f t="shared" si="4"/>
        <v>1.3764090534369574E-8</v>
      </c>
      <c r="L34">
        <f t="shared" si="4"/>
        <v>1.3764090534369574E-8</v>
      </c>
      <c r="M34">
        <f t="shared" si="4"/>
        <v>1.3764090534369574E-8</v>
      </c>
      <c r="N34">
        <f t="shared" si="4"/>
        <v>1.3764090534369574E-8</v>
      </c>
      <c r="O34">
        <f t="shared" si="4"/>
        <v>1.3764090534369574E-8</v>
      </c>
      <c r="P34">
        <f t="shared" si="4"/>
        <v>1.3764090534369574E-8</v>
      </c>
      <c r="Q34">
        <f t="shared" si="4"/>
        <v>1.3764090534369574E-8</v>
      </c>
      <c r="R34">
        <f t="shared" si="1"/>
        <v>1.3764090534369574E-8</v>
      </c>
      <c r="S34">
        <f t="shared" si="2"/>
        <v>1.3764090534369574E-8</v>
      </c>
    </row>
    <row r="35" spans="3:19" x14ac:dyDescent="0.3">
      <c r="C35" t="s">
        <v>64</v>
      </c>
      <c r="D35">
        <f>Mult_split!H35</f>
        <v>1.2234747141661842E-8</v>
      </c>
      <c r="E35">
        <f t="shared" si="3"/>
        <v>1.2234747141661842E-8</v>
      </c>
      <c r="F35">
        <f t="shared" ref="F35:Q50" si="5">E35</f>
        <v>1.2234747141661842E-8</v>
      </c>
      <c r="G35">
        <f t="shared" si="5"/>
        <v>1.2234747141661842E-8</v>
      </c>
      <c r="H35">
        <f t="shared" si="5"/>
        <v>1.2234747141661842E-8</v>
      </c>
      <c r="I35">
        <f t="shared" si="5"/>
        <v>1.2234747141661842E-8</v>
      </c>
      <c r="J35">
        <f t="shared" si="5"/>
        <v>1.2234747141661842E-8</v>
      </c>
      <c r="K35">
        <f t="shared" si="5"/>
        <v>1.2234747141661842E-8</v>
      </c>
      <c r="L35">
        <f t="shared" si="5"/>
        <v>1.2234747141661842E-8</v>
      </c>
      <c r="M35">
        <f t="shared" si="5"/>
        <v>1.2234747141661842E-8</v>
      </c>
      <c r="N35">
        <f t="shared" si="5"/>
        <v>1.2234747141661842E-8</v>
      </c>
      <c r="O35">
        <f t="shared" si="5"/>
        <v>1.2234747141661842E-8</v>
      </c>
      <c r="P35">
        <f t="shared" si="5"/>
        <v>1.2234747141661842E-8</v>
      </c>
      <c r="Q35">
        <f t="shared" si="5"/>
        <v>1.2234747141661842E-8</v>
      </c>
      <c r="R35">
        <f t="shared" si="1"/>
        <v>1.2234747141661842E-8</v>
      </c>
      <c r="S35">
        <f t="shared" si="2"/>
        <v>1.2234747141661842E-8</v>
      </c>
    </row>
    <row r="36" spans="3:19" x14ac:dyDescent="0.3">
      <c r="C36" t="s">
        <v>65</v>
      </c>
      <c r="D36">
        <f>Mult_split!H36</f>
        <v>6.9114022683825436E-7</v>
      </c>
      <c r="E36">
        <f t="shared" si="3"/>
        <v>6.9114022683825436E-7</v>
      </c>
      <c r="F36">
        <f t="shared" si="5"/>
        <v>6.9114022683825436E-7</v>
      </c>
      <c r="G36">
        <f t="shared" si="5"/>
        <v>6.9114022683825436E-7</v>
      </c>
      <c r="H36">
        <f t="shared" si="5"/>
        <v>6.9114022683825436E-7</v>
      </c>
      <c r="I36">
        <f t="shared" si="5"/>
        <v>6.9114022683825436E-7</v>
      </c>
      <c r="J36">
        <f t="shared" si="5"/>
        <v>6.9114022683825436E-7</v>
      </c>
      <c r="K36">
        <f t="shared" si="5"/>
        <v>6.9114022683825436E-7</v>
      </c>
      <c r="L36">
        <f t="shared" si="5"/>
        <v>6.9114022683825436E-7</v>
      </c>
      <c r="M36">
        <f t="shared" si="5"/>
        <v>6.9114022683825436E-7</v>
      </c>
      <c r="N36">
        <f t="shared" si="5"/>
        <v>6.9114022683825436E-7</v>
      </c>
      <c r="O36">
        <f t="shared" si="5"/>
        <v>6.9114022683825436E-7</v>
      </c>
      <c r="P36">
        <f t="shared" si="5"/>
        <v>6.9114022683825436E-7</v>
      </c>
      <c r="Q36">
        <f t="shared" si="5"/>
        <v>6.9114022683825436E-7</v>
      </c>
      <c r="R36">
        <f t="shared" si="1"/>
        <v>6.9114022683825436E-7</v>
      </c>
      <c r="S36">
        <f t="shared" si="2"/>
        <v>6.9114022683825436E-7</v>
      </c>
    </row>
    <row r="37" spans="3:19" x14ac:dyDescent="0.3">
      <c r="C37" t="s">
        <v>66</v>
      </c>
      <c r="D37">
        <f>Mult_split!H37</f>
        <v>4.3196264177390897E-7</v>
      </c>
      <c r="E37">
        <f t="shared" si="3"/>
        <v>4.3196264177390897E-7</v>
      </c>
      <c r="F37">
        <f t="shared" si="5"/>
        <v>4.3196264177390897E-7</v>
      </c>
      <c r="G37">
        <f t="shared" si="5"/>
        <v>4.3196264177390897E-7</v>
      </c>
      <c r="H37">
        <f t="shared" si="5"/>
        <v>4.3196264177390897E-7</v>
      </c>
      <c r="I37">
        <f t="shared" si="5"/>
        <v>4.3196264177390897E-7</v>
      </c>
      <c r="J37">
        <f t="shared" si="5"/>
        <v>4.3196264177390897E-7</v>
      </c>
      <c r="K37">
        <f t="shared" si="5"/>
        <v>4.3196264177390897E-7</v>
      </c>
      <c r="L37">
        <f t="shared" si="5"/>
        <v>4.3196264177390897E-7</v>
      </c>
      <c r="M37">
        <f t="shared" si="5"/>
        <v>4.3196264177390897E-7</v>
      </c>
      <c r="N37">
        <f t="shared" si="5"/>
        <v>4.3196264177390897E-7</v>
      </c>
      <c r="O37">
        <f t="shared" si="5"/>
        <v>4.3196264177390897E-7</v>
      </c>
      <c r="P37">
        <f t="shared" si="5"/>
        <v>4.3196264177390897E-7</v>
      </c>
      <c r="Q37">
        <f t="shared" si="5"/>
        <v>4.3196264177390897E-7</v>
      </c>
      <c r="R37">
        <f t="shared" si="1"/>
        <v>4.3196264177390897E-7</v>
      </c>
      <c r="S37">
        <f t="shared" si="2"/>
        <v>4.3196264177390897E-7</v>
      </c>
    </row>
    <row r="38" spans="3:19" x14ac:dyDescent="0.3">
      <c r="C38" t="s">
        <v>67</v>
      </c>
      <c r="D38">
        <f>Mult_split!H38</f>
        <v>2.8848024253503729E-7</v>
      </c>
      <c r="E38">
        <f t="shared" si="3"/>
        <v>2.8848024253503729E-7</v>
      </c>
      <c r="F38">
        <f t="shared" si="5"/>
        <v>2.8848024253503729E-7</v>
      </c>
      <c r="G38">
        <f t="shared" si="5"/>
        <v>2.8848024253503729E-7</v>
      </c>
      <c r="H38">
        <f t="shared" si="5"/>
        <v>2.8848024253503729E-7</v>
      </c>
      <c r="I38">
        <f t="shared" si="5"/>
        <v>2.8848024253503729E-7</v>
      </c>
      <c r="J38">
        <f t="shared" si="5"/>
        <v>2.8848024253503729E-7</v>
      </c>
      <c r="K38">
        <f t="shared" si="5"/>
        <v>2.8848024253503729E-7</v>
      </c>
      <c r="L38">
        <f t="shared" si="5"/>
        <v>2.8848024253503729E-7</v>
      </c>
      <c r="M38">
        <f t="shared" si="5"/>
        <v>2.8848024253503729E-7</v>
      </c>
      <c r="N38">
        <f t="shared" si="5"/>
        <v>2.8848024253503729E-7</v>
      </c>
      <c r="O38">
        <f t="shared" si="5"/>
        <v>2.8848024253503729E-7</v>
      </c>
      <c r="P38">
        <f t="shared" si="5"/>
        <v>2.8848024253503729E-7</v>
      </c>
      <c r="Q38">
        <f t="shared" si="5"/>
        <v>2.8848024253503729E-7</v>
      </c>
      <c r="R38">
        <f t="shared" si="1"/>
        <v>2.8848024253503729E-7</v>
      </c>
      <c r="S38">
        <f t="shared" si="2"/>
        <v>2.8848024253503729E-7</v>
      </c>
    </row>
    <row r="39" spans="3:19" x14ac:dyDescent="0.3">
      <c r="C39" t="s">
        <v>68</v>
      </c>
      <c r="D39">
        <f>Mult_split!H39</f>
        <v>4.1064860918118519E-8</v>
      </c>
      <c r="E39">
        <f t="shared" si="3"/>
        <v>4.1064860918118519E-8</v>
      </c>
      <c r="F39">
        <f t="shared" si="5"/>
        <v>4.1064860918118519E-8</v>
      </c>
      <c r="G39">
        <f t="shared" si="5"/>
        <v>4.1064860918118519E-8</v>
      </c>
      <c r="H39">
        <f t="shared" si="5"/>
        <v>4.1064860918118519E-8</v>
      </c>
      <c r="I39">
        <f t="shared" si="5"/>
        <v>4.1064860918118519E-8</v>
      </c>
      <c r="J39">
        <f t="shared" si="5"/>
        <v>4.1064860918118519E-8</v>
      </c>
      <c r="K39">
        <f t="shared" si="5"/>
        <v>4.1064860918118519E-8</v>
      </c>
      <c r="L39">
        <f t="shared" si="5"/>
        <v>4.1064860918118519E-8</v>
      </c>
      <c r="M39">
        <f t="shared" si="5"/>
        <v>4.1064860918118519E-8</v>
      </c>
      <c r="N39">
        <f t="shared" si="5"/>
        <v>4.1064860918118519E-8</v>
      </c>
      <c r="O39">
        <f t="shared" si="5"/>
        <v>4.1064860918118519E-8</v>
      </c>
      <c r="P39">
        <f t="shared" si="5"/>
        <v>4.1064860918118519E-8</v>
      </c>
      <c r="Q39">
        <f t="shared" si="5"/>
        <v>4.1064860918118519E-8</v>
      </c>
      <c r="R39">
        <f t="shared" si="1"/>
        <v>4.1064860918118519E-8</v>
      </c>
      <c r="S39">
        <f t="shared" si="2"/>
        <v>4.1064860918118519E-8</v>
      </c>
    </row>
    <row r="40" spans="3:19" x14ac:dyDescent="0.3">
      <c r="C40" t="s">
        <v>69</v>
      </c>
      <c r="D40">
        <f>Mult_split!H40</f>
        <v>3.7642789174941973E-8</v>
      </c>
      <c r="E40">
        <f t="shared" si="3"/>
        <v>3.7642789174941973E-8</v>
      </c>
      <c r="F40">
        <f t="shared" si="5"/>
        <v>3.7642789174941973E-8</v>
      </c>
      <c r="G40">
        <f t="shared" si="5"/>
        <v>3.7642789174941973E-8</v>
      </c>
      <c r="H40">
        <f t="shared" si="5"/>
        <v>3.7642789174941973E-8</v>
      </c>
      <c r="I40">
        <f t="shared" si="5"/>
        <v>3.7642789174941973E-8</v>
      </c>
      <c r="J40">
        <f t="shared" si="5"/>
        <v>3.7642789174941973E-8</v>
      </c>
      <c r="K40">
        <f t="shared" si="5"/>
        <v>3.7642789174941973E-8</v>
      </c>
      <c r="L40">
        <f t="shared" si="5"/>
        <v>3.7642789174941973E-8</v>
      </c>
      <c r="M40">
        <f t="shared" si="5"/>
        <v>3.7642789174941973E-8</v>
      </c>
      <c r="N40">
        <f t="shared" si="5"/>
        <v>3.7642789174941973E-8</v>
      </c>
      <c r="O40">
        <f t="shared" si="5"/>
        <v>3.7642789174941973E-8</v>
      </c>
      <c r="P40">
        <f t="shared" si="5"/>
        <v>3.7642789174941973E-8</v>
      </c>
      <c r="Q40">
        <f t="shared" si="5"/>
        <v>3.7642789174941973E-8</v>
      </c>
      <c r="R40">
        <f t="shared" si="1"/>
        <v>3.7642789174941973E-8</v>
      </c>
      <c r="S40">
        <f t="shared" si="2"/>
        <v>3.7642789174941973E-8</v>
      </c>
    </row>
    <row r="41" spans="3:19" x14ac:dyDescent="0.3">
      <c r="C41" t="s">
        <v>70</v>
      </c>
      <c r="D41">
        <f>Mult_split!H41</f>
        <v>3.4443001801814379E-6</v>
      </c>
      <c r="E41">
        <f t="shared" si="3"/>
        <v>3.4443001801814379E-6</v>
      </c>
      <c r="F41">
        <f t="shared" si="5"/>
        <v>3.4443001801814379E-6</v>
      </c>
      <c r="G41">
        <f t="shared" si="5"/>
        <v>3.4443001801814379E-6</v>
      </c>
      <c r="H41">
        <f t="shared" si="5"/>
        <v>3.4443001801814379E-6</v>
      </c>
      <c r="I41">
        <f t="shared" si="5"/>
        <v>3.4443001801814379E-6</v>
      </c>
      <c r="J41">
        <f t="shared" si="5"/>
        <v>3.4443001801814379E-6</v>
      </c>
      <c r="K41">
        <f t="shared" si="5"/>
        <v>3.4443001801814379E-6</v>
      </c>
      <c r="L41">
        <f t="shared" si="5"/>
        <v>3.4443001801814379E-6</v>
      </c>
      <c r="M41">
        <f t="shared" si="5"/>
        <v>3.4443001801814379E-6</v>
      </c>
      <c r="N41">
        <f t="shared" si="5"/>
        <v>3.4443001801814379E-6</v>
      </c>
      <c r="O41">
        <f t="shared" si="5"/>
        <v>3.4443001801814379E-6</v>
      </c>
      <c r="P41">
        <f t="shared" si="5"/>
        <v>3.4443001801814379E-6</v>
      </c>
      <c r="Q41">
        <f t="shared" si="5"/>
        <v>3.4443001801814379E-6</v>
      </c>
      <c r="R41">
        <f t="shared" si="1"/>
        <v>3.4443001801814379E-6</v>
      </c>
      <c r="S41">
        <f t="shared" si="2"/>
        <v>3.4443001801814379E-6</v>
      </c>
    </row>
    <row r="42" spans="3:19" x14ac:dyDescent="0.3">
      <c r="C42" t="s">
        <v>71</v>
      </c>
      <c r="D42">
        <f>Mult_split!H42</f>
        <v>4.0954048302249122</v>
      </c>
      <c r="E42">
        <f t="shared" si="3"/>
        <v>4.0954048302249122</v>
      </c>
      <c r="F42">
        <f t="shared" si="5"/>
        <v>4.0954048302249122</v>
      </c>
      <c r="G42">
        <f t="shared" si="5"/>
        <v>4.0954048302249122</v>
      </c>
      <c r="H42">
        <f t="shared" si="5"/>
        <v>4.0954048302249122</v>
      </c>
      <c r="I42">
        <f t="shared" si="5"/>
        <v>4.0954048302249122</v>
      </c>
      <c r="J42">
        <f t="shared" si="5"/>
        <v>4.0954048302249122</v>
      </c>
      <c r="K42">
        <f t="shared" si="5"/>
        <v>4.0954048302249122</v>
      </c>
      <c r="L42">
        <f t="shared" si="5"/>
        <v>4.0954048302249122</v>
      </c>
      <c r="M42">
        <f t="shared" si="5"/>
        <v>4.0954048302249122</v>
      </c>
      <c r="N42">
        <f t="shared" si="5"/>
        <v>4.0954048302249122</v>
      </c>
      <c r="O42">
        <f t="shared" si="5"/>
        <v>4.0954048302249122</v>
      </c>
      <c r="P42">
        <f t="shared" si="5"/>
        <v>4.0954048302249122</v>
      </c>
      <c r="Q42">
        <f t="shared" si="5"/>
        <v>4.0954048302249122</v>
      </c>
      <c r="R42">
        <f t="shared" si="1"/>
        <v>4.0954048302249122</v>
      </c>
      <c r="S42">
        <f t="shared" si="2"/>
        <v>4.0954048302249122</v>
      </c>
    </row>
    <row r="43" spans="3:19" x14ac:dyDescent="0.3">
      <c r="C43" t="s">
        <v>72</v>
      </c>
      <c r="D43">
        <f>Mult_split!H43</f>
        <v>1.1757597236259029E-6</v>
      </c>
      <c r="E43">
        <f t="shared" si="3"/>
        <v>1.1757597236259029E-6</v>
      </c>
      <c r="F43">
        <f t="shared" si="5"/>
        <v>1.1757597236259029E-6</v>
      </c>
      <c r="G43">
        <f t="shared" si="5"/>
        <v>1.1757597236259029E-6</v>
      </c>
      <c r="H43">
        <f t="shared" si="5"/>
        <v>1.1757597236259029E-6</v>
      </c>
      <c r="I43">
        <f t="shared" si="5"/>
        <v>1.1757597236259029E-6</v>
      </c>
      <c r="J43">
        <f t="shared" si="5"/>
        <v>1.1757597236259029E-6</v>
      </c>
      <c r="K43">
        <f t="shared" si="5"/>
        <v>1.1757597236259029E-6</v>
      </c>
      <c r="L43">
        <f t="shared" si="5"/>
        <v>1.1757597236259029E-6</v>
      </c>
      <c r="M43">
        <f t="shared" si="5"/>
        <v>1.1757597236259029E-6</v>
      </c>
      <c r="N43">
        <f t="shared" si="5"/>
        <v>1.1757597236259029E-6</v>
      </c>
      <c r="O43">
        <f t="shared" si="5"/>
        <v>1.1757597236259029E-6</v>
      </c>
      <c r="P43">
        <f t="shared" si="5"/>
        <v>1.1757597236259029E-6</v>
      </c>
      <c r="Q43">
        <f t="shared" si="5"/>
        <v>1.1757597236259029E-6</v>
      </c>
      <c r="R43">
        <f t="shared" si="1"/>
        <v>1.1757597236259029E-6</v>
      </c>
      <c r="S43">
        <f t="shared" si="2"/>
        <v>1.1757597236259029E-6</v>
      </c>
    </row>
    <row r="44" spans="3:19" x14ac:dyDescent="0.3">
      <c r="C44" t="s">
        <v>73</v>
      </c>
      <c r="D44">
        <f>Mult_split!H44</f>
        <v>1.4353641607230694E-5</v>
      </c>
      <c r="E44">
        <f t="shared" si="3"/>
        <v>1.4353641607230694E-5</v>
      </c>
      <c r="F44">
        <f t="shared" si="5"/>
        <v>1.4353641607230694E-5</v>
      </c>
      <c r="G44">
        <f t="shared" si="5"/>
        <v>1.4353641607230694E-5</v>
      </c>
      <c r="H44">
        <f t="shared" si="5"/>
        <v>1.4353641607230694E-5</v>
      </c>
      <c r="I44">
        <f t="shared" si="5"/>
        <v>1.4353641607230694E-5</v>
      </c>
      <c r="J44">
        <f t="shared" si="5"/>
        <v>1.4353641607230694E-5</v>
      </c>
      <c r="K44">
        <f t="shared" si="5"/>
        <v>1.4353641607230694E-5</v>
      </c>
      <c r="L44">
        <f t="shared" si="5"/>
        <v>1.4353641607230694E-5</v>
      </c>
      <c r="M44">
        <f t="shared" si="5"/>
        <v>1.4353641607230694E-5</v>
      </c>
      <c r="N44">
        <f t="shared" si="5"/>
        <v>1.4353641607230694E-5</v>
      </c>
      <c r="O44">
        <f t="shared" si="5"/>
        <v>1.4353641607230694E-5</v>
      </c>
      <c r="P44">
        <f t="shared" si="5"/>
        <v>1.4353641607230694E-5</v>
      </c>
      <c r="Q44">
        <f t="shared" si="5"/>
        <v>1.4353641607230694E-5</v>
      </c>
      <c r="R44">
        <f t="shared" si="1"/>
        <v>1.4353641607230694E-5</v>
      </c>
      <c r="S44">
        <f t="shared" si="2"/>
        <v>1.4353641607230694E-5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2.0367343168025169E-7</v>
      </c>
      <c r="E46">
        <f t="shared" si="3"/>
        <v>2.0367343168025169E-7</v>
      </c>
      <c r="F46">
        <f t="shared" si="5"/>
        <v>2.0367343168025169E-7</v>
      </c>
      <c r="G46">
        <f t="shared" si="5"/>
        <v>2.0367343168025169E-7</v>
      </c>
      <c r="H46">
        <f t="shared" si="5"/>
        <v>2.0367343168025169E-7</v>
      </c>
      <c r="I46">
        <f t="shared" si="5"/>
        <v>2.0367343168025169E-7</v>
      </c>
      <c r="J46">
        <f t="shared" si="5"/>
        <v>2.0367343168025169E-7</v>
      </c>
      <c r="K46">
        <f t="shared" si="5"/>
        <v>2.0367343168025169E-7</v>
      </c>
      <c r="L46">
        <f t="shared" si="5"/>
        <v>2.0367343168025169E-7</v>
      </c>
      <c r="M46">
        <f t="shared" si="5"/>
        <v>2.0367343168025169E-7</v>
      </c>
      <c r="N46">
        <f t="shared" si="5"/>
        <v>2.0367343168025169E-7</v>
      </c>
      <c r="O46">
        <f t="shared" si="5"/>
        <v>2.0367343168025169E-7</v>
      </c>
      <c r="P46">
        <f t="shared" si="5"/>
        <v>2.0367343168025169E-7</v>
      </c>
      <c r="Q46">
        <f t="shared" si="5"/>
        <v>2.0367343168025169E-7</v>
      </c>
      <c r="R46">
        <f t="shared" si="1"/>
        <v>2.0367343168025169E-7</v>
      </c>
      <c r="S46">
        <f t="shared" si="2"/>
        <v>2.0367343168025169E-7</v>
      </c>
    </row>
    <row r="47" spans="3:19" x14ac:dyDescent="0.3">
      <c r="C47" t="s">
        <v>76</v>
      </c>
      <c r="D47">
        <f>Mult_split!H47</f>
        <v>2.0367343168025169E-7</v>
      </c>
      <c r="E47">
        <f t="shared" si="3"/>
        <v>2.0367343168025169E-7</v>
      </c>
      <c r="F47">
        <f t="shared" si="5"/>
        <v>2.0367343168025169E-7</v>
      </c>
      <c r="G47">
        <f t="shared" si="5"/>
        <v>2.0367343168025169E-7</v>
      </c>
      <c r="H47">
        <f t="shared" si="5"/>
        <v>2.0367343168025169E-7</v>
      </c>
      <c r="I47">
        <f t="shared" si="5"/>
        <v>2.0367343168025169E-7</v>
      </c>
      <c r="J47">
        <f t="shared" si="5"/>
        <v>2.0367343168025169E-7</v>
      </c>
      <c r="K47">
        <f t="shared" si="5"/>
        <v>2.0367343168025169E-7</v>
      </c>
      <c r="L47">
        <f t="shared" si="5"/>
        <v>2.0367343168025169E-7</v>
      </c>
      <c r="M47">
        <f t="shared" si="5"/>
        <v>2.0367343168025169E-7</v>
      </c>
      <c r="N47">
        <f t="shared" si="5"/>
        <v>2.0367343168025169E-7</v>
      </c>
      <c r="O47">
        <f t="shared" si="5"/>
        <v>2.0367343168025169E-7</v>
      </c>
      <c r="P47">
        <f t="shared" si="5"/>
        <v>2.0367343168025169E-7</v>
      </c>
      <c r="Q47">
        <f t="shared" si="5"/>
        <v>2.0367343168025169E-7</v>
      </c>
      <c r="R47">
        <f t="shared" si="1"/>
        <v>2.0367343168025169E-7</v>
      </c>
      <c r="S47">
        <f t="shared" si="2"/>
        <v>2.0367343168025169E-7</v>
      </c>
    </row>
    <row r="48" spans="3:19" x14ac:dyDescent="0.3">
      <c r="C48" t="s">
        <v>77</v>
      </c>
      <c r="D48">
        <f>Mult_split!H48</f>
        <v>1.9431264893209755E-7</v>
      </c>
      <c r="E48">
        <f t="shared" si="3"/>
        <v>1.9431264893209755E-7</v>
      </c>
      <c r="F48">
        <f t="shared" si="5"/>
        <v>1.9431264893209755E-7</v>
      </c>
      <c r="G48">
        <f t="shared" si="5"/>
        <v>1.9431264893209755E-7</v>
      </c>
      <c r="H48">
        <f t="shared" si="5"/>
        <v>1.9431264893209755E-7</v>
      </c>
      <c r="I48">
        <f t="shared" si="5"/>
        <v>1.9431264893209755E-7</v>
      </c>
      <c r="J48">
        <f t="shared" si="5"/>
        <v>1.9431264893209755E-7</v>
      </c>
      <c r="K48">
        <f t="shared" si="5"/>
        <v>1.9431264893209755E-7</v>
      </c>
      <c r="L48">
        <f t="shared" si="5"/>
        <v>1.9431264893209755E-7</v>
      </c>
      <c r="M48">
        <f t="shared" si="5"/>
        <v>1.9431264893209755E-7</v>
      </c>
      <c r="N48">
        <f t="shared" si="5"/>
        <v>1.9431264893209755E-7</v>
      </c>
      <c r="O48">
        <f t="shared" si="5"/>
        <v>1.9431264893209755E-7</v>
      </c>
      <c r="P48">
        <f t="shared" si="5"/>
        <v>1.9431264893209755E-7</v>
      </c>
      <c r="Q48">
        <f t="shared" si="5"/>
        <v>1.9431264893209755E-7</v>
      </c>
      <c r="R48">
        <f t="shared" si="1"/>
        <v>1.9431264893209755E-7</v>
      </c>
      <c r="S48">
        <f t="shared" si="2"/>
        <v>1.9431264893209755E-7</v>
      </c>
    </row>
    <row r="49" spans="3:19" x14ac:dyDescent="0.3">
      <c r="C49" t="s">
        <v>78</v>
      </c>
      <c r="D49">
        <f>Mult_split!H49</f>
        <v>9.8640549112000759E-9</v>
      </c>
      <c r="E49">
        <f t="shared" si="3"/>
        <v>9.8640549112000759E-9</v>
      </c>
      <c r="F49">
        <f t="shared" si="5"/>
        <v>9.8640549112000759E-9</v>
      </c>
      <c r="G49">
        <f t="shared" si="5"/>
        <v>9.8640549112000759E-9</v>
      </c>
      <c r="H49">
        <f t="shared" si="5"/>
        <v>9.8640549112000759E-9</v>
      </c>
      <c r="I49">
        <f t="shared" si="5"/>
        <v>9.8640549112000759E-9</v>
      </c>
      <c r="J49">
        <f t="shared" si="5"/>
        <v>9.8640549112000759E-9</v>
      </c>
      <c r="K49">
        <f t="shared" si="5"/>
        <v>9.8640549112000759E-9</v>
      </c>
      <c r="L49">
        <f t="shared" si="5"/>
        <v>9.8640549112000759E-9</v>
      </c>
      <c r="M49">
        <f t="shared" si="5"/>
        <v>9.8640549112000759E-9</v>
      </c>
      <c r="N49">
        <f t="shared" si="5"/>
        <v>9.8640549112000759E-9</v>
      </c>
      <c r="O49">
        <f t="shared" si="5"/>
        <v>9.8640549112000759E-9</v>
      </c>
      <c r="P49">
        <f t="shared" si="5"/>
        <v>9.8640549112000759E-9</v>
      </c>
      <c r="Q49">
        <f t="shared" si="5"/>
        <v>9.8640549112000759E-9</v>
      </c>
      <c r="R49">
        <f t="shared" si="1"/>
        <v>9.8640549112000759E-9</v>
      </c>
      <c r="S49">
        <f t="shared" si="2"/>
        <v>9.8640549112000759E-9</v>
      </c>
    </row>
    <row r="50" spans="3:19" x14ac:dyDescent="0.3">
      <c r="C50" t="s">
        <v>79</v>
      </c>
      <c r="D50">
        <f>Mult_split!H50</f>
        <v>6.4356225831068884E-8</v>
      </c>
      <c r="E50">
        <f t="shared" si="3"/>
        <v>6.4356225831068884E-8</v>
      </c>
      <c r="F50">
        <f t="shared" si="5"/>
        <v>6.4356225831068884E-8</v>
      </c>
      <c r="G50">
        <f t="shared" si="5"/>
        <v>6.4356225831068884E-8</v>
      </c>
      <c r="H50">
        <f t="shared" si="5"/>
        <v>6.4356225831068884E-8</v>
      </c>
      <c r="I50">
        <f t="shared" si="5"/>
        <v>6.4356225831068884E-8</v>
      </c>
      <c r="J50">
        <f t="shared" si="5"/>
        <v>6.4356225831068884E-8</v>
      </c>
      <c r="K50">
        <f t="shared" si="5"/>
        <v>6.4356225831068884E-8</v>
      </c>
      <c r="L50">
        <f t="shared" si="5"/>
        <v>6.4356225831068884E-8</v>
      </c>
      <c r="M50">
        <f t="shared" si="5"/>
        <v>6.4356225831068884E-8</v>
      </c>
      <c r="N50">
        <f t="shared" si="5"/>
        <v>6.4356225831068884E-8</v>
      </c>
      <c r="O50">
        <f t="shared" si="5"/>
        <v>6.4356225831068884E-8</v>
      </c>
      <c r="P50">
        <f t="shared" si="5"/>
        <v>6.4356225831068884E-8</v>
      </c>
      <c r="Q50">
        <f t="shared" si="5"/>
        <v>6.4356225831068884E-8</v>
      </c>
      <c r="R50">
        <f t="shared" si="1"/>
        <v>6.4356225831068884E-8</v>
      </c>
      <c r="S50">
        <f t="shared" si="2"/>
        <v>6.4356225831068884E-8</v>
      </c>
    </row>
    <row r="51" spans="3:19" x14ac:dyDescent="0.3">
      <c r="C51" t="s">
        <v>80</v>
      </c>
      <c r="D51">
        <f>Mult_split!H51</f>
        <v>1.538048377692557E-8</v>
      </c>
      <c r="E51">
        <f t="shared" si="3"/>
        <v>1.538048377692557E-8</v>
      </c>
      <c r="F51">
        <f t="shared" ref="F51:Q66" si="6">E51</f>
        <v>1.538048377692557E-8</v>
      </c>
      <c r="G51">
        <f t="shared" si="6"/>
        <v>1.538048377692557E-8</v>
      </c>
      <c r="H51">
        <f t="shared" si="6"/>
        <v>1.538048377692557E-8</v>
      </c>
      <c r="I51">
        <f t="shared" si="6"/>
        <v>1.538048377692557E-8</v>
      </c>
      <c r="J51">
        <f t="shared" si="6"/>
        <v>1.538048377692557E-8</v>
      </c>
      <c r="K51">
        <f t="shared" si="6"/>
        <v>1.538048377692557E-8</v>
      </c>
      <c r="L51">
        <f t="shared" si="6"/>
        <v>1.538048377692557E-8</v>
      </c>
      <c r="M51">
        <f t="shared" si="6"/>
        <v>1.538048377692557E-8</v>
      </c>
      <c r="N51">
        <f t="shared" si="6"/>
        <v>1.538048377692557E-8</v>
      </c>
      <c r="O51">
        <f t="shared" si="6"/>
        <v>1.538048377692557E-8</v>
      </c>
      <c r="P51">
        <f t="shared" si="6"/>
        <v>1.538048377692557E-8</v>
      </c>
      <c r="Q51">
        <f t="shared" si="6"/>
        <v>1.538048377692557E-8</v>
      </c>
      <c r="R51">
        <f t="shared" si="1"/>
        <v>1.538048377692557E-8</v>
      </c>
      <c r="S51">
        <f t="shared" si="2"/>
        <v>1.538048377692557E-8</v>
      </c>
    </row>
    <row r="52" spans="3:19" x14ac:dyDescent="0.3">
      <c r="C52" t="s">
        <v>81</v>
      </c>
      <c r="D52">
        <f>Mult_split!H52</f>
        <v>2.098930257437869E-8</v>
      </c>
      <c r="E52">
        <f t="shared" si="3"/>
        <v>2.098930257437869E-8</v>
      </c>
      <c r="F52">
        <f t="shared" si="6"/>
        <v>2.098930257437869E-8</v>
      </c>
      <c r="G52">
        <f t="shared" si="6"/>
        <v>2.098930257437869E-8</v>
      </c>
      <c r="H52">
        <f t="shared" si="6"/>
        <v>2.098930257437869E-8</v>
      </c>
      <c r="I52">
        <f t="shared" si="6"/>
        <v>2.098930257437869E-8</v>
      </c>
      <c r="J52">
        <f t="shared" si="6"/>
        <v>2.098930257437869E-8</v>
      </c>
      <c r="K52">
        <f t="shared" si="6"/>
        <v>2.098930257437869E-8</v>
      </c>
      <c r="L52">
        <f t="shared" si="6"/>
        <v>2.098930257437869E-8</v>
      </c>
      <c r="M52">
        <f t="shared" si="6"/>
        <v>2.098930257437869E-8</v>
      </c>
      <c r="N52">
        <f t="shared" si="6"/>
        <v>2.098930257437869E-8</v>
      </c>
      <c r="O52">
        <f t="shared" si="6"/>
        <v>2.098930257437869E-8</v>
      </c>
      <c r="P52">
        <f t="shared" si="6"/>
        <v>2.098930257437869E-8</v>
      </c>
      <c r="Q52">
        <f t="shared" si="6"/>
        <v>2.098930257437869E-8</v>
      </c>
      <c r="R52">
        <f t="shared" si="1"/>
        <v>2.098930257437869E-8</v>
      </c>
      <c r="S52">
        <f t="shared" si="2"/>
        <v>2.098930257437869E-8</v>
      </c>
    </row>
    <row r="53" spans="3:19" x14ac:dyDescent="0.3">
      <c r="C53" t="s">
        <v>82</v>
      </c>
      <c r="D53">
        <f>Mult_split!H53</f>
        <v>2.8799642449010724E-8</v>
      </c>
      <c r="E53">
        <f t="shared" si="3"/>
        <v>2.8799642449010724E-8</v>
      </c>
      <c r="F53">
        <f t="shared" si="6"/>
        <v>2.8799642449010724E-8</v>
      </c>
      <c r="G53">
        <f t="shared" si="6"/>
        <v>2.8799642449010724E-8</v>
      </c>
      <c r="H53">
        <f t="shared" si="6"/>
        <v>2.8799642449010724E-8</v>
      </c>
      <c r="I53">
        <f t="shared" si="6"/>
        <v>2.8799642449010724E-8</v>
      </c>
      <c r="J53">
        <f t="shared" si="6"/>
        <v>2.8799642449010724E-8</v>
      </c>
      <c r="K53">
        <f t="shared" si="6"/>
        <v>2.8799642449010724E-8</v>
      </c>
      <c r="L53">
        <f t="shared" si="6"/>
        <v>2.8799642449010724E-8</v>
      </c>
      <c r="M53">
        <f t="shared" si="6"/>
        <v>2.8799642449010724E-8</v>
      </c>
      <c r="N53">
        <f t="shared" si="6"/>
        <v>2.8799642449010724E-8</v>
      </c>
      <c r="O53">
        <f t="shared" si="6"/>
        <v>2.8799642449010724E-8</v>
      </c>
      <c r="P53">
        <f t="shared" si="6"/>
        <v>2.8799642449010724E-8</v>
      </c>
      <c r="Q53">
        <f t="shared" si="6"/>
        <v>2.8799642449010724E-8</v>
      </c>
      <c r="R53">
        <f t="shared" si="1"/>
        <v>2.8799642449010724E-8</v>
      </c>
      <c r="S53">
        <f t="shared" si="2"/>
        <v>2.8799642449010724E-8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0.71158330790176194</v>
      </c>
      <c r="E55">
        <f t="shared" si="3"/>
        <v>0.71158330790176194</v>
      </c>
      <c r="F55">
        <f t="shared" si="6"/>
        <v>0.71158330790176194</v>
      </c>
      <c r="G55">
        <f t="shared" si="6"/>
        <v>0.71158330790176194</v>
      </c>
      <c r="H55">
        <f t="shared" si="6"/>
        <v>0.71158330790176194</v>
      </c>
      <c r="I55">
        <f t="shared" si="6"/>
        <v>0.71158330790176194</v>
      </c>
      <c r="J55">
        <f t="shared" si="6"/>
        <v>0.71158330790176194</v>
      </c>
      <c r="K55">
        <f t="shared" si="6"/>
        <v>0.71158330790176194</v>
      </c>
      <c r="L55">
        <f t="shared" si="6"/>
        <v>0.71158330790176194</v>
      </c>
      <c r="M55">
        <f t="shared" si="6"/>
        <v>0.71158330790176194</v>
      </c>
      <c r="N55">
        <f t="shared" si="6"/>
        <v>0.71158330790176194</v>
      </c>
      <c r="O55">
        <f t="shared" si="6"/>
        <v>0.71158330790176194</v>
      </c>
      <c r="P55">
        <f t="shared" si="6"/>
        <v>0.71158330790176194</v>
      </c>
      <c r="Q55">
        <f t="shared" si="6"/>
        <v>0.71158330790176194</v>
      </c>
      <c r="R55">
        <f t="shared" si="1"/>
        <v>0.71158330790176194</v>
      </c>
      <c r="S55">
        <f t="shared" si="2"/>
        <v>0.71158330790176194</v>
      </c>
    </row>
    <row r="56" spans="3:19" x14ac:dyDescent="0.3">
      <c r="C56" t="s">
        <v>85</v>
      </c>
      <c r="D56">
        <f>Mult_split!H56</f>
        <v>7.497148633498502E-8</v>
      </c>
      <c r="E56">
        <f t="shared" si="3"/>
        <v>7.497148633498502E-8</v>
      </c>
      <c r="F56">
        <f t="shared" si="6"/>
        <v>7.497148633498502E-8</v>
      </c>
      <c r="G56">
        <f t="shared" si="6"/>
        <v>7.497148633498502E-8</v>
      </c>
      <c r="H56">
        <f t="shared" si="6"/>
        <v>7.497148633498502E-8</v>
      </c>
      <c r="I56">
        <f t="shared" si="6"/>
        <v>7.497148633498502E-8</v>
      </c>
      <c r="J56">
        <f t="shared" si="6"/>
        <v>7.497148633498502E-8</v>
      </c>
      <c r="K56">
        <f t="shared" si="6"/>
        <v>7.497148633498502E-8</v>
      </c>
      <c r="L56">
        <f t="shared" si="6"/>
        <v>7.497148633498502E-8</v>
      </c>
      <c r="M56">
        <f t="shared" si="6"/>
        <v>7.497148633498502E-8</v>
      </c>
      <c r="N56">
        <f t="shared" si="6"/>
        <v>7.497148633498502E-8</v>
      </c>
      <c r="O56">
        <f t="shared" si="6"/>
        <v>7.497148633498502E-8</v>
      </c>
      <c r="P56">
        <f t="shared" si="6"/>
        <v>7.497148633498502E-8</v>
      </c>
      <c r="Q56">
        <f t="shared" si="6"/>
        <v>7.497148633498502E-8</v>
      </c>
      <c r="R56">
        <f t="shared" si="1"/>
        <v>7.497148633498502E-8</v>
      </c>
      <c r="S56">
        <f t="shared" si="2"/>
        <v>7.497148633498502E-8</v>
      </c>
    </row>
    <row r="57" spans="3:19" x14ac:dyDescent="0.3">
      <c r="C57" t="s">
        <v>86</v>
      </c>
      <c r="D57">
        <f>Mult_split!H57</f>
        <v>7.9984099378024948E-2</v>
      </c>
      <c r="E57">
        <f t="shared" si="3"/>
        <v>7.9984099378024948E-2</v>
      </c>
      <c r="F57">
        <f t="shared" si="6"/>
        <v>7.9984099378024948E-2</v>
      </c>
      <c r="G57">
        <f t="shared" si="6"/>
        <v>7.9984099378024948E-2</v>
      </c>
      <c r="H57">
        <f t="shared" si="6"/>
        <v>7.9984099378024948E-2</v>
      </c>
      <c r="I57">
        <f t="shared" si="6"/>
        <v>7.9984099378024948E-2</v>
      </c>
      <c r="J57">
        <f t="shared" si="6"/>
        <v>7.9984099378024948E-2</v>
      </c>
      <c r="K57">
        <f t="shared" si="6"/>
        <v>7.9984099378024948E-2</v>
      </c>
      <c r="L57">
        <f t="shared" si="6"/>
        <v>7.9984099378024948E-2</v>
      </c>
      <c r="M57">
        <f t="shared" si="6"/>
        <v>7.9984099378024948E-2</v>
      </c>
      <c r="N57">
        <f t="shared" si="6"/>
        <v>7.9984099378024948E-2</v>
      </c>
      <c r="O57">
        <f t="shared" si="6"/>
        <v>7.9984099378024948E-2</v>
      </c>
      <c r="P57">
        <f t="shared" si="6"/>
        <v>7.9984099378024948E-2</v>
      </c>
      <c r="Q57">
        <f t="shared" si="6"/>
        <v>7.9984099378024948E-2</v>
      </c>
      <c r="R57">
        <f t="shared" si="1"/>
        <v>7.9984099378024948E-2</v>
      </c>
      <c r="S57">
        <f t="shared" si="2"/>
        <v>7.9984099378024948E-2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4.6997005771505958E-3</v>
      </c>
      <c r="E59">
        <f t="shared" si="3"/>
        <v>4.6997005771505958E-3</v>
      </c>
      <c r="F59">
        <f t="shared" si="6"/>
        <v>4.6997005771505958E-3</v>
      </c>
      <c r="G59">
        <f t="shared" si="6"/>
        <v>4.6997005771505958E-3</v>
      </c>
      <c r="H59">
        <f t="shared" si="6"/>
        <v>4.6997005771505958E-3</v>
      </c>
      <c r="I59">
        <f t="shared" si="6"/>
        <v>4.6997005771505958E-3</v>
      </c>
      <c r="J59">
        <f t="shared" si="6"/>
        <v>4.6997005771505958E-3</v>
      </c>
      <c r="K59">
        <f t="shared" si="6"/>
        <v>4.6997005771505958E-3</v>
      </c>
      <c r="L59">
        <f t="shared" si="6"/>
        <v>4.6997005771505958E-3</v>
      </c>
      <c r="M59">
        <f t="shared" si="6"/>
        <v>4.6997005771505958E-3</v>
      </c>
      <c r="N59">
        <f t="shared" si="6"/>
        <v>4.6997005771505958E-3</v>
      </c>
      <c r="O59">
        <f t="shared" si="6"/>
        <v>4.6997005771505958E-3</v>
      </c>
      <c r="P59">
        <f t="shared" si="6"/>
        <v>4.6997005771505958E-3</v>
      </c>
      <c r="Q59">
        <f t="shared" si="6"/>
        <v>4.6997005771505958E-3</v>
      </c>
      <c r="R59">
        <f t="shared" si="1"/>
        <v>4.6997005771505958E-3</v>
      </c>
      <c r="S59">
        <f t="shared" si="2"/>
        <v>4.6997005771505958E-3</v>
      </c>
    </row>
    <row r="60" spans="3:19" x14ac:dyDescent="0.3">
      <c r="C60" t="s">
        <v>89</v>
      </c>
      <c r="D60">
        <f>Mult_split!H60</f>
        <v>5.3276147336201026E-8</v>
      </c>
      <c r="E60">
        <f t="shared" si="3"/>
        <v>5.3276147336201026E-8</v>
      </c>
      <c r="F60">
        <f t="shared" si="6"/>
        <v>5.3276147336201026E-8</v>
      </c>
      <c r="G60">
        <f t="shared" si="6"/>
        <v>5.3276147336201026E-8</v>
      </c>
      <c r="H60">
        <f t="shared" si="6"/>
        <v>5.3276147336201026E-8</v>
      </c>
      <c r="I60">
        <f t="shared" si="6"/>
        <v>5.3276147336201026E-8</v>
      </c>
      <c r="J60">
        <f t="shared" si="6"/>
        <v>5.3276147336201026E-8</v>
      </c>
      <c r="K60">
        <f t="shared" si="6"/>
        <v>5.3276147336201026E-8</v>
      </c>
      <c r="L60">
        <f t="shared" si="6"/>
        <v>5.3276147336201026E-8</v>
      </c>
      <c r="M60">
        <f t="shared" si="6"/>
        <v>5.3276147336201026E-8</v>
      </c>
      <c r="N60">
        <f t="shared" si="6"/>
        <v>5.3276147336201026E-8</v>
      </c>
      <c r="O60">
        <f t="shared" si="6"/>
        <v>5.3276147336201026E-8</v>
      </c>
      <c r="P60">
        <f t="shared" si="6"/>
        <v>5.3276147336201026E-8</v>
      </c>
      <c r="Q60">
        <f t="shared" si="6"/>
        <v>5.3276147336201026E-8</v>
      </c>
      <c r="R60">
        <f t="shared" si="1"/>
        <v>5.3276147336201026E-8</v>
      </c>
      <c r="S60">
        <f t="shared" si="2"/>
        <v>5.3276147336201026E-8</v>
      </c>
    </row>
    <row r="61" spans="3:19" x14ac:dyDescent="0.3">
      <c r="C61" t="s">
        <v>90</v>
      </c>
      <c r="D61">
        <f>Mult_split!H61</f>
        <v>1.0197106216602462E-8</v>
      </c>
      <c r="E61">
        <f t="shared" si="3"/>
        <v>1.0197106216602462E-8</v>
      </c>
      <c r="F61">
        <f t="shared" si="6"/>
        <v>1.0197106216602462E-8</v>
      </c>
      <c r="G61">
        <f t="shared" si="6"/>
        <v>1.0197106216602462E-8</v>
      </c>
      <c r="H61">
        <f t="shared" si="6"/>
        <v>1.0197106216602462E-8</v>
      </c>
      <c r="I61">
        <f t="shared" si="6"/>
        <v>1.0197106216602462E-8</v>
      </c>
      <c r="J61">
        <f t="shared" si="6"/>
        <v>1.0197106216602462E-8</v>
      </c>
      <c r="K61">
        <f t="shared" si="6"/>
        <v>1.0197106216602462E-8</v>
      </c>
      <c r="L61">
        <f t="shared" si="6"/>
        <v>1.0197106216602462E-8</v>
      </c>
      <c r="M61">
        <f t="shared" si="6"/>
        <v>1.0197106216602462E-8</v>
      </c>
      <c r="N61">
        <f t="shared" si="6"/>
        <v>1.0197106216602462E-8</v>
      </c>
      <c r="O61">
        <f t="shared" si="6"/>
        <v>1.0197106216602462E-8</v>
      </c>
      <c r="P61">
        <f t="shared" si="6"/>
        <v>1.0197106216602462E-8</v>
      </c>
      <c r="Q61">
        <f t="shared" si="6"/>
        <v>1.0197106216602462E-8</v>
      </c>
      <c r="R61">
        <f t="shared" si="1"/>
        <v>1.0197106216602462E-8</v>
      </c>
      <c r="S61">
        <f t="shared" si="2"/>
        <v>1.0197106216602462E-8</v>
      </c>
    </row>
    <row r="62" spans="3:19" x14ac:dyDescent="0.3">
      <c r="C62" t="s">
        <v>91</v>
      </c>
      <c r="D62">
        <f>Mult_split!H62</f>
        <v>7.1009243981687606E-2</v>
      </c>
      <c r="E62">
        <f t="shared" si="3"/>
        <v>7.1009243981687606E-2</v>
      </c>
      <c r="F62">
        <f t="shared" si="6"/>
        <v>7.1009243981687606E-2</v>
      </c>
      <c r="G62">
        <f t="shared" si="6"/>
        <v>7.1009243981687606E-2</v>
      </c>
      <c r="H62">
        <f t="shared" si="6"/>
        <v>7.1009243981687606E-2</v>
      </c>
      <c r="I62">
        <f t="shared" si="6"/>
        <v>7.1009243981687606E-2</v>
      </c>
      <c r="J62">
        <f t="shared" si="6"/>
        <v>7.1009243981687606E-2</v>
      </c>
      <c r="K62">
        <f t="shared" si="6"/>
        <v>7.1009243981687606E-2</v>
      </c>
      <c r="L62">
        <f t="shared" si="6"/>
        <v>7.1009243981687606E-2</v>
      </c>
      <c r="M62">
        <f t="shared" si="6"/>
        <v>7.1009243981687606E-2</v>
      </c>
      <c r="N62">
        <f t="shared" si="6"/>
        <v>7.1009243981687606E-2</v>
      </c>
      <c r="O62">
        <f t="shared" si="6"/>
        <v>7.1009243981687606E-2</v>
      </c>
      <c r="P62">
        <f t="shared" si="6"/>
        <v>7.1009243981687606E-2</v>
      </c>
      <c r="Q62">
        <f t="shared" si="6"/>
        <v>7.1009243981687606E-2</v>
      </c>
      <c r="R62">
        <f t="shared" si="1"/>
        <v>7.1009243981687606E-2</v>
      </c>
      <c r="S62">
        <f t="shared" si="2"/>
        <v>7.1009243981687606E-2</v>
      </c>
    </row>
    <row r="63" spans="3:19" x14ac:dyDescent="0.3">
      <c r="C63" t="s">
        <v>92</v>
      </c>
      <c r="D63">
        <f>Mult_split!H63</f>
        <v>1.21667691433927E-8</v>
      </c>
      <c r="E63">
        <f t="shared" si="3"/>
        <v>1.21667691433927E-8</v>
      </c>
      <c r="F63">
        <f t="shared" si="6"/>
        <v>1.21667691433927E-8</v>
      </c>
      <c r="G63">
        <f t="shared" si="6"/>
        <v>1.21667691433927E-8</v>
      </c>
      <c r="H63">
        <f t="shared" si="6"/>
        <v>1.21667691433927E-8</v>
      </c>
      <c r="I63">
        <f t="shared" si="6"/>
        <v>1.21667691433927E-8</v>
      </c>
      <c r="J63">
        <f t="shared" si="6"/>
        <v>1.21667691433927E-8</v>
      </c>
      <c r="K63">
        <f t="shared" si="6"/>
        <v>1.21667691433927E-8</v>
      </c>
      <c r="L63">
        <f t="shared" si="6"/>
        <v>1.21667691433927E-8</v>
      </c>
      <c r="M63">
        <f t="shared" si="6"/>
        <v>1.21667691433927E-8</v>
      </c>
      <c r="N63">
        <f t="shared" si="6"/>
        <v>1.21667691433927E-8</v>
      </c>
      <c r="O63">
        <f t="shared" si="6"/>
        <v>1.21667691433927E-8</v>
      </c>
      <c r="P63">
        <f t="shared" si="6"/>
        <v>1.21667691433927E-8</v>
      </c>
      <c r="Q63">
        <f t="shared" si="6"/>
        <v>1.21667691433927E-8</v>
      </c>
      <c r="R63">
        <f t="shared" si="1"/>
        <v>1.21667691433927E-8</v>
      </c>
      <c r="S63">
        <f t="shared" si="2"/>
        <v>1.21667691433927E-8</v>
      </c>
    </row>
    <row r="64" spans="3:19" x14ac:dyDescent="0.3">
      <c r="C64" t="s">
        <v>93</v>
      </c>
      <c r="D64">
        <f>Mult_split!H64</f>
        <v>2.9031263348942508E-2</v>
      </c>
      <c r="E64">
        <f t="shared" si="3"/>
        <v>2.9031263348942508E-2</v>
      </c>
      <c r="F64">
        <f t="shared" si="6"/>
        <v>2.9031263348942508E-2</v>
      </c>
      <c r="G64">
        <f t="shared" si="6"/>
        <v>2.9031263348942508E-2</v>
      </c>
      <c r="H64">
        <f t="shared" si="6"/>
        <v>2.9031263348942508E-2</v>
      </c>
      <c r="I64">
        <f t="shared" si="6"/>
        <v>2.9031263348942508E-2</v>
      </c>
      <c r="J64">
        <f t="shared" si="6"/>
        <v>2.9031263348942508E-2</v>
      </c>
      <c r="K64">
        <f t="shared" si="6"/>
        <v>2.9031263348942508E-2</v>
      </c>
      <c r="L64">
        <f t="shared" si="6"/>
        <v>2.9031263348942508E-2</v>
      </c>
      <c r="M64">
        <f t="shared" si="6"/>
        <v>2.9031263348942508E-2</v>
      </c>
      <c r="N64">
        <f t="shared" si="6"/>
        <v>2.9031263348942508E-2</v>
      </c>
      <c r="O64">
        <f t="shared" si="6"/>
        <v>2.9031263348942508E-2</v>
      </c>
      <c r="P64">
        <f t="shared" si="6"/>
        <v>2.9031263348942508E-2</v>
      </c>
      <c r="Q64">
        <f t="shared" si="6"/>
        <v>2.9031263348942508E-2</v>
      </c>
      <c r="R64">
        <f t="shared" si="1"/>
        <v>2.9031263348942508E-2</v>
      </c>
      <c r="S64">
        <f t="shared" si="2"/>
        <v>2.9031263348942508E-2</v>
      </c>
    </row>
    <row r="65" spans="3:19" x14ac:dyDescent="0.3">
      <c r="C65" t="s">
        <v>94</v>
      </c>
      <c r="D65">
        <f>Mult_split!H65</f>
        <v>4.0788424866409849E-8</v>
      </c>
      <c r="E65">
        <f t="shared" si="3"/>
        <v>4.0788424866409849E-8</v>
      </c>
      <c r="F65">
        <f t="shared" si="6"/>
        <v>4.0788424866409849E-8</v>
      </c>
      <c r="G65">
        <f t="shared" si="6"/>
        <v>4.0788424866409849E-8</v>
      </c>
      <c r="H65">
        <f t="shared" si="6"/>
        <v>4.0788424866409849E-8</v>
      </c>
      <c r="I65">
        <f t="shared" si="6"/>
        <v>4.0788424866409849E-8</v>
      </c>
      <c r="J65">
        <f t="shared" si="6"/>
        <v>4.0788424866409849E-8</v>
      </c>
      <c r="K65">
        <f t="shared" si="6"/>
        <v>4.0788424866409849E-8</v>
      </c>
      <c r="L65">
        <f t="shared" si="6"/>
        <v>4.0788424866409849E-8</v>
      </c>
      <c r="M65">
        <f t="shared" si="6"/>
        <v>4.0788424866409849E-8</v>
      </c>
      <c r="N65">
        <f t="shared" si="6"/>
        <v>4.0788424866409849E-8</v>
      </c>
      <c r="O65">
        <f t="shared" si="6"/>
        <v>4.0788424866409849E-8</v>
      </c>
      <c r="P65">
        <f t="shared" si="6"/>
        <v>4.0788424866409849E-8</v>
      </c>
      <c r="Q65">
        <f t="shared" si="6"/>
        <v>4.0788424866409849E-8</v>
      </c>
      <c r="R65">
        <f t="shared" si="1"/>
        <v>4.0788424866409849E-8</v>
      </c>
      <c r="S65">
        <f t="shared" si="2"/>
        <v>4.0788424866409849E-8</v>
      </c>
    </row>
    <row r="66" spans="3:19" x14ac:dyDescent="0.3">
      <c r="C66" t="s">
        <v>95</v>
      </c>
      <c r="D66">
        <f>Mult_split!H66</f>
        <v>0.92336016784565766</v>
      </c>
      <c r="E66">
        <f t="shared" si="3"/>
        <v>0.92336016784565766</v>
      </c>
      <c r="F66">
        <f t="shared" si="6"/>
        <v>0.92336016784565766</v>
      </c>
      <c r="G66">
        <f t="shared" si="6"/>
        <v>0.92336016784565766</v>
      </c>
      <c r="H66">
        <f t="shared" si="6"/>
        <v>0.92336016784565766</v>
      </c>
      <c r="I66">
        <f t="shared" si="6"/>
        <v>0.92336016784565766</v>
      </c>
      <c r="J66">
        <f t="shared" si="6"/>
        <v>0.92336016784565766</v>
      </c>
      <c r="K66">
        <f t="shared" si="6"/>
        <v>0.92336016784565766</v>
      </c>
      <c r="L66">
        <f t="shared" si="6"/>
        <v>0.92336016784565766</v>
      </c>
      <c r="M66">
        <f t="shared" si="6"/>
        <v>0.92336016784565766</v>
      </c>
      <c r="N66">
        <f t="shared" si="6"/>
        <v>0.92336016784565766</v>
      </c>
      <c r="O66">
        <f t="shared" si="6"/>
        <v>0.92336016784565766</v>
      </c>
      <c r="P66">
        <f t="shared" si="6"/>
        <v>0.92336016784565766</v>
      </c>
      <c r="Q66">
        <f t="shared" si="6"/>
        <v>0.92336016784565766</v>
      </c>
      <c r="R66">
        <f t="shared" si="1"/>
        <v>0.92336016784565766</v>
      </c>
      <c r="S66">
        <f t="shared" si="2"/>
        <v>0.92336016784565766</v>
      </c>
    </row>
    <row r="67" spans="3:19" x14ac:dyDescent="0.3">
      <c r="C67" t="s">
        <v>96</v>
      </c>
      <c r="D67">
        <f>Mult_split!H67</f>
        <v>2.1762785645291946E-4</v>
      </c>
      <c r="E67">
        <f t="shared" si="3"/>
        <v>2.1762785645291946E-4</v>
      </c>
      <c r="F67">
        <f t="shared" ref="F67:Q82" si="7">E67</f>
        <v>2.1762785645291946E-4</v>
      </c>
      <c r="G67">
        <f t="shared" si="7"/>
        <v>2.1762785645291946E-4</v>
      </c>
      <c r="H67">
        <f t="shared" si="7"/>
        <v>2.1762785645291946E-4</v>
      </c>
      <c r="I67">
        <f t="shared" si="7"/>
        <v>2.1762785645291946E-4</v>
      </c>
      <c r="J67">
        <f t="shared" si="7"/>
        <v>2.1762785645291946E-4</v>
      </c>
      <c r="K67">
        <f t="shared" si="7"/>
        <v>2.1762785645291946E-4</v>
      </c>
      <c r="L67">
        <f t="shared" si="7"/>
        <v>2.1762785645291946E-4</v>
      </c>
      <c r="M67">
        <f t="shared" si="7"/>
        <v>2.1762785645291946E-4</v>
      </c>
      <c r="N67">
        <f t="shared" si="7"/>
        <v>2.1762785645291946E-4</v>
      </c>
      <c r="O67">
        <f t="shared" si="7"/>
        <v>2.1762785645291946E-4</v>
      </c>
      <c r="P67">
        <f t="shared" si="7"/>
        <v>2.1762785645291946E-4</v>
      </c>
      <c r="Q67">
        <f t="shared" si="7"/>
        <v>2.1762785645291946E-4</v>
      </c>
      <c r="R67">
        <f t="shared" ref="R67:R115" si="8">Q67</f>
        <v>2.1762785645291946E-4</v>
      </c>
      <c r="S67">
        <f t="shared" ref="S67:S115" si="9">R67</f>
        <v>2.1762785645291946E-4</v>
      </c>
    </row>
    <row r="68" spans="3:19" x14ac:dyDescent="0.3">
      <c r="C68" t="s">
        <v>97</v>
      </c>
      <c r="D68">
        <f>Mult_split!H68</f>
        <v>5.3784310532752087E-2</v>
      </c>
      <c r="E68">
        <f t="shared" ref="E68:E115" si="10">D68</f>
        <v>5.3784310532752087E-2</v>
      </c>
      <c r="F68">
        <f t="shared" si="7"/>
        <v>5.3784310532752087E-2</v>
      </c>
      <c r="G68">
        <f t="shared" si="7"/>
        <v>5.3784310532752087E-2</v>
      </c>
      <c r="H68">
        <f t="shared" si="7"/>
        <v>5.3784310532752087E-2</v>
      </c>
      <c r="I68">
        <f t="shared" si="7"/>
        <v>5.3784310532752087E-2</v>
      </c>
      <c r="J68">
        <f t="shared" si="7"/>
        <v>5.3784310532752087E-2</v>
      </c>
      <c r="K68">
        <f t="shared" si="7"/>
        <v>5.3784310532752087E-2</v>
      </c>
      <c r="L68">
        <f t="shared" si="7"/>
        <v>5.3784310532752087E-2</v>
      </c>
      <c r="M68">
        <f t="shared" si="7"/>
        <v>5.3784310532752087E-2</v>
      </c>
      <c r="N68">
        <f t="shared" si="7"/>
        <v>5.3784310532752087E-2</v>
      </c>
      <c r="O68">
        <f t="shared" si="7"/>
        <v>5.3784310532752087E-2</v>
      </c>
      <c r="P68">
        <f t="shared" si="7"/>
        <v>5.3784310532752087E-2</v>
      </c>
      <c r="Q68">
        <f t="shared" si="7"/>
        <v>5.3784310532752087E-2</v>
      </c>
      <c r="R68">
        <f t="shared" si="8"/>
        <v>5.3784310532752087E-2</v>
      </c>
      <c r="S68">
        <f t="shared" si="9"/>
        <v>5.3784310532752087E-2</v>
      </c>
    </row>
    <row r="69" spans="3:19" x14ac:dyDescent="0.3">
      <c r="C69" t="s">
        <v>98</v>
      </c>
      <c r="D69">
        <f>Mult_split!H69</f>
        <v>2.6583956521658978E-7</v>
      </c>
      <c r="E69">
        <f t="shared" si="10"/>
        <v>2.6583956521658978E-7</v>
      </c>
      <c r="F69">
        <f t="shared" si="7"/>
        <v>2.6583956521658978E-7</v>
      </c>
      <c r="G69">
        <f t="shared" si="7"/>
        <v>2.6583956521658978E-7</v>
      </c>
      <c r="H69">
        <f t="shared" si="7"/>
        <v>2.6583956521658978E-7</v>
      </c>
      <c r="I69">
        <f t="shared" si="7"/>
        <v>2.6583956521658978E-7</v>
      </c>
      <c r="J69">
        <f t="shared" si="7"/>
        <v>2.6583956521658978E-7</v>
      </c>
      <c r="K69">
        <f t="shared" si="7"/>
        <v>2.6583956521658978E-7</v>
      </c>
      <c r="L69">
        <f t="shared" si="7"/>
        <v>2.6583956521658978E-7</v>
      </c>
      <c r="M69">
        <f t="shared" si="7"/>
        <v>2.6583956521658978E-7</v>
      </c>
      <c r="N69">
        <f t="shared" si="7"/>
        <v>2.6583956521658978E-7</v>
      </c>
      <c r="O69">
        <f t="shared" si="7"/>
        <v>2.6583956521658978E-7</v>
      </c>
      <c r="P69">
        <f t="shared" si="7"/>
        <v>2.6583956521658978E-7</v>
      </c>
      <c r="Q69">
        <f t="shared" si="7"/>
        <v>2.6583956521658978E-7</v>
      </c>
      <c r="R69">
        <f t="shared" si="8"/>
        <v>2.6583956521658978E-7</v>
      </c>
      <c r="S69">
        <f t="shared" si="9"/>
        <v>2.6583956521658978E-7</v>
      </c>
    </row>
    <row r="70" spans="3:19" x14ac:dyDescent="0.3">
      <c r="C70" t="s">
        <v>99</v>
      </c>
      <c r="D70">
        <f>Mult_split!H70</f>
        <v>0.63348340161928696</v>
      </c>
      <c r="E70">
        <f t="shared" si="10"/>
        <v>0.63348340161928696</v>
      </c>
      <c r="F70">
        <f t="shared" si="7"/>
        <v>0.63348340161928696</v>
      </c>
      <c r="G70">
        <f t="shared" si="7"/>
        <v>0.63348340161928696</v>
      </c>
      <c r="H70">
        <f t="shared" si="7"/>
        <v>0.63348340161928696</v>
      </c>
      <c r="I70">
        <f t="shared" si="7"/>
        <v>0.63348340161928696</v>
      </c>
      <c r="J70">
        <f t="shared" si="7"/>
        <v>0.63348340161928696</v>
      </c>
      <c r="K70">
        <f t="shared" si="7"/>
        <v>0.63348340161928696</v>
      </c>
      <c r="L70">
        <f t="shared" si="7"/>
        <v>0.63348340161928696</v>
      </c>
      <c r="M70">
        <f t="shared" si="7"/>
        <v>0.63348340161928696</v>
      </c>
      <c r="N70">
        <f t="shared" si="7"/>
        <v>0.63348340161928696</v>
      </c>
      <c r="O70">
        <f t="shared" si="7"/>
        <v>0.63348340161928696</v>
      </c>
      <c r="P70">
        <f t="shared" si="7"/>
        <v>0.63348340161928696</v>
      </c>
      <c r="Q70">
        <f t="shared" si="7"/>
        <v>0.63348340161928696</v>
      </c>
      <c r="R70">
        <f t="shared" si="8"/>
        <v>0.63348340161928696</v>
      </c>
      <c r="S70">
        <f t="shared" si="9"/>
        <v>0.63348340161928696</v>
      </c>
    </row>
    <row r="71" spans="3:19" x14ac:dyDescent="0.3">
      <c r="C71" t="s">
        <v>100</v>
      </c>
      <c r="D71">
        <f>Mult_split!H71</f>
        <v>7.8270172243983124E-2</v>
      </c>
      <c r="E71">
        <f t="shared" si="10"/>
        <v>7.8270172243983124E-2</v>
      </c>
      <c r="F71">
        <f t="shared" si="7"/>
        <v>7.8270172243983124E-2</v>
      </c>
      <c r="G71">
        <f t="shared" si="7"/>
        <v>7.8270172243983124E-2</v>
      </c>
      <c r="H71">
        <f t="shared" si="7"/>
        <v>7.8270172243983124E-2</v>
      </c>
      <c r="I71">
        <f t="shared" si="7"/>
        <v>7.8270172243983124E-2</v>
      </c>
      <c r="J71">
        <f t="shared" si="7"/>
        <v>7.8270172243983124E-2</v>
      </c>
      <c r="K71">
        <f t="shared" si="7"/>
        <v>7.8270172243983124E-2</v>
      </c>
      <c r="L71">
        <f t="shared" si="7"/>
        <v>7.8270172243983124E-2</v>
      </c>
      <c r="M71">
        <f t="shared" si="7"/>
        <v>7.8270172243983124E-2</v>
      </c>
      <c r="N71">
        <f t="shared" si="7"/>
        <v>7.8270172243983124E-2</v>
      </c>
      <c r="O71">
        <f t="shared" si="7"/>
        <v>7.8270172243983124E-2</v>
      </c>
      <c r="P71">
        <f t="shared" si="7"/>
        <v>7.8270172243983124E-2</v>
      </c>
      <c r="Q71">
        <f t="shared" si="7"/>
        <v>7.8270172243983124E-2</v>
      </c>
      <c r="R71">
        <f t="shared" si="8"/>
        <v>7.8270172243983124E-2</v>
      </c>
      <c r="S71">
        <f t="shared" si="9"/>
        <v>7.8270172243983124E-2</v>
      </c>
    </row>
    <row r="72" spans="3:19" x14ac:dyDescent="0.3">
      <c r="C72" t="s">
        <v>101</v>
      </c>
      <c r="D72">
        <f>Mult_split!H72</f>
        <v>8.1469372672100674E-7</v>
      </c>
      <c r="E72">
        <f t="shared" si="10"/>
        <v>8.1469372672100674E-7</v>
      </c>
      <c r="F72">
        <f t="shared" si="7"/>
        <v>8.1469372672100674E-7</v>
      </c>
      <c r="G72">
        <f t="shared" si="7"/>
        <v>8.1469372672100674E-7</v>
      </c>
      <c r="H72">
        <f t="shared" si="7"/>
        <v>8.1469372672100674E-7</v>
      </c>
      <c r="I72">
        <f t="shared" si="7"/>
        <v>8.1469372672100674E-7</v>
      </c>
      <c r="J72">
        <f t="shared" si="7"/>
        <v>8.1469372672100674E-7</v>
      </c>
      <c r="K72">
        <f t="shared" si="7"/>
        <v>8.1469372672100674E-7</v>
      </c>
      <c r="L72">
        <f t="shared" si="7"/>
        <v>8.1469372672100674E-7</v>
      </c>
      <c r="M72">
        <f t="shared" si="7"/>
        <v>8.1469372672100674E-7</v>
      </c>
      <c r="N72">
        <f t="shared" si="7"/>
        <v>8.1469372672100674E-7</v>
      </c>
      <c r="O72">
        <f t="shared" si="7"/>
        <v>8.1469372672100674E-7</v>
      </c>
      <c r="P72">
        <f t="shared" si="7"/>
        <v>8.1469372672100674E-7</v>
      </c>
      <c r="Q72">
        <f t="shared" si="7"/>
        <v>8.1469372672100674E-7</v>
      </c>
      <c r="R72">
        <f t="shared" si="8"/>
        <v>8.1469372672100674E-7</v>
      </c>
      <c r="S72">
        <f t="shared" si="9"/>
        <v>8.1469372672100674E-7</v>
      </c>
    </row>
    <row r="73" spans="3:19" x14ac:dyDescent="0.3">
      <c r="C73" t="s">
        <v>102</v>
      </c>
      <c r="D73">
        <f>Mult_split!H73</f>
        <v>0.26790401173805561</v>
      </c>
      <c r="E73">
        <f t="shared" si="10"/>
        <v>0.26790401173805561</v>
      </c>
      <c r="F73">
        <f t="shared" si="7"/>
        <v>0.26790401173805561</v>
      </c>
      <c r="G73">
        <f t="shared" si="7"/>
        <v>0.26790401173805561</v>
      </c>
      <c r="H73">
        <f t="shared" si="7"/>
        <v>0.26790401173805561</v>
      </c>
      <c r="I73">
        <f t="shared" si="7"/>
        <v>0.26790401173805561</v>
      </c>
      <c r="J73">
        <f t="shared" si="7"/>
        <v>0.26790401173805561</v>
      </c>
      <c r="K73">
        <f t="shared" si="7"/>
        <v>0.26790401173805561</v>
      </c>
      <c r="L73">
        <f t="shared" si="7"/>
        <v>0.26790401173805561</v>
      </c>
      <c r="M73">
        <f t="shared" si="7"/>
        <v>0.26790401173805561</v>
      </c>
      <c r="N73">
        <f t="shared" si="7"/>
        <v>0.26790401173805561</v>
      </c>
      <c r="O73">
        <f t="shared" si="7"/>
        <v>0.26790401173805561</v>
      </c>
      <c r="P73">
        <f t="shared" si="7"/>
        <v>0.26790401173805561</v>
      </c>
      <c r="Q73">
        <f t="shared" si="7"/>
        <v>0.26790401173805561</v>
      </c>
      <c r="R73">
        <f t="shared" si="8"/>
        <v>0.26790401173805561</v>
      </c>
      <c r="S73">
        <f t="shared" si="9"/>
        <v>0.26790401173805561</v>
      </c>
    </row>
    <row r="74" spans="3:19" x14ac:dyDescent="0.3">
      <c r="C74" t="s">
        <v>103</v>
      </c>
      <c r="D74">
        <f>Mult_split!H74</f>
        <v>9.7223399229079836E-6</v>
      </c>
      <c r="E74">
        <f t="shared" si="10"/>
        <v>9.7223399229079836E-6</v>
      </c>
      <c r="F74">
        <f t="shared" si="7"/>
        <v>9.7223399229079836E-6</v>
      </c>
      <c r="G74">
        <f t="shared" si="7"/>
        <v>9.7223399229079836E-6</v>
      </c>
      <c r="H74">
        <f t="shared" si="7"/>
        <v>9.7223399229079836E-6</v>
      </c>
      <c r="I74">
        <f t="shared" si="7"/>
        <v>9.7223399229079836E-6</v>
      </c>
      <c r="J74">
        <f t="shared" si="7"/>
        <v>9.7223399229079836E-6</v>
      </c>
      <c r="K74">
        <f t="shared" si="7"/>
        <v>9.7223399229079836E-6</v>
      </c>
      <c r="L74">
        <f t="shared" si="7"/>
        <v>9.7223399229079836E-6</v>
      </c>
      <c r="M74">
        <f t="shared" si="7"/>
        <v>9.7223399229079836E-6</v>
      </c>
      <c r="N74">
        <f t="shared" si="7"/>
        <v>9.7223399229079836E-6</v>
      </c>
      <c r="O74">
        <f t="shared" si="7"/>
        <v>9.7223399229079836E-6</v>
      </c>
      <c r="P74">
        <f t="shared" si="7"/>
        <v>9.7223399229079836E-6</v>
      </c>
      <c r="Q74">
        <f t="shared" si="7"/>
        <v>9.7223399229079836E-6</v>
      </c>
      <c r="R74">
        <f t="shared" si="8"/>
        <v>9.7223399229079836E-6</v>
      </c>
      <c r="S74">
        <f t="shared" si="9"/>
        <v>9.7223399229079836E-6</v>
      </c>
    </row>
    <row r="75" spans="3:19" x14ac:dyDescent="0.3">
      <c r="C75" t="s">
        <v>104</v>
      </c>
      <c r="D75">
        <f>Mult_split!H75</f>
        <v>2.1192184052636898E-8</v>
      </c>
      <c r="E75">
        <f t="shared" si="10"/>
        <v>2.1192184052636898E-8</v>
      </c>
      <c r="F75">
        <f t="shared" si="7"/>
        <v>2.1192184052636898E-8</v>
      </c>
      <c r="G75">
        <f t="shared" si="7"/>
        <v>2.1192184052636898E-8</v>
      </c>
      <c r="H75">
        <f t="shared" si="7"/>
        <v>2.1192184052636898E-8</v>
      </c>
      <c r="I75">
        <f t="shared" si="7"/>
        <v>2.1192184052636898E-8</v>
      </c>
      <c r="J75">
        <f t="shared" si="7"/>
        <v>2.1192184052636898E-8</v>
      </c>
      <c r="K75">
        <f t="shared" si="7"/>
        <v>2.1192184052636898E-8</v>
      </c>
      <c r="L75">
        <f t="shared" si="7"/>
        <v>2.1192184052636898E-8</v>
      </c>
      <c r="M75">
        <f t="shared" si="7"/>
        <v>2.1192184052636898E-8</v>
      </c>
      <c r="N75">
        <f t="shared" si="7"/>
        <v>2.1192184052636898E-8</v>
      </c>
      <c r="O75">
        <f t="shared" si="7"/>
        <v>2.1192184052636898E-8</v>
      </c>
      <c r="P75">
        <f t="shared" si="7"/>
        <v>2.1192184052636898E-8</v>
      </c>
      <c r="Q75">
        <f t="shared" si="7"/>
        <v>2.1192184052636898E-8</v>
      </c>
      <c r="R75">
        <f t="shared" si="8"/>
        <v>2.1192184052636898E-8</v>
      </c>
      <c r="S75">
        <f t="shared" si="9"/>
        <v>2.1192184052636898E-8</v>
      </c>
    </row>
    <row r="76" spans="3:19" x14ac:dyDescent="0.3">
      <c r="C76" t="s">
        <v>105</v>
      </c>
      <c r="D76">
        <f>Mult_split!H76</f>
        <v>1.6778709574827896E-8</v>
      </c>
      <c r="E76">
        <f t="shared" si="10"/>
        <v>1.6778709574827896E-8</v>
      </c>
      <c r="F76">
        <f t="shared" si="7"/>
        <v>1.6778709574827896E-8</v>
      </c>
      <c r="G76">
        <f t="shared" si="7"/>
        <v>1.6778709574827896E-8</v>
      </c>
      <c r="H76">
        <f t="shared" si="7"/>
        <v>1.6778709574827896E-8</v>
      </c>
      <c r="I76">
        <f t="shared" si="7"/>
        <v>1.6778709574827896E-8</v>
      </c>
      <c r="J76">
        <f t="shared" si="7"/>
        <v>1.6778709574827896E-8</v>
      </c>
      <c r="K76">
        <f t="shared" si="7"/>
        <v>1.6778709574827896E-8</v>
      </c>
      <c r="L76">
        <f t="shared" si="7"/>
        <v>1.6778709574827896E-8</v>
      </c>
      <c r="M76">
        <f t="shared" si="7"/>
        <v>1.6778709574827896E-8</v>
      </c>
      <c r="N76">
        <f t="shared" si="7"/>
        <v>1.6778709574827896E-8</v>
      </c>
      <c r="O76">
        <f t="shared" si="7"/>
        <v>1.6778709574827896E-8</v>
      </c>
      <c r="P76">
        <f t="shared" si="7"/>
        <v>1.6778709574827896E-8</v>
      </c>
      <c r="Q76">
        <f t="shared" si="7"/>
        <v>1.6778709574827896E-8</v>
      </c>
      <c r="R76">
        <f t="shared" si="8"/>
        <v>1.6778709574827896E-8</v>
      </c>
      <c r="S76">
        <f t="shared" si="9"/>
        <v>1.6778709574827896E-8</v>
      </c>
    </row>
    <row r="77" spans="3:19" x14ac:dyDescent="0.3">
      <c r="C77" t="s">
        <v>106</v>
      </c>
      <c r="D77">
        <f>Mult_split!H77</f>
        <v>4.1660965592684005E-8</v>
      </c>
      <c r="E77">
        <f t="shared" si="10"/>
        <v>4.1660965592684005E-8</v>
      </c>
      <c r="F77">
        <f t="shared" si="7"/>
        <v>4.1660965592684005E-8</v>
      </c>
      <c r="G77">
        <f t="shared" si="7"/>
        <v>4.1660965592684005E-8</v>
      </c>
      <c r="H77">
        <f t="shared" si="7"/>
        <v>4.1660965592684005E-8</v>
      </c>
      <c r="I77">
        <f t="shared" si="7"/>
        <v>4.1660965592684005E-8</v>
      </c>
      <c r="J77">
        <f t="shared" si="7"/>
        <v>4.1660965592684005E-8</v>
      </c>
      <c r="K77">
        <f t="shared" si="7"/>
        <v>4.1660965592684005E-8</v>
      </c>
      <c r="L77">
        <f t="shared" si="7"/>
        <v>4.1660965592684005E-8</v>
      </c>
      <c r="M77">
        <f t="shared" si="7"/>
        <v>4.1660965592684005E-8</v>
      </c>
      <c r="N77">
        <f t="shared" si="7"/>
        <v>4.1660965592684005E-8</v>
      </c>
      <c r="O77">
        <f t="shared" si="7"/>
        <v>4.1660965592684005E-8</v>
      </c>
      <c r="P77">
        <f t="shared" si="7"/>
        <v>4.1660965592684005E-8</v>
      </c>
      <c r="Q77">
        <f t="shared" si="7"/>
        <v>4.1660965592684005E-8</v>
      </c>
      <c r="R77">
        <f t="shared" si="8"/>
        <v>4.1660965592684005E-8</v>
      </c>
      <c r="S77">
        <f t="shared" si="9"/>
        <v>4.1660965592684005E-8</v>
      </c>
    </row>
    <row r="78" spans="3:19" x14ac:dyDescent="0.3">
      <c r="C78" t="s">
        <v>107</v>
      </c>
      <c r="D78">
        <f>Mult_split!H78</f>
        <v>1.2257790749990964</v>
      </c>
      <c r="E78">
        <f t="shared" si="10"/>
        <v>1.2257790749990964</v>
      </c>
      <c r="F78">
        <f t="shared" si="7"/>
        <v>1.2257790749990964</v>
      </c>
      <c r="G78">
        <f t="shared" si="7"/>
        <v>1.2257790749990964</v>
      </c>
      <c r="H78">
        <f t="shared" si="7"/>
        <v>1.2257790749990964</v>
      </c>
      <c r="I78">
        <f t="shared" si="7"/>
        <v>1.2257790749990964</v>
      </c>
      <c r="J78">
        <f t="shared" si="7"/>
        <v>1.2257790749990964</v>
      </c>
      <c r="K78">
        <f t="shared" si="7"/>
        <v>1.2257790749990964</v>
      </c>
      <c r="L78">
        <f t="shared" si="7"/>
        <v>1.2257790749990964</v>
      </c>
      <c r="M78">
        <f t="shared" si="7"/>
        <v>1.2257790749990964</v>
      </c>
      <c r="N78">
        <f t="shared" si="7"/>
        <v>1.2257790749990964</v>
      </c>
      <c r="O78">
        <f t="shared" si="7"/>
        <v>1.2257790749990964</v>
      </c>
      <c r="P78">
        <f t="shared" si="7"/>
        <v>1.2257790749990964</v>
      </c>
      <c r="Q78">
        <f t="shared" si="7"/>
        <v>1.2257790749990964</v>
      </c>
      <c r="R78">
        <f t="shared" si="8"/>
        <v>1.2257790749990964</v>
      </c>
      <c r="S78">
        <f t="shared" si="9"/>
        <v>1.2257790749990964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5.3230169392924083E-2</v>
      </c>
      <c r="E80">
        <f t="shared" si="10"/>
        <v>5.3230169392924083E-2</v>
      </c>
      <c r="F80">
        <f t="shared" si="7"/>
        <v>5.3230169392924083E-2</v>
      </c>
      <c r="G80">
        <f t="shared" si="7"/>
        <v>5.3230169392924083E-2</v>
      </c>
      <c r="H80">
        <f t="shared" si="7"/>
        <v>5.3230169392924083E-2</v>
      </c>
      <c r="I80">
        <f t="shared" si="7"/>
        <v>5.3230169392924083E-2</v>
      </c>
      <c r="J80">
        <f t="shared" si="7"/>
        <v>5.3230169392924083E-2</v>
      </c>
      <c r="K80">
        <f t="shared" si="7"/>
        <v>5.3230169392924083E-2</v>
      </c>
      <c r="L80">
        <f t="shared" si="7"/>
        <v>5.3230169392924083E-2</v>
      </c>
      <c r="M80">
        <f t="shared" si="7"/>
        <v>5.3230169392924083E-2</v>
      </c>
      <c r="N80">
        <f t="shared" si="7"/>
        <v>5.3230169392924083E-2</v>
      </c>
      <c r="O80">
        <f t="shared" si="7"/>
        <v>5.3230169392924083E-2</v>
      </c>
      <c r="P80">
        <f t="shared" si="7"/>
        <v>5.3230169392924083E-2</v>
      </c>
      <c r="Q80">
        <f t="shared" si="7"/>
        <v>5.3230169392924083E-2</v>
      </c>
      <c r="R80">
        <f t="shared" si="8"/>
        <v>5.3230169392924083E-2</v>
      </c>
      <c r="S80">
        <f t="shared" si="9"/>
        <v>5.3230169392924083E-2</v>
      </c>
    </row>
    <row r="81" spans="3:19" x14ac:dyDescent="0.3">
      <c r="C81" t="s">
        <v>110</v>
      </c>
      <c r="D81">
        <f>Mult_split!H81</f>
        <v>5.5851618696864084E-8</v>
      </c>
      <c r="E81">
        <f t="shared" si="10"/>
        <v>5.5851618696864084E-8</v>
      </c>
      <c r="F81">
        <f t="shared" si="7"/>
        <v>5.5851618696864084E-8</v>
      </c>
      <c r="G81">
        <f t="shared" si="7"/>
        <v>5.5851618696864084E-8</v>
      </c>
      <c r="H81">
        <f t="shared" si="7"/>
        <v>5.5851618696864084E-8</v>
      </c>
      <c r="I81">
        <f t="shared" si="7"/>
        <v>5.5851618696864084E-8</v>
      </c>
      <c r="J81">
        <f t="shared" si="7"/>
        <v>5.5851618696864084E-8</v>
      </c>
      <c r="K81">
        <f t="shared" si="7"/>
        <v>5.5851618696864084E-8</v>
      </c>
      <c r="L81">
        <f t="shared" si="7"/>
        <v>5.5851618696864084E-8</v>
      </c>
      <c r="M81">
        <f t="shared" si="7"/>
        <v>5.5851618696864084E-8</v>
      </c>
      <c r="N81">
        <f t="shared" si="7"/>
        <v>5.5851618696864084E-8</v>
      </c>
      <c r="O81">
        <f t="shared" si="7"/>
        <v>5.5851618696864084E-8</v>
      </c>
      <c r="P81">
        <f t="shared" si="7"/>
        <v>5.5851618696864084E-8</v>
      </c>
      <c r="Q81">
        <f t="shared" si="7"/>
        <v>5.5851618696864084E-8</v>
      </c>
      <c r="R81">
        <f t="shared" si="8"/>
        <v>5.5851618696864084E-8</v>
      </c>
      <c r="S81">
        <f t="shared" si="9"/>
        <v>5.5851618696864084E-8</v>
      </c>
    </row>
    <row r="82" spans="3:19" x14ac:dyDescent="0.3">
      <c r="C82" t="s">
        <v>111</v>
      </c>
      <c r="D82">
        <f>Mult_split!H82</f>
        <v>9.3078090816881514E-5</v>
      </c>
      <c r="E82">
        <f t="shared" si="10"/>
        <v>9.3078090816881514E-5</v>
      </c>
      <c r="F82">
        <f t="shared" si="7"/>
        <v>9.3078090816881514E-5</v>
      </c>
      <c r="G82">
        <f t="shared" si="7"/>
        <v>9.3078090816881514E-5</v>
      </c>
      <c r="H82">
        <f t="shared" si="7"/>
        <v>9.3078090816881514E-5</v>
      </c>
      <c r="I82">
        <f t="shared" si="7"/>
        <v>9.3078090816881514E-5</v>
      </c>
      <c r="J82">
        <f t="shared" si="7"/>
        <v>9.3078090816881514E-5</v>
      </c>
      <c r="K82">
        <f t="shared" si="7"/>
        <v>9.3078090816881514E-5</v>
      </c>
      <c r="L82">
        <f t="shared" si="7"/>
        <v>9.3078090816881514E-5</v>
      </c>
      <c r="M82">
        <f t="shared" si="7"/>
        <v>9.3078090816881514E-5</v>
      </c>
      <c r="N82">
        <f t="shared" si="7"/>
        <v>9.3078090816881514E-5</v>
      </c>
      <c r="O82">
        <f t="shared" si="7"/>
        <v>9.3078090816881514E-5</v>
      </c>
      <c r="P82">
        <f t="shared" si="7"/>
        <v>9.3078090816881514E-5</v>
      </c>
      <c r="Q82">
        <f t="shared" si="7"/>
        <v>9.3078090816881514E-5</v>
      </c>
      <c r="R82">
        <f t="shared" si="8"/>
        <v>9.3078090816881514E-5</v>
      </c>
      <c r="S82">
        <f t="shared" si="9"/>
        <v>9.3078090816881514E-5</v>
      </c>
    </row>
    <row r="83" spans="3:19" x14ac:dyDescent="0.3">
      <c r="C83" t="s">
        <v>112</v>
      </c>
      <c r="D83">
        <f>Mult_split!H83</f>
        <v>0.21776197435940967</v>
      </c>
      <c r="E83">
        <f t="shared" si="10"/>
        <v>0.21776197435940967</v>
      </c>
      <c r="F83">
        <f t="shared" ref="F83:Q98" si="11">E83</f>
        <v>0.21776197435940967</v>
      </c>
      <c r="G83">
        <f t="shared" si="11"/>
        <v>0.21776197435940967</v>
      </c>
      <c r="H83">
        <f t="shared" si="11"/>
        <v>0.21776197435940967</v>
      </c>
      <c r="I83">
        <f t="shared" si="11"/>
        <v>0.21776197435940967</v>
      </c>
      <c r="J83">
        <f t="shared" si="11"/>
        <v>0.21776197435940967</v>
      </c>
      <c r="K83">
        <f t="shared" si="11"/>
        <v>0.21776197435940967</v>
      </c>
      <c r="L83">
        <f t="shared" si="11"/>
        <v>0.21776197435940967</v>
      </c>
      <c r="M83">
        <f t="shared" si="11"/>
        <v>0.21776197435940967</v>
      </c>
      <c r="N83">
        <f t="shared" si="11"/>
        <v>0.21776197435940967</v>
      </c>
      <c r="O83">
        <f t="shared" si="11"/>
        <v>0.21776197435940967</v>
      </c>
      <c r="P83">
        <f t="shared" si="11"/>
        <v>0.21776197435940967</v>
      </c>
      <c r="Q83">
        <f t="shared" si="11"/>
        <v>0.21776197435940967</v>
      </c>
      <c r="R83">
        <f t="shared" si="8"/>
        <v>0.21776197435940967</v>
      </c>
      <c r="S83">
        <f t="shared" si="9"/>
        <v>0.21776197435940967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1.4601610751403245E-7</v>
      </c>
      <c r="E85">
        <f t="shared" si="10"/>
        <v>1.4601610751403245E-7</v>
      </c>
      <c r="F85">
        <f t="shared" si="11"/>
        <v>1.4601610751403245E-7</v>
      </c>
      <c r="G85">
        <f t="shared" si="11"/>
        <v>1.4601610751403245E-7</v>
      </c>
      <c r="H85">
        <f t="shared" si="11"/>
        <v>1.4601610751403245E-7</v>
      </c>
      <c r="I85">
        <f t="shared" si="11"/>
        <v>1.4601610751403245E-7</v>
      </c>
      <c r="J85">
        <f t="shared" si="11"/>
        <v>1.4601610751403245E-7</v>
      </c>
      <c r="K85">
        <f t="shared" si="11"/>
        <v>1.4601610751403245E-7</v>
      </c>
      <c r="L85">
        <f t="shared" si="11"/>
        <v>1.4601610751403245E-7</v>
      </c>
      <c r="M85">
        <f t="shared" si="11"/>
        <v>1.4601610751403245E-7</v>
      </c>
      <c r="N85">
        <f t="shared" si="11"/>
        <v>1.4601610751403245E-7</v>
      </c>
      <c r="O85">
        <f t="shared" si="11"/>
        <v>1.4601610751403245E-7</v>
      </c>
      <c r="P85">
        <f t="shared" si="11"/>
        <v>1.4601610751403245E-7</v>
      </c>
      <c r="Q85">
        <f t="shared" si="11"/>
        <v>1.4601610751403245E-7</v>
      </c>
      <c r="R85">
        <f t="shared" si="8"/>
        <v>1.4601610751403245E-7</v>
      </c>
      <c r="S85">
        <f t="shared" si="9"/>
        <v>1.4601610751403245E-7</v>
      </c>
    </row>
    <row r="86" spans="3:19" x14ac:dyDescent="0.3">
      <c r="C86" t="s">
        <v>115</v>
      </c>
      <c r="D86">
        <f>Mult_split!H86</f>
        <v>1.4041534066643694E-5</v>
      </c>
      <c r="E86">
        <f t="shared" si="10"/>
        <v>1.4041534066643694E-5</v>
      </c>
      <c r="F86">
        <f t="shared" si="11"/>
        <v>1.4041534066643694E-5</v>
      </c>
      <c r="G86">
        <f t="shared" si="11"/>
        <v>1.4041534066643694E-5</v>
      </c>
      <c r="H86">
        <f t="shared" si="11"/>
        <v>1.4041534066643694E-5</v>
      </c>
      <c r="I86">
        <f t="shared" si="11"/>
        <v>1.4041534066643694E-5</v>
      </c>
      <c r="J86">
        <f t="shared" si="11"/>
        <v>1.4041534066643694E-5</v>
      </c>
      <c r="K86">
        <f t="shared" si="11"/>
        <v>1.4041534066643694E-5</v>
      </c>
      <c r="L86">
        <f t="shared" si="11"/>
        <v>1.4041534066643694E-5</v>
      </c>
      <c r="M86">
        <f t="shared" si="11"/>
        <v>1.4041534066643694E-5</v>
      </c>
      <c r="N86">
        <f t="shared" si="11"/>
        <v>1.4041534066643694E-5</v>
      </c>
      <c r="O86">
        <f t="shared" si="11"/>
        <v>1.4041534066643694E-5</v>
      </c>
      <c r="P86">
        <f t="shared" si="11"/>
        <v>1.4041534066643694E-5</v>
      </c>
      <c r="Q86">
        <f t="shared" si="11"/>
        <v>1.4041534066643694E-5</v>
      </c>
      <c r="R86">
        <f t="shared" si="8"/>
        <v>1.4041534066643694E-5</v>
      </c>
      <c r="S86">
        <f t="shared" si="9"/>
        <v>1.4041534066643694E-5</v>
      </c>
    </row>
    <row r="87" spans="3:19" x14ac:dyDescent="0.3">
      <c r="C87" t="s">
        <v>116</v>
      </c>
      <c r="D87">
        <f>Mult_split!H87</f>
        <v>0.20008438373530874</v>
      </c>
      <c r="E87">
        <f t="shared" si="10"/>
        <v>0.20008438373530874</v>
      </c>
      <c r="F87">
        <f t="shared" si="11"/>
        <v>0.20008438373530874</v>
      </c>
      <c r="G87">
        <f t="shared" si="11"/>
        <v>0.20008438373530874</v>
      </c>
      <c r="H87">
        <f t="shared" si="11"/>
        <v>0.20008438373530874</v>
      </c>
      <c r="I87">
        <f t="shared" si="11"/>
        <v>0.20008438373530874</v>
      </c>
      <c r="J87">
        <f t="shared" si="11"/>
        <v>0.20008438373530874</v>
      </c>
      <c r="K87">
        <f t="shared" si="11"/>
        <v>0.20008438373530874</v>
      </c>
      <c r="L87">
        <f t="shared" si="11"/>
        <v>0.20008438373530874</v>
      </c>
      <c r="M87">
        <f t="shared" si="11"/>
        <v>0.20008438373530874</v>
      </c>
      <c r="N87">
        <f t="shared" si="11"/>
        <v>0.20008438373530874</v>
      </c>
      <c r="O87">
        <f t="shared" si="11"/>
        <v>0.20008438373530874</v>
      </c>
      <c r="P87">
        <f t="shared" si="11"/>
        <v>0.20008438373530874</v>
      </c>
      <c r="Q87">
        <f t="shared" si="11"/>
        <v>0.20008438373530874</v>
      </c>
      <c r="R87">
        <f t="shared" si="8"/>
        <v>0.20008438373530874</v>
      </c>
      <c r="S87">
        <f t="shared" si="9"/>
        <v>0.20008438373530874</v>
      </c>
    </row>
    <row r="88" spans="3:19" x14ac:dyDescent="0.3">
      <c r="C88" t="s">
        <v>117</v>
      </c>
      <c r="D88">
        <f>Mult_split!H88</f>
        <v>5.7600209222621039</v>
      </c>
      <c r="E88">
        <f t="shared" si="10"/>
        <v>5.7600209222621039</v>
      </c>
      <c r="F88">
        <f t="shared" si="11"/>
        <v>5.7600209222621039</v>
      </c>
      <c r="G88">
        <f t="shared" si="11"/>
        <v>5.7600209222621039</v>
      </c>
      <c r="H88">
        <f t="shared" si="11"/>
        <v>5.7600209222621039</v>
      </c>
      <c r="I88">
        <f t="shared" si="11"/>
        <v>5.7600209222621039</v>
      </c>
      <c r="J88">
        <f t="shared" si="11"/>
        <v>5.7600209222621039</v>
      </c>
      <c r="K88">
        <f t="shared" si="11"/>
        <v>5.7600209222621039</v>
      </c>
      <c r="L88">
        <f t="shared" si="11"/>
        <v>5.7600209222621039</v>
      </c>
      <c r="M88">
        <f t="shared" si="11"/>
        <v>5.7600209222621039</v>
      </c>
      <c r="N88">
        <f t="shared" si="11"/>
        <v>5.7600209222621039</v>
      </c>
      <c r="O88">
        <f t="shared" si="11"/>
        <v>5.7600209222621039</v>
      </c>
      <c r="P88">
        <f t="shared" si="11"/>
        <v>5.7600209222621039</v>
      </c>
      <c r="Q88">
        <f t="shared" si="11"/>
        <v>5.7600209222621039</v>
      </c>
      <c r="R88">
        <f t="shared" si="8"/>
        <v>5.7600209222621039</v>
      </c>
      <c r="S88">
        <f t="shared" si="9"/>
        <v>5.7600209222621039</v>
      </c>
    </row>
    <row r="89" spans="3:19" x14ac:dyDescent="0.3">
      <c r="C89" t="s">
        <v>146</v>
      </c>
      <c r="D89">
        <f>Mult_split!H89</f>
        <v>1.0767919511985194E-8</v>
      </c>
      <c r="E89">
        <f t="shared" si="10"/>
        <v>1.0767919511985194E-8</v>
      </c>
      <c r="F89">
        <f t="shared" si="11"/>
        <v>1.0767919511985194E-8</v>
      </c>
      <c r="G89">
        <f t="shared" si="11"/>
        <v>1.0767919511985194E-8</v>
      </c>
      <c r="H89">
        <f t="shared" si="11"/>
        <v>1.0767919511985194E-8</v>
      </c>
      <c r="I89">
        <f t="shared" si="11"/>
        <v>1.0767919511985194E-8</v>
      </c>
      <c r="J89">
        <f t="shared" si="11"/>
        <v>1.0767919511985194E-8</v>
      </c>
      <c r="K89">
        <f t="shared" si="11"/>
        <v>1.0767919511985194E-8</v>
      </c>
      <c r="L89">
        <f t="shared" si="11"/>
        <v>1.0767919511985194E-8</v>
      </c>
      <c r="M89">
        <f t="shared" si="11"/>
        <v>1.0767919511985194E-8</v>
      </c>
      <c r="N89">
        <f t="shared" si="11"/>
        <v>1.0767919511985194E-8</v>
      </c>
      <c r="O89">
        <f t="shared" si="11"/>
        <v>1.0767919511985194E-8</v>
      </c>
      <c r="P89">
        <f t="shared" si="11"/>
        <v>1.0767919511985194E-8</v>
      </c>
      <c r="Q89">
        <f t="shared" si="11"/>
        <v>1.0767919511985194E-8</v>
      </c>
      <c r="R89">
        <f t="shared" si="8"/>
        <v>1.0767919511985194E-8</v>
      </c>
      <c r="S89">
        <f t="shared" si="9"/>
        <v>1.0767919511985194E-8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3.1867708632024179E-8</v>
      </c>
      <c r="E91">
        <f t="shared" si="10"/>
        <v>3.1867708632024179E-8</v>
      </c>
      <c r="F91">
        <f t="shared" si="11"/>
        <v>3.1867708632024179E-8</v>
      </c>
      <c r="G91">
        <f t="shared" si="11"/>
        <v>3.1867708632024179E-8</v>
      </c>
      <c r="H91">
        <f t="shared" si="11"/>
        <v>3.1867708632024179E-8</v>
      </c>
      <c r="I91">
        <f t="shared" si="11"/>
        <v>3.1867708632024179E-8</v>
      </c>
      <c r="J91">
        <f t="shared" si="11"/>
        <v>3.1867708632024179E-8</v>
      </c>
      <c r="K91">
        <f t="shared" si="11"/>
        <v>3.1867708632024179E-8</v>
      </c>
      <c r="L91">
        <f t="shared" si="11"/>
        <v>3.1867708632024179E-8</v>
      </c>
      <c r="M91">
        <f t="shared" si="11"/>
        <v>3.1867708632024179E-8</v>
      </c>
      <c r="N91">
        <f t="shared" si="11"/>
        <v>3.1867708632024179E-8</v>
      </c>
      <c r="O91">
        <f t="shared" si="11"/>
        <v>3.1867708632024179E-8</v>
      </c>
      <c r="P91">
        <f t="shared" si="11"/>
        <v>3.1867708632024179E-8</v>
      </c>
      <c r="Q91">
        <f t="shared" si="11"/>
        <v>3.1867708632024179E-8</v>
      </c>
      <c r="R91">
        <f t="shared" si="8"/>
        <v>3.1867708632024179E-8</v>
      </c>
      <c r="S91">
        <f t="shared" si="9"/>
        <v>3.1867708632024179E-8</v>
      </c>
    </row>
    <row r="92" spans="3:19" x14ac:dyDescent="0.3">
      <c r="C92" t="s">
        <v>120</v>
      </c>
      <c r="D92">
        <f>Mult_split!H92</f>
        <v>4.1610470563392587E-8</v>
      </c>
      <c r="E92">
        <f t="shared" si="10"/>
        <v>4.1610470563392587E-8</v>
      </c>
      <c r="F92">
        <f t="shared" si="11"/>
        <v>4.1610470563392587E-8</v>
      </c>
      <c r="G92">
        <f t="shared" si="11"/>
        <v>4.1610470563392587E-8</v>
      </c>
      <c r="H92">
        <f t="shared" si="11"/>
        <v>4.1610470563392587E-8</v>
      </c>
      <c r="I92">
        <f t="shared" si="11"/>
        <v>4.1610470563392587E-8</v>
      </c>
      <c r="J92">
        <f t="shared" si="11"/>
        <v>4.1610470563392587E-8</v>
      </c>
      <c r="K92">
        <f t="shared" si="11"/>
        <v>4.1610470563392587E-8</v>
      </c>
      <c r="L92">
        <f t="shared" si="11"/>
        <v>4.1610470563392587E-8</v>
      </c>
      <c r="M92">
        <f t="shared" si="11"/>
        <v>4.1610470563392587E-8</v>
      </c>
      <c r="N92">
        <f t="shared" si="11"/>
        <v>4.1610470563392587E-8</v>
      </c>
      <c r="O92">
        <f t="shared" si="11"/>
        <v>4.1610470563392587E-8</v>
      </c>
      <c r="P92">
        <f t="shared" si="11"/>
        <v>4.1610470563392587E-8</v>
      </c>
      <c r="Q92">
        <f t="shared" si="11"/>
        <v>4.1610470563392587E-8</v>
      </c>
      <c r="R92">
        <f t="shared" si="8"/>
        <v>4.1610470563392587E-8</v>
      </c>
      <c r="S92">
        <f t="shared" si="9"/>
        <v>4.1610470563392587E-8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1.4285411196211749E-6</v>
      </c>
      <c r="E96">
        <f t="shared" si="10"/>
        <v>1.4285411196211749E-6</v>
      </c>
      <c r="F96">
        <f t="shared" si="11"/>
        <v>1.4285411196211749E-6</v>
      </c>
      <c r="G96">
        <f t="shared" si="11"/>
        <v>1.4285411196211749E-6</v>
      </c>
      <c r="H96">
        <f t="shared" si="11"/>
        <v>1.4285411196211749E-6</v>
      </c>
      <c r="I96">
        <f t="shared" si="11"/>
        <v>1.4285411196211749E-6</v>
      </c>
      <c r="J96">
        <f t="shared" si="11"/>
        <v>1.4285411196211749E-6</v>
      </c>
      <c r="K96">
        <f t="shared" si="11"/>
        <v>1.4285411196211749E-6</v>
      </c>
      <c r="L96">
        <f t="shared" si="11"/>
        <v>1.4285411196211749E-6</v>
      </c>
      <c r="M96">
        <f t="shared" si="11"/>
        <v>1.4285411196211749E-6</v>
      </c>
      <c r="N96">
        <f t="shared" si="11"/>
        <v>1.4285411196211749E-6</v>
      </c>
      <c r="O96">
        <f t="shared" si="11"/>
        <v>1.4285411196211749E-6</v>
      </c>
      <c r="P96">
        <f t="shared" si="11"/>
        <v>1.4285411196211749E-6</v>
      </c>
      <c r="Q96">
        <f t="shared" si="11"/>
        <v>1.4285411196211749E-6</v>
      </c>
      <c r="R96">
        <f t="shared" si="8"/>
        <v>1.4285411196211749E-6</v>
      </c>
      <c r="S96">
        <f t="shared" si="9"/>
        <v>1.4285411196211749E-6</v>
      </c>
    </row>
    <row r="97" spans="3:19" x14ac:dyDescent="0.3">
      <c r="C97" t="s">
        <v>125</v>
      </c>
      <c r="D97">
        <f>Mult_split!H97</f>
        <v>7.4606401127183015E-9</v>
      </c>
      <c r="E97">
        <f t="shared" si="10"/>
        <v>7.4606401127183015E-9</v>
      </c>
      <c r="F97">
        <f t="shared" si="11"/>
        <v>7.4606401127183015E-9</v>
      </c>
      <c r="G97">
        <f t="shared" si="11"/>
        <v>7.4606401127183015E-9</v>
      </c>
      <c r="H97">
        <f t="shared" si="11"/>
        <v>7.4606401127183015E-9</v>
      </c>
      <c r="I97">
        <f t="shared" si="11"/>
        <v>7.4606401127183015E-9</v>
      </c>
      <c r="J97">
        <f t="shared" si="11"/>
        <v>7.4606401127183015E-9</v>
      </c>
      <c r="K97">
        <f t="shared" si="11"/>
        <v>7.4606401127183015E-9</v>
      </c>
      <c r="L97">
        <f t="shared" si="11"/>
        <v>7.4606401127183015E-9</v>
      </c>
      <c r="M97">
        <f t="shared" si="11"/>
        <v>7.4606401127183015E-9</v>
      </c>
      <c r="N97">
        <f t="shared" si="11"/>
        <v>7.4606401127183015E-9</v>
      </c>
      <c r="O97">
        <f t="shared" si="11"/>
        <v>7.4606401127183015E-9</v>
      </c>
      <c r="P97">
        <f t="shared" si="11"/>
        <v>7.4606401127183015E-9</v>
      </c>
      <c r="Q97">
        <f t="shared" si="11"/>
        <v>7.4606401127183015E-9</v>
      </c>
      <c r="R97">
        <f t="shared" si="8"/>
        <v>7.4606401127183015E-9</v>
      </c>
      <c r="S97">
        <f t="shared" si="9"/>
        <v>7.4606401127183015E-9</v>
      </c>
    </row>
    <row r="98" spans="3:19" x14ac:dyDescent="0.3">
      <c r="C98" t="s">
        <v>126</v>
      </c>
      <c r="D98">
        <f>Mult_split!H98</f>
        <v>17.308302541694903</v>
      </c>
      <c r="E98">
        <f t="shared" si="10"/>
        <v>17.308302541694903</v>
      </c>
      <c r="F98">
        <f t="shared" si="11"/>
        <v>17.308302541694903</v>
      </c>
      <c r="G98">
        <f t="shared" si="11"/>
        <v>17.308302541694903</v>
      </c>
      <c r="H98">
        <f t="shared" si="11"/>
        <v>17.308302541694903</v>
      </c>
      <c r="I98">
        <f t="shared" si="11"/>
        <v>17.308302541694903</v>
      </c>
      <c r="J98">
        <f t="shared" si="11"/>
        <v>17.308302541694903</v>
      </c>
      <c r="K98">
        <f t="shared" si="11"/>
        <v>17.308302541694903</v>
      </c>
      <c r="L98">
        <f t="shared" si="11"/>
        <v>17.308302541694903</v>
      </c>
      <c r="M98">
        <f t="shared" si="11"/>
        <v>17.308302541694903</v>
      </c>
      <c r="N98">
        <f t="shared" si="11"/>
        <v>17.308302541694903</v>
      </c>
      <c r="O98">
        <f t="shared" si="11"/>
        <v>17.308302541694903</v>
      </c>
      <c r="P98">
        <f t="shared" si="11"/>
        <v>17.308302541694903</v>
      </c>
      <c r="Q98">
        <f t="shared" si="11"/>
        <v>17.308302541694903</v>
      </c>
      <c r="R98">
        <f t="shared" si="8"/>
        <v>17.308302541694903</v>
      </c>
      <c r="S98">
        <f t="shared" si="9"/>
        <v>17.308302541694903</v>
      </c>
    </row>
    <row r="99" spans="3:19" x14ac:dyDescent="0.3">
      <c r="C99" t="s">
        <v>127</v>
      </c>
      <c r="D99">
        <f>Mult_split!H99</f>
        <v>1.922263144423312E-8</v>
      </c>
      <c r="E99">
        <f t="shared" si="10"/>
        <v>1.922263144423312E-8</v>
      </c>
      <c r="F99">
        <f t="shared" ref="F99:Q114" si="12">E99</f>
        <v>1.922263144423312E-8</v>
      </c>
      <c r="G99">
        <f t="shared" si="12"/>
        <v>1.922263144423312E-8</v>
      </c>
      <c r="H99">
        <f t="shared" si="12"/>
        <v>1.922263144423312E-8</v>
      </c>
      <c r="I99">
        <f t="shared" si="12"/>
        <v>1.922263144423312E-8</v>
      </c>
      <c r="J99">
        <f t="shared" si="12"/>
        <v>1.922263144423312E-8</v>
      </c>
      <c r="K99">
        <f t="shared" si="12"/>
        <v>1.922263144423312E-8</v>
      </c>
      <c r="L99">
        <f t="shared" si="12"/>
        <v>1.922263144423312E-8</v>
      </c>
      <c r="M99">
        <f t="shared" si="12"/>
        <v>1.922263144423312E-8</v>
      </c>
      <c r="N99">
        <f t="shared" si="12"/>
        <v>1.922263144423312E-8</v>
      </c>
      <c r="O99">
        <f t="shared" si="12"/>
        <v>1.922263144423312E-8</v>
      </c>
      <c r="P99">
        <f t="shared" si="12"/>
        <v>1.922263144423312E-8</v>
      </c>
      <c r="Q99">
        <f t="shared" si="12"/>
        <v>1.922263144423312E-8</v>
      </c>
      <c r="R99">
        <f t="shared" si="8"/>
        <v>1.922263144423312E-8</v>
      </c>
      <c r="S99">
        <f t="shared" si="9"/>
        <v>1.922263144423312E-8</v>
      </c>
    </row>
    <row r="100" spans="3:19" x14ac:dyDescent="0.3">
      <c r="C100" t="s">
        <v>128</v>
      </c>
      <c r="D100">
        <f>Mult_split!H100</f>
        <v>1.1033359523263769E-6</v>
      </c>
      <c r="E100">
        <f t="shared" si="10"/>
        <v>1.1033359523263769E-6</v>
      </c>
      <c r="F100">
        <f t="shared" si="12"/>
        <v>1.1033359523263769E-6</v>
      </c>
      <c r="G100">
        <f t="shared" si="12"/>
        <v>1.1033359523263769E-6</v>
      </c>
      <c r="H100">
        <f t="shared" si="12"/>
        <v>1.1033359523263769E-6</v>
      </c>
      <c r="I100">
        <f t="shared" si="12"/>
        <v>1.1033359523263769E-6</v>
      </c>
      <c r="J100">
        <f t="shared" si="12"/>
        <v>1.1033359523263769E-6</v>
      </c>
      <c r="K100">
        <f t="shared" si="12"/>
        <v>1.1033359523263769E-6</v>
      </c>
      <c r="L100">
        <f t="shared" si="12"/>
        <v>1.1033359523263769E-6</v>
      </c>
      <c r="M100">
        <f t="shared" si="12"/>
        <v>1.1033359523263769E-6</v>
      </c>
      <c r="N100">
        <f t="shared" si="12"/>
        <v>1.1033359523263769E-6</v>
      </c>
      <c r="O100">
        <f t="shared" si="12"/>
        <v>1.1033359523263769E-6</v>
      </c>
      <c r="P100">
        <f t="shared" si="12"/>
        <v>1.1033359523263769E-6</v>
      </c>
      <c r="Q100">
        <f t="shared" si="12"/>
        <v>1.1033359523263769E-6</v>
      </c>
      <c r="R100">
        <f t="shared" si="8"/>
        <v>1.1033359523263769E-6</v>
      </c>
      <c r="S100">
        <f t="shared" si="9"/>
        <v>1.1033359523263769E-6</v>
      </c>
    </row>
    <row r="101" spans="3:19" x14ac:dyDescent="0.3">
      <c r="C101" t="s">
        <v>129</v>
      </c>
      <c r="D101">
        <f>Mult_split!H101</f>
        <v>9.7933581680920284E-6</v>
      </c>
      <c r="E101">
        <f t="shared" si="10"/>
        <v>9.7933581680920284E-6</v>
      </c>
      <c r="F101">
        <f t="shared" si="12"/>
        <v>9.7933581680920284E-6</v>
      </c>
      <c r="G101">
        <f t="shared" si="12"/>
        <v>9.7933581680920284E-6</v>
      </c>
      <c r="H101">
        <f t="shared" si="12"/>
        <v>9.7933581680920284E-6</v>
      </c>
      <c r="I101">
        <f t="shared" si="12"/>
        <v>9.7933581680920284E-6</v>
      </c>
      <c r="J101">
        <f t="shared" si="12"/>
        <v>9.7933581680920284E-6</v>
      </c>
      <c r="K101">
        <f t="shared" si="12"/>
        <v>9.7933581680920284E-6</v>
      </c>
      <c r="L101">
        <f t="shared" si="12"/>
        <v>9.7933581680920284E-6</v>
      </c>
      <c r="M101">
        <f t="shared" si="12"/>
        <v>9.7933581680920284E-6</v>
      </c>
      <c r="N101">
        <f t="shared" si="12"/>
        <v>9.7933581680920284E-6</v>
      </c>
      <c r="O101">
        <f t="shared" si="12"/>
        <v>9.7933581680920284E-6</v>
      </c>
      <c r="P101">
        <f t="shared" si="12"/>
        <v>9.7933581680920284E-6</v>
      </c>
      <c r="Q101">
        <f t="shared" si="12"/>
        <v>9.7933581680920284E-6</v>
      </c>
      <c r="R101">
        <f t="shared" si="8"/>
        <v>9.7933581680920284E-6</v>
      </c>
      <c r="S101">
        <f t="shared" si="9"/>
        <v>9.7933581680920284E-6</v>
      </c>
    </row>
    <row r="102" spans="3:19" x14ac:dyDescent="0.3">
      <c r="C102" t="s">
        <v>130</v>
      </c>
      <c r="D102">
        <f>Mult_split!H102</f>
        <v>9.7933581680920284E-6</v>
      </c>
      <c r="E102">
        <f t="shared" si="10"/>
        <v>9.7933581680920284E-6</v>
      </c>
      <c r="F102">
        <f t="shared" si="12"/>
        <v>9.7933581680920284E-6</v>
      </c>
      <c r="G102">
        <f t="shared" si="12"/>
        <v>9.7933581680920284E-6</v>
      </c>
      <c r="H102">
        <f t="shared" si="12"/>
        <v>9.7933581680920284E-6</v>
      </c>
      <c r="I102">
        <f t="shared" si="12"/>
        <v>9.7933581680920284E-6</v>
      </c>
      <c r="J102">
        <f t="shared" si="12"/>
        <v>9.7933581680920284E-6</v>
      </c>
      <c r="K102">
        <f t="shared" si="12"/>
        <v>9.7933581680920284E-6</v>
      </c>
      <c r="L102">
        <f t="shared" si="12"/>
        <v>9.7933581680920284E-6</v>
      </c>
      <c r="M102">
        <f t="shared" si="12"/>
        <v>9.7933581680920284E-6</v>
      </c>
      <c r="N102">
        <f t="shared" si="12"/>
        <v>9.7933581680920284E-6</v>
      </c>
      <c r="O102">
        <f t="shared" si="12"/>
        <v>9.7933581680920284E-6</v>
      </c>
      <c r="P102">
        <f t="shared" si="12"/>
        <v>9.7933581680920284E-6</v>
      </c>
      <c r="Q102">
        <f t="shared" si="12"/>
        <v>9.7933581680920284E-6</v>
      </c>
      <c r="R102">
        <f t="shared" si="8"/>
        <v>9.7933581680920284E-6</v>
      </c>
      <c r="S102">
        <f t="shared" si="9"/>
        <v>9.7933581680920284E-6</v>
      </c>
    </row>
    <row r="103" spans="3:19" x14ac:dyDescent="0.3">
      <c r="C103" t="s">
        <v>131</v>
      </c>
      <c r="D103">
        <f>Mult_split!H103</f>
        <v>9.7933581680920284E-6</v>
      </c>
      <c r="E103">
        <f t="shared" si="10"/>
        <v>9.7933581680920284E-6</v>
      </c>
      <c r="F103">
        <f t="shared" si="12"/>
        <v>9.7933581680920284E-6</v>
      </c>
      <c r="G103">
        <f t="shared" si="12"/>
        <v>9.7933581680920284E-6</v>
      </c>
      <c r="H103">
        <f t="shared" si="12"/>
        <v>9.7933581680920284E-6</v>
      </c>
      <c r="I103">
        <f t="shared" si="12"/>
        <v>9.7933581680920284E-6</v>
      </c>
      <c r="J103">
        <f t="shared" si="12"/>
        <v>9.7933581680920284E-6</v>
      </c>
      <c r="K103">
        <f t="shared" si="12"/>
        <v>9.7933581680920284E-6</v>
      </c>
      <c r="L103">
        <f t="shared" si="12"/>
        <v>9.7933581680920284E-6</v>
      </c>
      <c r="M103">
        <f t="shared" si="12"/>
        <v>9.7933581680920284E-6</v>
      </c>
      <c r="N103">
        <f t="shared" si="12"/>
        <v>9.7933581680920284E-6</v>
      </c>
      <c r="O103">
        <f t="shared" si="12"/>
        <v>9.7933581680920284E-6</v>
      </c>
      <c r="P103">
        <f t="shared" si="12"/>
        <v>9.7933581680920284E-6</v>
      </c>
      <c r="Q103">
        <f t="shared" si="12"/>
        <v>9.7933581680920284E-6</v>
      </c>
      <c r="R103">
        <f t="shared" si="8"/>
        <v>9.7933581680920284E-6</v>
      </c>
      <c r="S103">
        <f t="shared" si="9"/>
        <v>9.7933581680920284E-6</v>
      </c>
    </row>
    <row r="104" spans="3:19" x14ac:dyDescent="0.3">
      <c r="C104" t="s">
        <v>132</v>
      </c>
      <c r="D104">
        <f>Mult_split!H104</f>
        <v>9.9352908951658254E-6</v>
      </c>
      <c r="E104">
        <f t="shared" si="10"/>
        <v>9.9352908951658254E-6</v>
      </c>
      <c r="F104">
        <f t="shared" si="12"/>
        <v>9.9352908951658254E-6</v>
      </c>
      <c r="G104">
        <f t="shared" si="12"/>
        <v>9.9352908951658254E-6</v>
      </c>
      <c r="H104">
        <f t="shared" si="12"/>
        <v>9.9352908951658254E-6</v>
      </c>
      <c r="I104">
        <f t="shared" si="12"/>
        <v>9.9352908951658254E-6</v>
      </c>
      <c r="J104">
        <f t="shared" si="12"/>
        <v>9.9352908951658254E-6</v>
      </c>
      <c r="K104">
        <f t="shared" si="12"/>
        <v>9.9352908951658254E-6</v>
      </c>
      <c r="L104">
        <f t="shared" si="12"/>
        <v>9.9352908951658254E-6</v>
      </c>
      <c r="M104">
        <f t="shared" si="12"/>
        <v>9.9352908951658254E-6</v>
      </c>
      <c r="N104">
        <f t="shared" si="12"/>
        <v>9.9352908951658254E-6</v>
      </c>
      <c r="O104">
        <f t="shared" si="12"/>
        <v>9.9352908951658254E-6</v>
      </c>
      <c r="P104">
        <f t="shared" si="12"/>
        <v>9.9352908951658254E-6</v>
      </c>
      <c r="Q104">
        <f t="shared" si="12"/>
        <v>9.9352908951658254E-6</v>
      </c>
      <c r="R104">
        <f t="shared" si="8"/>
        <v>9.9352908951658254E-6</v>
      </c>
      <c r="S104">
        <f t="shared" si="9"/>
        <v>9.9352908951658254E-6</v>
      </c>
    </row>
    <row r="105" spans="3:19" x14ac:dyDescent="0.3">
      <c r="C105" t="s">
        <v>133</v>
      </c>
      <c r="D105">
        <f>Mult_split!H105</f>
        <v>9.9352908951658254E-6</v>
      </c>
      <c r="E105">
        <f t="shared" si="10"/>
        <v>9.9352908951658254E-6</v>
      </c>
      <c r="F105">
        <f t="shared" si="12"/>
        <v>9.9352908951658254E-6</v>
      </c>
      <c r="G105">
        <f t="shared" si="12"/>
        <v>9.9352908951658254E-6</v>
      </c>
      <c r="H105">
        <f t="shared" si="12"/>
        <v>9.9352908951658254E-6</v>
      </c>
      <c r="I105">
        <f t="shared" si="12"/>
        <v>9.9352908951658254E-6</v>
      </c>
      <c r="J105">
        <f t="shared" si="12"/>
        <v>9.9352908951658254E-6</v>
      </c>
      <c r="K105">
        <f t="shared" si="12"/>
        <v>9.9352908951658254E-6</v>
      </c>
      <c r="L105">
        <f t="shared" si="12"/>
        <v>9.9352908951658254E-6</v>
      </c>
      <c r="M105">
        <f t="shared" si="12"/>
        <v>9.9352908951658254E-6</v>
      </c>
      <c r="N105">
        <f t="shared" si="12"/>
        <v>9.9352908951658254E-6</v>
      </c>
      <c r="O105">
        <f t="shared" si="12"/>
        <v>9.9352908951658254E-6</v>
      </c>
      <c r="P105">
        <f t="shared" si="12"/>
        <v>9.9352908951658254E-6</v>
      </c>
      <c r="Q105">
        <f t="shared" si="12"/>
        <v>9.9352908951658254E-6</v>
      </c>
      <c r="R105">
        <f t="shared" si="8"/>
        <v>9.9352908951658254E-6</v>
      </c>
      <c r="S105">
        <f t="shared" si="9"/>
        <v>9.9352908951658254E-6</v>
      </c>
    </row>
    <row r="106" spans="3:19" x14ac:dyDescent="0.3">
      <c r="C106" t="s">
        <v>134</v>
      </c>
      <c r="D106">
        <f>Mult_split!H106</f>
        <v>9.9352908951658254E-6</v>
      </c>
      <c r="E106">
        <f t="shared" si="10"/>
        <v>9.9352908951658254E-6</v>
      </c>
      <c r="F106">
        <f t="shared" si="12"/>
        <v>9.9352908951658254E-6</v>
      </c>
      <c r="G106">
        <f t="shared" si="12"/>
        <v>9.9352908951658254E-6</v>
      </c>
      <c r="H106">
        <f t="shared" si="12"/>
        <v>9.9352908951658254E-6</v>
      </c>
      <c r="I106">
        <f t="shared" si="12"/>
        <v>9.9352908951658254E-6</v>
      </c>
      <c r="J106">
        <f t="shared" si="12"/>
        <v>9.9352908951658254E-6</v>
      </c>
      <c r="K106">
        <f t="shared" si="12"/>
        <v>9.9352908951658254E-6</v>
      </c>
      <c r="L106">
        <f t="shared" si="12"/>
        <v>9.9352908951658254E-6</v>
      </c>
      <c r="M106">
        <f t="shared" si="12"/>
        <v>9.9352908951658254E-6</v>
      </c>
      <c r="N106">
        <f t="shared" si="12"/>
        <v>9.9352908951658254E-6</v>
      </c>
      <c r="O106">
        <f t="shared" si="12"/>
        <v>9.9352908951658254E-6</v>
      </c>
      <c r="P106">
        <f t="shared" si="12"/>
        <v>9.9352908951658254E-6</v>
      </c>
      <c r="Q106">
        <f t="shared" si="12"/>
        <v>9.9352908951658254E-6</v>
      </c>
      <c r="R106">
        <f t="shared" si="8"/>
        <v>9.9352908951658254E-6</v>
      </c>
      <c r="S106">
        <f t="shared" si="9"/>
        <v>9.9352908951658254E-6</v>
      </c>
    </row>
    <row r="107" spans="3:19" x14ac:dyDescent="0.3">
      <c r="C107" t="s">
        <v>135</v>
      </c>
      <c r="D107">
        <f>Mult_split!H107</f>
        <v>9.9352908951658254E-6</v>
      </c>
      <c r="E107">
        <f t="shared" si="10"/>
        <v>9.9352908951658254E-6</v>
      </c>
      <c r="F107">
        <f t="shared" si="12"/>
        <v>9.9352908951658254E-6</v>
      </c>
      <c r="G107">
        <f t="shared" si="12"/>
        <v>9.9352908951658254E-6</v>
      </c>
      <c r="H107">
        <f t="shared" si="12"/>
        <v>9.9352908951658254E-6</v>
      </c>
      <c r="I107">
        <f t="shared" si="12"/>
        <v>9.9352908951658254E-6</v>
      </c>
      <c r="J107">
        <f t="shared" si="12"/>
        <v>9.9352908951658254E-6</v>
      </c>
      <c r="K107">
        <f t="shared" si="12"/>
        <v>9.9352908951658254E-6</v>
      </c>
      <c r="L107">
        <f t="shared" si="12"/>
        <v>9.9352908951658254E-6</v>
      </c>
      <c r="M107">
        <f t="shared" si="12"/>
        <v>9.9352908951658254E-6</v>
      </c>
      <c r="N107">
        <f t="shared" si="12"/>
        <v>9.9352908951658254E-6</v>
      </c>
      <c r="O107">
        <f t="shared" si="12"/>
        <v>9.9352908951658254E-6</v>
      </c>
      <c r="P107">
        <f t="shared" si="12"/>
        <v>9.9352908951658254E-6</v>
      </c>
      <c r="Q107">
        <f t="shared" si="12"/>
        <v>9.9352908951658254E-6</v>
      </c>
      <c r="R107">
        <f t="shared" si="8"/>
        <v>9.9352908951658254E-6</v>
      </c>
      <c r="S107">
        <f t="shared" si="9"/>
        <v>9.9352908951658254E-6</v>
      </c>
    </row>
    <row r="108" spans="3:19" x14ac:dyDescent="0.3">
      <c r="C108" t="s">
        <v>136</v>
      </c>
      <c r="D108">
        <f>Mult_split!H108</f>
        <v>9.9352908951658254E-6</v>
      </c>
      <c r="E108">
        <f t="shared" si="10"/>
        <v>9.9352908951658254E-6</v>
      </c>
      <c r="F108">
        <f t="shared" si="12"/>
        <v>9.9352908951658254E-6</v>
      </c>
      <c r="G108">
        <f t="shared" si="12"/>
        <v>9.9352908951658254E-6</v>
      </c>
      <c r="H108">
        <f t="shared" si="12"/>
        <v>9.9352908951658254E-6</v>
      </c>
      <c r="I108">
        <f t="shared" si="12"/>
        <v>9.9352908951658254E-6</v>
      </c>
      <c r="J108">
        <f t="shared" si="12"/>
        <v>9.9352908951658254E-6</v>
      </c>
      <c r="K108">
        <f t="shared" si="12"/>
        <v>9.9352908951658254E-6</v>
      </c>
      <c r="L108">
        <f t="shared" si="12"/>
        <v>9.9352908951658254E-6</v>
      </c>
      <c r="M108">
        <f t="shared" si="12"/>
        <v>9.9352908951658254E-6</v>
      </c>
      <c r="N108">
        <f t="shared" si="12"/>
        <v>9.9352908951658254E-6</v>
      </c>
      <c r="O108">
        <f t="shared" si="12"/>
        <v>9.9352908951658254E-6</v>
      </c>
      <c r="P108">
        <f t="shared" si="12"/>
        <v>9.9352908951658254E-6</v>
      </c>
      <c r="Q108">
        <f t="shared" si="12"/>
        <v>9.9352908951658254E-6</v>
      </c>
      <c r="R108">
        <f t="shared" si="8"/>
        <v>9.9352908951658254E-6</v>
      </c>
      <c r="S108">
        <f t="shared" si="9"/>
        <v>9.9352908951658254E-6</v>
      </c>
    </row>
    <row r="109" spans="3:19" x14ac:dyDescent="0.3">
      <c r="C109" t="s">
        <v>137</v>
      </c>
      <c r="D109">
        <f>Mult_split!H109</f>
        <v>7.8096937424959254</v>
      </c>
      <c r="E109">
        <f t="shared" si="10"/>
        <v>7.8096937424959254</v>
      </c>
      <c r="F109">
        <f t="shared" si="12"/>
        <v>7.8096937424959254</v>
      </c>
      <c r="G109">
        <f t="shared" si="12"/>
        <v>7.8096937424959254</v>
      </c>
      <c r="H109">
        <f t="shared" si="12"/>
        <v>7.8096937424959254</v>
      </c>
      <c r="I109">
        <f t="shared" si="12"/>
        <v>7.8096937424959254</v>
      </c>
      <c r="J109">
        <f t="shared" si="12"/>
        <v>7.8096937424959254</v>
      </c>
      <c r="K109">
        <f t="shared" si="12"/>
        <v>7.8096937424959254</v>
      </c>
      <c r="L109">
        <f t="shared" si="12"/>
        <v>7.8096937424959254</v>
      </c>
      <c r="M109">
        <f t="shared" si="12"/>
        <v>7.8096937424959254</v>
      </c>
      <c r="N109">
        <f t="shared" si="12"/>
        <v>7.8096937424959254</v>
      </c>
      <c r="O109">
        <f t="shared" si="12"/>
        <v>7.8096937424959254</v>
      </c>
      <c r="P109">
        <f t="shared" si="12"/>
        <v>7.8096937424959254</v>
      </c>
      <c r="Q109">
        <f t="shared" si="12"/>
        <v>7.8096937424959254</v>
      </c>
      <c r="R109">
        <f t="shared" si="8"/>
        <v>7.8096937424959254</v>
      </c>
      <c r="S109">
        <f t="shared" si="9"/>
        <v>7.8096937424959254</v>
      </c>
    </row>
    <row r="110" spans="3:19" x14ac:dyDescent="0.3">
      <c r="C110" t="s">
        <v>138</v>
      </c>
      <c r="D110">
        <f>Mult_split!H110</f>
        <v>3.0941334502087861E-5</v>
      </c>
      <c r="E110">
        <f t="shared" si="10"/>
        <v>3.0941334502087861E-5</v>
      </c>
      <c r="F110">
        <f t="shared" si="12"/>
        <v>3.0941334502087861E-5</v>
      </c>
      <c r="G110">
        <f t="shared" si="12"/>
        <v>3.0941334502087861E-5</v>
      </c>
      <c r="H110">
        <f t="shared" si="12"/>
        <v>3.0941334502087861E-5</v>
      </c>
      <c r="I110">
        <f t="shared" si="12"/>
        <v>3.0941334502087861E-5</v>
      </c>
      <c r="J110">
        <f t="shared" si="12"/>
        <v>3.0941334502087861E-5</v>
      </c>
      <c r="K110">
        <f t="shared" si="12"/>
        <v>3.0941334502087861E-5</v>
      </c>
      <c r="L110">
        <f t="shared" si="12"/>
        <v>3.0941334502087861E-5</v>
      </c>
      <c r="M110">
        <f t="shared" si="12"/>
        <v>3.0941334502087861E-5</v>
      </c>
      <c r="N110">
        <f t="shared" si="12"/>
        <v>3.0941334502087861E-5</v>
      </c>
      <c r="O110">
        <f t="shared" si="12"/>
        <v>3.0941334502087861E-5</v>
      </c>
      <c r="P110">
        <f t="shared" si="12"/>
        <v>3.0941334502087861E-5</v>
      </c>
      <c r="Q110">
        <f t="shared" si="12"/>
        <v>3.0941334502087861E-5</v>
      </c>
      <c r="R110">
        <f t="shared" si="8"/>
        <v>3.0941334502087861E-5</v>
      </c>
      <c r="S110">
        <f t="shared" si="9"/>
        <v>3.0941334502087861E-5</v>
      </c>
    </row>
    <row r="111" spans="3:19" x14ac:dyDescent="0.3">
      <c r="C111" t="s">
        <v>139</v>
      </c>
      <c r="D111">
        <f>Mult_split!H111</f>
        <v>5.5637629012928626E-5</v>
      </c>
      <c r="E111">
        <f t="shared" si="10"/>
        <v>5.5637629012928626E-5</v>
      </c>
      <c r="F111">
        <f t="shared" si="12"/>
        <v>5.5637629012928626E-5</v>
      </c>
      <c r="G111">
        <f t="shared" si="12"/>
        <v>5.5637629012928626E-5</v>
      </c>
      <c r="H111">
        <f t="shared" si="12"/>
        <v>5.5637629012928626E-5</v>
      </c>
      <c r="I111">
        <f t="shared" si="12"/>
        <v>5.5637629012928626E-5</v>
      </c>
      <c r="J111">
        <f t="shared" si="12"/>
        <v>5.5637629012928626E-5</v>
      </c>
      <c r="K111">
        <f t="shared" si="12"/>
        <v>5.5637629012928626E-5</v>
      </c>
      <c r="L111">
        <f t="shared" si="12"/>
        <v>5.5637629012928626E-5</v>
      </c>
      <c r="M111">
        <f t="shared" si="12"/>
        <v>5.5637629012928626E-5</v>
      </c>
      <c r="N111">
        <f t="shared" si="12"/>
        <v>5.5637629012928626E-5</v>
      </c>
      <c r="O111">
        <f t="shared" si="12"/>
        <v>5.5637629012928626E-5</v>
      </c>
      <c r="P111">
        <f t="shared" si="12"/>
        <v>5.5637629012928626E-5</v>
      </c>
      <c r="Q111">
        <f t="shared" si="12"/>
        <v>5.5637629012928626E-5</v>
      </c>
      <c r="R111">
        <f t="shared" si="8"/>
        <v>5.5637629012928626E-5</v>
      </c>
      <c r="S111">
        <f t="shared" si="9"/>
        <v>5.5637629012928626E-5</v>
      </c>
    </row>
    <row r="112" spans="3:19" x14ac:dyDescent="0.3">
      <c r="C112" t="s">
        <v>140</v>
      </c>
      <c r="D112">
        <f>Mult_split!H112</f>
        <v>134.49517654177455</v>
      </c>
      <c r="E112">
        <f t="shared" si="10"/>
        <v>134.49517654177455</v>
      </c>
      <c r="F112">
        <f t="shared" si="12"/>
        <v>134.49517654177455</v>
      </c>
      <c r="G112">
        <f t="shared" si="12"/>
        <v>134.49517654177455</v>
      </c>
      <c r="H112">
        <f t="shared" si="12"/>
        <v>134.49517654177455</v>
      </c>
      <c r="I112">
        <f t="shared" si="12"/>
        <v>134.49517654177455</v>
      </c>
      <c r="J112">
        <f t="shared" si="12"/>
        <v>134.49517654177455</v>
      </c>
      <c r="K112">
        <f t="shared" si="12"/>
        <v>134.49517654177455</v>
      </c>
      <c r="L112">
        <f t="shared" si="12"/>
        <v>134.49517654177455</v>
      </c>
      <c r="M112">
        <f t="shared" si="12"/>
        <v>134.49517654177455</v>
      </c>
      <c r="N112">
        <f t="shared" si="12"/>
        <v>134.49517654177455</v>
      </c>
      <c r="O112">
        <f t="shared" si="12"/>
        <v>134.49517654177455</v>
      </c>
      <c r="P112">
        <f t="shared" si="12"/>
        <v>134.49517654177455</v>
      </c>
      <c r="Q112">
        <f t="shared" si="12"/>
        <v>134.49517654177455</v>
      </c>
      <c r="R112">
        <f t="shared" si="8"/>
        <v>134.49517654177455</v>
      </c>
      <c r="S112">
        <f t="shared" si="9"/>
        <v>134.49517654177455</v>
      </c>
    </row>
    <row r="113" spans="3:19" x14ac:dyDescent="0.3">
      <c r="C113" t="s">
        <v>141</v>
      </c>
      <c r="D113">
        <f>Mult_split!H113</f>
        <v>7.5224345349112688E-6</v>
      </c>
      <c r="E113">
        <f t="shared" si="10"/>
        <v>7.5224345349112688E-6</v>
      </c>
      <c r="F113">
        <f t="shared" si="12"/>
        <v>7.5224345349112688E-6</v>
      </c>
      <c r="G113">
        <f t="shared" si="12"/>
        <v>7.5224345349112688E-6</v>
      </c>
      <c r="H113">
        <f t="shared" si="12"/>
        <v>7.5224345349112688E-6</v>
      </c>
      <c r="I113">
        <f t="shared" si="12"/>
        <v>7.5224345349112688E-6</v>
      </c>
      <c r="J113">
        <f t="shared" si="12"/>
        <v>7.5224345349112688E-6</v>
      </c>
      <c r="K113">
        <f t="shared" si="12"/>
        <v>7.5224345349112688E-6</v>
      </c>
      <c r="L113">
        <f t="shared" si="12"/>
        <v>7.5224345349112688E-6</v>
      </c>
      <c r="M113">
        <f t="shared" si="12"/>
        <v>7.5224345349112688E-6</v>
      </c>
      <c r="N113">
        <f t="shared" si="12"/>
        <v>7.5224345349112688E-6</v>
      </c>
      <c r="O113">
        <f t="shared" si="12"/>
        <v>7.5224345349112688E-6</v>
      </c>
      <c r="P113">
        <f t="shared" si="12"/>
        <v>7.5224345349112688E-6</v>
      </c>
      <c r="Q113">
        <f t="shared" si="12"/>
        <v>7.5224345349112688E-6</v>
      </c>
      <c r="R113">
        <f t="shared" si="8"/>
        <v>7.5224345349112688E-6</v>
      </c>
      <c r="S113">
        <f t="shared" si="9"/>
        <v>7.5224345349112688E-6</v>
      </c>
    </row>
    <row r="114" spans="3:19" x14ac:dyDescent="0.3">
      <c r="C114" t="s">
        <v>142</v>
      </c>
      <c r="D114">
        <f>Mult_split!H114</f>
        <v>2.140921050297594E-8</v>
      </c>
      <c r="E114">
        <f t="shared" si="10"/>
        <v>2.140921050297594E-8</v>
      </c>
      <c r="F114">
        <f t="shared" si="12"/>
        <v>2.140921050297594E-8</v>
      </c>
      <c r="G114">
        <f t="shared" si="12"/>
        <v>2.140921050297594E-8</v>
      </c>
      <c r="H114">
        <f t="shared" si="12"/>
        <v>2.140921050297594E-8</v>
      </c>
      <c r="I114">
        <f t="shared" si="12"/>
        <v>2.140921050297594E-8</v>
      </c>
      <c r="J114">
        <f t="shared" si="12"/>
        <v>2.140921050297594E-8</v>
      </c>
      <c r="K114">
        <f t="shared" si="12"/>
        <v>2.140921050297594E-8</v>
      </c>
      <c r="L114">
        <f t="shared" si="12"/>
        <v>2.140921050297594E-8</v>
      </c>
      <c r="M114">
        <f t="shared" si="12"/>
        <v>2.140921050297594E-8</v>
      </c>
      <c r="N114">
        <f t="shared" si="12"/>
        <v>2.140921050297594E-8</v>
      </c>
      <c r="O114">
        <f t="shared" si="12"/>
        <v>2.140921050297594E-8</v>
      </c>
      <c r="P114">
        <f t="shared" si="12"/>
        <v>2.140921050297594E-8</v>
      </c>
      <c r="Q114">
        <f t="shared" si="12"/>
        <v>2.140921050297594E-8</v>
      </c>
      <c r="R114">
        <f t="shared" si="8"/>
        <v>2.140921050297594E-8</v>
      </c>
      <c r="S114">
        <f t="shared" si="9"/>
        <v>2.140921050297594E-8</v>
      </c>
    </row>
    <row r="115" spans="3:19" x14ac:dyDescent="0.3">
      <c r="C115" t="s">
        <v>143</v>
      </c>
      <c r="D115">
        <f>Mult_split!H115</f>
        <v>4.1795488884060248</v>
      </c>
      <c r="E115">
        <f t="shared" si="10"/>
        <v>4.1795488884060248</v>
      </c>
      <c r="F115">
        <f t="shared" ref="F115:Q115" si="13">E115</f>
        <v>4.1795488884060248</v>
      </c>
      <c r="G115">
        <f t="shared" si="13"/>
        <v>4.1795488884060248</v>
      </c>
      <c r="H115">
        <f t="shared" si="13"/>
        <v>4.1795488884060248</v>
      </c>
      <c r="I115">
        <f t="shared" si="13"/>
        <v>4.1795488884060248</v>
      </c>
      <c r="J115">
        <f t="shared" si="13"/>
        <v>4.1795488884060248</v>
      </c>
      <c r="K115">
        <f t="shared" si="13"/>
        <v>4.1795488884060248</v>
      </c>
      <c r="L115">
        <f t="shared" si="13"/>
        <v>4.1795488884060248</v>
      </c>
      <c r="M115">
        <f t="shared" si="13"/>
        <v>4.1795488884060248</v>
      </c>
      <c r="N115">
        <f t="shared" si="13"/>
        <v>4.1795488884060248</v>
      </c>
      <c r="O115">
        <f t="shared" si="13"/>
        <v>4.1795488884060248</v>
      </c>
      <c r="P115">
        <f t="shared" si="13"/>
        <v>4.1795488884060248</v>
      </c>
      <c r="Q115">
        <f t="shared" si="13"/>
        <v>4.1795488884060248</v>
      </c>
      <c r="R115">
        <f t="shared" si="8"/>
        <v>4.1795488884060248</v>
      </c>
      <c r="S115">
        <f t="shared" si="9"/>
        <v>4.1795488884060248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4.6467721976351233E-4</v>
      </c>
      <c r="E3">
        <f t="shared" ref="E3:Q3" si="0">D3</f>
        <v>4.6467721976351233E-4</v>
      </c>
      <c r="F3">
        <f t="shared" si="0"/>
        <v>4.6467721976351233E-4</v>
      </c>
      <c r="G3">
        <f t="shared" si="0"/>
        <v>4.6467721976351233E-4</v>
      </c>
      <c r="H3">
        <f t="shared" si="0"/>
        <v>4.6467721976351233E-4</v>
      </c>
      <c r="I3">
        <f t="shared" si="0"/>
        <v>4.6467721976351233E-4</v>
      </c>
      <c r="J3">
        <f t="shared" si="0"/>
        <v>4.6467721976351233E-4</v>
      </c>
      <c r="K3">
        <f t="shared" si="0"/>
        <v>4.6467721976351233E-4</v>
      </c>
      <c r="L3">
        <f t="shared" si="0"/>
        <v>4.6467721976351233E-4</v>
      </c>
      <c r="M3">
        <f t="shared" si="0"/>
        <v>4.6467721976351233E-4</v>
      </c>
      <c r="N3">
        <f t="shared" si="0"/>
        <v>4.6467721976351233E-4</v>
      </c>
      <c r="O3">
        <f t="shared" si="0"/>
        <v>4.6467721976351233E-4</v>
      </c>
      <c r="P3">
        <f t="shared" si="0"/>
        <v>4.6467721976351233E-4</v>
      </c>
      <c r="Q3">
        <f t="shared" si="0"/>
        <v>4.6467721976351233E-4</v>
      </c>
      <c r="R3">
        <f t="shared" ref="R3:R66" si="1">Q3</f>
        <v>4.6467721976351233E-4</v>
      </c>
      <c r="S3">
        <f t="shared" ref="S3:S66" si="2">R3</f>
        <v>4.6467721976351233E-4</v>
      </c>
    </row>
    <row r="4" spans="2:19" x14ac:dyDescent="0.3">
      <c r="C4" t="s">
        <v>145</v>
      </c>
      <c r="D4">
        <f>Mult_split!I4</f>
        <v>4.1936990528895795E-4</v>
      </c>
      <c r="E4">
        <f t="shared" ref="E4:Q4" si="3">D4</f>
        <v>4.1936990528895795E-4</v>
      </c>
      <c r="F4">
        <f t="shared" si="3"/>
        <v>4.1936990528895795E-4</v>
      </c>
      <c r="G4">
        <f t="shared" si="3"/>
        <v>4.1936990528895795E-4</v>
      </c>
      <c r="H4">
        <f t="shared" si="3"/>
        <v>4.1936990528895795E-4</v>
      </c>
      <c r="I4">
        <f t="shared" si="3"/>
        <v>4.1936990528895795E-4</v>
      </c>
      <c r="J4">
        <f t="shared" si="3"/>
        <v>4.1936990528895795E-4</v>
      </c>
      <c r="K4">
        <f t="shared" si="3"/>
        <v>4.1936990528895795E-4</v>
      </c>
      <c r="L4">
        <f t="shared" si="3"/>
        <v>4.1936990528895795E-4</v>
      </c>
      <c r="M4">
        <f t="shared" si="3"/>
        <v>4.1936990528895795E-4</v>
      </c>
      <c r="N4">
        <f t="shared" si="3"/>
        <v>4.1936990528895795E-4</v>
      </c>
      <c r="O4">
        <f t="shared" si="3"/>
        <v>4.1936990528895795E-4</v>
      </c>
      <c r="P4">
        <f t="shared" si="3"/>
        <v>4.1936990528895795E-4</v>
      </c>
      <c r="Q4">
        <f t="shared" si="3"/>
        <v>4.1936990528895795E-4</v>
      </c>
      <c r="R4">
        <f t="shared" si="1"/>
        <v>4.1936990528895795E-4</v>
      </c>
      <c r="S4">
        <f t="shared" si="2"/>
        <v>4.1936990528895795E-4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9.9231067225635664E-4</v>
      </c>
      <c r="E7">
        <f t="shared" ref="E7:Q7" si="6">D7</f>
        <v>9.9231067225635664E-4</v>
      </c>
      <c r="F7">
        <f t="shared" si="6"/>
        <v>9.9231067225635664E-4</v>
      </c>
      <c r="G7">
        <f t="shared" si="6"/>
        <v>9.9231067225635664E-4</v>
      </c>
      <c r="H7">
        <f t="shared" si="6"/>
        <v>9.9231067225635664E-4</v>
      </c>
      <c r="I7">
        <f t="shared" si="6"/>
        <v>9.9231067225635664E-4</v>
      </c>
      <c r="J7">
        <f t="shared" si="6"/>
        <v>9.9231067225635664E-4</v>
      </c>
      <c r="K7">
        <f t="shared" si="6"/>
        <v>9.9231067225635664E-4</v>
      </c>
      <c r="L7">
        <f t="shared" si="6"/>
        <v>9.9231067225635664E-4</v>
      </c>
      <c r="M7">
        <f t="shared" si="6"/>
        <v>9.9231067225635664E-4</v>
      </c>
      <c r="N7">
        <f t="shared" si="6"/>
        <v>9.9231067225635664E-4</v>
      </c>
      <c r="O7">
        <f t="shared" si="6"/>
        <v>9.9231067225635664E-4</v>
      </c>
      <c r="P7">
        <f t="shared" si="6"/>
        <v>9.9231067225635664E-4</v>
      </c>
      <c r="Q7">
        <f t="shared" si="6"/>
        <v>9.9231067225635664E-4</v>
      </c>
      <c r="R7">
        <f t="shared" si="1"/>
        <v>9.9231067225635664E-4</v>
      </c>
      <c r="S7">
        <f t="shared" si="2"/>
        <v>9.9231067225635664E-4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9.6909203060548434E-3</v>
      </c>
      <c r="E10">
        <f t="shared" ref="E10:Q10" si="9">D10</f>
        <v>9.6909203060548434E-3</v>
      </c>
      <c r="F10">
        <f t="shared" si="9"/>
        <v>9.6909203060548434E-3</v>
      </c>
      <c r="G10">
        <f t="shared" si="9"/>
        <v>9.6909203060548434E-3</v>
      </c>
      <c r="H10">
        <f t="shared" si="9"/>
        <v>9.6909203060548434E-3</v>
      </c>
      <c r="I10">
        <f t="shared" si="9"/>
        <v>9.6909203060548434E-3</v>
      </c>
      <c r="J10">
        <f t="shared" si="9"/>
        <v>9.6909203060548434E-3</v>
      </c>
      <c r="K10">
        <f t="shared" si="9"/>
        <v>9.6909203060548434E-3</v>
      </c>
      <c r="L10">
        <f t="shared" si="9"/>
        <v>9.6909203060548434E-3</v>
      </c>
      <c r="M10">
        <f t="shared" si="9"/>
        <v>9.6909203060548434E-3</v>
      </c>
      <c r="N10">
        <f t="shared" si="9"/>
        <v>9.6909203060548434E-3</v>
      </c>
      <c r="O10">
        <f t="shared" si="9"/>
        <v>9.6909203060548434E-3</v>
      </c>
      <c r="P10">
        <f t="shared" si="9"/>
        <v>9.6909203060548434E-3</v>
      </c>
      <c r="Q10">
        <f t="shared" si="9"/>
        <v>9.6909203060548434E-3</v>
      </c>
      <c r="R10">
        <f t="shared" si="1"/>
        <v>9.6909203060548434E-3</v>
      </c>
      <c r="S10">
        <f t="shared" si="2"/>
        <v>9.6909203060548434E-3</v>
      </c>
    </row>
    <row r="11" spans="2:19" x14ac:dyDescent="0.3">
      <c r="C11" t="s">
        <v>40</v>
      </c>
      <c r="D11">
        <f>Mult_split!I11</f>
        <v>1.6014082693658817E-3</v>
      </c>
      <c r="E11">
        <f t="shared" ref="E11:Q11" si="10">D11</f>
        <v>1.6014082693658817E-3</v>
      </c>
      <c r="F11">
        <f t="shared" si="10"/>
        <v>1.6014082693658817E-3</v>
      </c>
      <c r="G11">
        <f t="shared" si="10"/>
        <v>1.6014082693658817E-3</v>
      </c>
      <c r="H11">
        <f t="shared" si="10"/>
        <v>1.6014082693658817E-3</v>
      </c>
      <c r="I11">
        <f t="shared" si="10"/>
        <v>1.6014082693658817E-3</v>
      </c>
      <c r="J11">
        <f t="shared" si="10"/>
        <v>1.6014082693658817E-3</v>
      </c>
      <c r="K11">
        <f t="shared" si="10"/>
        <v>1.6014082693658817E-3</v>
      </c>
      <c r="L11">
        <f t="shared" si="10"/>
        <v>1.6014082693658817E-3</v>
      </c>
      <c r="M11">
        <f t="shared" si="10"/>
        <v>1.6014082693658817E-3</v>
      </c>
      <c r="N11">
        <f t="shared" si="10"/>
        <v>1.6014082693658817E-3</v>
      </c>
      <c r="O11">
        <f t="shared" si="10"/>
        <v>1.6014082693658817E-3</v>
      </c>
      <c r="P11">
        <f t="shared" si="10"/>
        <v>1.6014082693658817E-3</v>
      </c>
      <c r="Q11">
        <f t="shared" si="10"/>
        <v>1.6014082693658817E-3</v>
      </c>
      <c r="R11">
        <f t="shared" si="1"/>
        <v>1.6014082693658817E-3</v>
      </c>
      <c r="S11">
        <f t="shared" si="2"/>
        <v>1.6014082693658817E-3</v>
      </c>
    </row>
    <row r="12" spans="2:19" x14ac:dyDescent="0.3">
      <c r="C12" t="s">
        <v>41</v>
      </c>
      <c r="D12">
        <f>Mult_split!I12</f>
        <v>12316.216856801131</v>
      </c>
      <c r="E12">
        <f t="shared" ref="E12:Q12" si="11">D12</f>
        <v>12316.216856801131</v>
      </c>
      <c r="F12">
        <f t="shared" si="11"/>
        <v>12316.216856801131</v>
      </c>
      <c r="G12">
        <f t="shared" si="11"/>
        <v>12316.216856801131</v>
      </c>
      <c r="H12">
        <f t="shared" si="11"/>
        <v>12316.216856801131</v>
      </c>
      <c r="I12">
        <f t="shared" si="11"/>
        <v>12316.216856801131</v>
      </c>
      <c r="J12">
        <f t="shared" si="11"/>
        <v>12316.216856801131</v>
      </c>
      <c r="K12">
        <f t="shared" si="11"/>
        <v>12316.216856801131</v>
      </c>
      <c r="L12">
        <f t="shared" si="11"/>
        <v>12316.216856801131</v>
      </c>
      <c r="M12">
        <f t="shared" si="11"/>
        <v>12316.216856801131</v>
      </c>
      <c r="N12">
        <f t="shared" si="11"/>
        <v>12316.216856801131</v>
      </c>
      <c r="O12">
        <f t="shared" si="11"/>
        <v>12316.216856801131</v>
      </c>
      <c r="P12">
        <f t="shared" si="11"/>
        <v>12316.216856801131</v>
      </c>
      <c r="Q12">
        <f t="shared" si="11"/>
        <v>12316.216856801131</v>
      </c>
      <c r="R12">
        <f t="shared" si="1"/>
        <v>12316.216856801131</v>
      </c>
      <c r="S12">
        <f t="shared" si="2"/>
        <v>12316.216856801131</v>
      </c>
    </row>
    <row r="13" spans="2:19" x14ac:dyDescent="0.3">
      <c r="C13" t="s">
        <v>42</v>
      </c>
      <c r="D13">
        <f>Mult_split!I13</f>
        <v>7.0729335922207386E-3</v>
      </c>
      <c r="E13">
        <f t="shared" ref="E13:Q13" si="12">D13</f>
        <v>7.0729335922207386E-3</v>
      </c>
      <c r="F13">
        <f t="shared" si="12"/>
        <v>7.0729335922207386E-3</v>
      </c>
      <c r="G13">
        <f t="shared" si="12"/>
        <v>7.0729335922207386E-3</v>
      </c>
      <c r="H13">
        <f t="shared" si="12"/>
        <v>7.0729335922207386E-3</v>
      </c>
      <c r="I13">
        <f t="shared" si="12"/>
        <v>7.0729335922207386E-3</v>
      </c>
      <c r="J13">
        <f t="shared" si="12"/>
        <v>7.0729335922207386E-3</v>
      </c>
      <c r="K13">
        <f t="shared" si="12"/>
        <v>7.0729335922207386E-3</v>
      </c>
      <c r="L13">
        <f t="shared" si="12"/>
        <v>7.0729335922207386E-3</v>
      </c>
      <c r="M13">
        <f t="shared" si="12"/>
        <v>7.0729335922207386E-3</v>
      </c>
      <c r="N13">
        <f t="shared" si="12"/>
        <v>7.0729335922207386E-3</v>
      </c>
      <c r="O13">
        <f t="shared" si="12"/>
        <v>7.0729335922207386E-3</v>
      </c>
      <c r="P13">
        <f t="shared" si="12"/>
        <v>7.0729335922207386E-3</v>
      </c>
      <c r="Q13">
        <f t="shared" si="12"/>
        <v>7.0729335922207386E-3</v>
      </c>
      <c r="R13">
        <f t="shared" si="1"/>
        <v>7.0729335922207386E-3</v>
      </c>
      <c r="S13">
        <f t="shared" si="2"/>
        <v>7.0729335922207386E-3</v>
      </c>
    </row>
    <row r="14" spans="2:19" x14ac:dyDescent="0.3">
      <c r="C14" t="s">
        <v>43</v>
      </c>
      <c r="D14">
        <f>Mult_split!I14</f>
        <v>1.4094414950881534E-3</v>
      </c>
      <c r="E14">
        <f t="shared" ref="E14:Q14" si="13">D14</f>
        <v>1.4094414950881534E-3</v>
      </c>
      <c r="F14">
        <f t="shared" si="13"/>
        <v>1.4094414950881534E-3</v>
      </c>
      <c r="G14">
        <f t="shared" si="13"/>
        <v>1.4094414950881534E-3</v>
      </c>
      <c r="H14">
        <f t="shared" si="13"/>
        <v>1.4094414950881534E-3</v>
      </c>
      <c r="I14">
        <f t="shared" si="13"/>
        <v>1.4094414950881534E-3</v>
      </c>
      <c r="J14">
        <f t="shared" si="13"/>
        <v>1.4094414950881534E-3</v>
      </c>
      <c r="K14">
        <f t="shared" si="13"/>
        <v>1.4094414950881534E-3</v>
      </c>
      <c r="L14">
        <f t="shared" si="13"/>
        <v>1.4094414950881534E-3</v>
      </c>
      <c r="M14">
        <f t="shared" si="13"/>
        <v>1.4094414950881534E-3</v>
      </c>
      <c r="N14">
        <f t="shared" si="13"/>
        <v>1.4094414950881534E-3</v>
      </c>
      <c r="O14">
        <f t="shared" si="13"/>
        <v>1.4094414950881534E-3</v>
      </c>
      <c r="P14">
        <f t="shared" si="13"/>
        <v>1.4094414950881534E-3</v>
      </c>
      <c r="Q14">
        <f t="shared" si="13"/>
        <v>1.4094414950881534E-3</v>
      </c>
      <c r="R14">
        <f t="shared" si="1"/>
        <v>1.4094414950881534E-3</v>
      </c>
      <c r="S14">
        <f t="shared" si="2"/>
        <v>1.4094414950881534E-3</v>
      </c>
    </row>
    <row r="15" spans="2:19" x14ac:dyDescent="0.3">
      <c r="C15" t="s">
        <v>44</v>
      </c>
      <c r="D15">
        <f>Mult_split!I15</f>
        <v>15041.311462160342</v>
      </c>
      <c r="E15">
        <f t="shared" ref="E15:Q15" si="14">D15</f>
        <v>15041.311462160342</v>
      </c>
      <c r="F15">
        <f t="shared" si="14"/>
        <v>15041.311462160342</v>
      </c>
      <c r="G15">
        <f t="shared" si="14"/>
        <v>15041.311462160342</v>
      </c>
      <c r="H15">
        <f t="shared" si="14"/>
        <v>15041.311462160342</v>
      </c>
      <c r="I15">
        <f t="shared" si="14"/>
        <v>15041.311462160342</v>
      </c>
      <c r="J15">
        <f t="shared" si="14"/>
        <v>15041.311462160342</v>
      </c>
      <c r="K15">
        <f t="shared" si="14"/>
        <v>15041.311462160342</v>
      </c>
      <c r="L15">
        <f t="shared" si="14"/>
        <v>15041.311462160342</v>
      </c>
      <c r="M15">
        <f t="shared" si="14"/>
        <v>15041.311462160342</v>
      </c>
      <c r="N15">
        <f t="shared" si="14"/>
        <v>15041.311462160342</v>
      </c>
      <c r="O15">
        <f t="shared" si="14"/>
        <v>15041.311462160342</v>
      </c>
      <c r="P15">
        <f t="shared" si="14"/>
        <v>15041.311462160342</v>
      </c>
      <c r="Q15">
        <f t="shared" si="14"/>
        <v>15041.311462160342</v>
      </c>
      <c r="R15">
        <f t="shared" si="1"/>
        <v>15041.311462160342</v>
      </c>
      <c r="S15">
        <f t="shared" si="2"/>
        <v>15041.311462160342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660986.38838302298</v>
      </c>
      <c r="E21">
        <f t="shared" ref="E21:Q21" si="20">D21</f>
        <v>660986.38838302298</v>
      </c>
      <c r="F21">
        <f t="shared" si="20"/>
        <v>660986.38838302298</v>
      </c>
      <c r="G21">
        <f t="shared" si="20"/>
        <v>660986.38838302298</v>
      </c>
      <c r="H21">
        <f t="shared" si="20"/>
        <v>660986.38838302298</v>
      </c>
      <c r="I21">
        <f t="shared" si="20"/>
        <v>660986.38838302298</v>
      </c>
      <c r="J21">
        <f t="shared" si="20"/>
        <v>660986.38838302298</v>
      </c>
      <c r="K21">
        <f t="shared" si="20"/>
        <v>660986.38838302298</v>
      </c>
      <c r="L21">
        <f t="shared" si="20"/>
        <v>660986.38838302298</v>
      </c>
      <c r="M21">
        <f t="shared" si="20"/>
        <v>660986.38838302298</v>
      </c>
      <c r="N21">
        <f t="shared" si="20"/>
        <v>660986.38838302298</v>
      </c>
      <c r="O21">
        <f t="shared" si="20"/>
        <v>660986.38838302298</v>
      </c>
      <c r="P21">
        <f t="shared" si="20"/>
        <v>660986.38838302298</v>
      </c>
      <c r="Q21">
        <f t="shared" si="20"/>
        <v>660986.38838302298</v>
      </c>
      <c r="R21">
        <f t="shared" si="1"/>
        <v>660986.38838302298</v>
      </c>
      <c r="S21">
        <f t="shared" si="2"/>
        <v>660986.38838302298</v>
      </c>
    </row>
    <row r="22" spans="3:19" x14ac:dyDescent="0.3">
      <c r="C22" t="s">
        <v>51</v>
      </c>
      <c r="D22">
        <f>Mult_split!I22</f>
        <v>1.0001037373620148E-4</v>
      </c>
      <c r="E22">
        <f t="shared" ref="E22:Q22" si="21">D22</f>
        <v>1.0001037373620148E-4</v>
      </c>
      <c r="F22">
        <f t="shared" si="21"/>
        <v>1.0001037373620148E-4</v>
      </c>
      <c r="G22">
        <f t="shared" si="21"/>
        <v>1.0001037373620148E-4</v>
      </c>
      <c r="H22">
        <f t="shared" si="21"/>
        <v>1.0001037373620148E-4</v>
      </c>
      <c r="I22">
        <f t="shared" si="21"/>
        <v>1.0001037373620148E-4</v>
      </c>
      <c r="J22">
        <f t="shared" si="21"/>
        <v>1.0001037373620148E-4</v>
      </c>
      <c r="K22">
        <f t="shared" si="21"/>
        <v>1.0001037373620148E-4</v>
      </c>
      <c r="L22">
        <f t="shared" si="21"/>
        <v>1.0001037373620148E-4</v>
      </c>
      <c r="M22">
        <f t="shared" si="21"/>
        <v>1.0001037373620148E-4</v>
      </c>
      <c r="N22">
        <f t="shared" si="21"/>
        <v>1.0001037373620148E-4</v>
      </c>
      <c r="O22">
        <f t="shared" si="21"/>
        <v>1.0001037373620148E-4</v>
      </c>
      <c r="P22">
        <f t="shared" si="21"/>
        <v>1.0001037373620148E-4</v>
      </c>
      <c r="Q22">
        <f t="shared" si="21"/>
        <v>1.0001037373620148E-4</v>
      </c>
      <c r="R22">
        <f t="shared" si="1"/>
        <v>1.0001037373620148E-4</v>
      </c>
      <c r="S22">
        <f t="shared" si="2"/>
        <v>1.0001037373620148E-4</v>
      </c>
    </row>
    <row r="23" spans="3:19" x14ac:dyDescent="0.3">
      <c r="C23" t="s">
        <v>52</v>
      </c>
      <c r="D23">
        <f>Mult_split!I23</f>
        <v>1.7429031779136927E-8</v>
      </c>
      <c r="E23">
        <f t="shared" ref="E23:Q23" si="22">D23</f>
        <v>1.7429031779136927E-8</v>
      </c>
      <c r="F23">
        <f t="shared" si="22"/>
        <v>1.7429031779136927E-8</v>
      </c>
      <c r="G23">
        <f t="shared" si="22"/>
        <v>1.7429031779136927E-8</v>
      </c>
      <c r="H23">
        <f t="shared" si="22"/>
        <v>1.7429031779136927E-8</v>
      </c>
      <c r="I23">
        <f t="shared" si="22"/>
        <v>1.7429031779136927E-8</v>
      </c>
      <c r="J23">
        <f t="shared" si="22"/>
        <v>1.7429031779136927E-8</v>
      </c>
      <c r="K23">
        <f t="shared" si="22"/>
        <v>1.7429031779136927E-8</v>
      </c>
      <c r="L23">
        <f t="shared" si="22"/>
        <v>1.7429031779136927E-8</v>
      </c>
      <c r="M23">
        <f t="shared" si="22"/>
        <v>1.7429031779136927E-8</v>
      </c>
      <c r="N23">
        <f t="shared" si="22"/>
        <v>1.7429031779136927E-8</v>
      </c>
      <c r="O23">
        <f t="shared" si="22"/>
        <v>1.7429031779136927E-8</v>
      </c>
      <c r="P23">
        <f t="shared" si="22"/>
        <v>1.7429031779136927E-8</v>
      </c>
      <c r="Q23">
        <f t="shared" si="22"/>
        <v>1.7429031779136927E-8</v>
      </c>
      <c r="R23">
        <f t="shared" si="1"/>
        <v>1.7429031779136927E-8</v>
      </c>
      <c r="S23">
        <f t="shared" si="2"/>
        <v>1.7429031779136927E-8</v>
      </c>
    </row>
    <row r="24" spans="3:19" x14ac:dyDescent="0.3">
      <c r="C24" t="s">
        <v>53</v>
      </c>
      <c r="D24">
        <f>Mult_split!I24</f>
        <v>3.1937291344311374E-4</v>
      </c>
      <c r="E24">
        <f t="shared" ref="E24:Q24" si="23">D24</f>
        <v>3.1937291344311374E-4</v>
      </c>
      <c r="F24">
        <f t="shared" si="23"/>
        <v>3.1937291344311374E-4</v>
      </c>
      <c r="G24">
        <f t="shared" si="23"/>
        <v>3.1937291344311374E-4</v>
      </c>
      <c r="H24">
        <f t="shared" si="23"/>
        <v>3.1937291344311374E-4</v>
      </c>
      <c r="I24">
        <f t="shared" si="23"/>
        <v>3.1937291344311374E-4</v>
      </c>
      <c r="J24">
        <f t="shared" si="23"/>
        <v>3.1937291344311374E-4</v>
      </c>
      <c r="K24">
        <f t="shared" si="23"/>
        <v>3.1937291344311374E-4</v>
      </c>
      <c r="L24">
        <f t="shared" si="23"/>
        <v>3.1937291344311374E-4</v>
      </c>
      <c r="M24">
        <f t="shared" si="23"/>
        <v>3.1937291344311374E-4</v>
      </c>
      <c r="N24">
        <f t="shared" si="23"/>
        <v>3.1937291344311374E-4</v>
      </c>
      <c r="O24">
        <f t="shared" si="23"/>
        <v>3.1937291344311374E-4</v>
      </c>
      <c r="P24">
        <f t="shared" si="23"/>
        <v>3.1937291344311374E-4</v>
      </c>
      <c r="Q24">
        <f t="shared" si="23"/>
        <v>3.1937291344311374E-4</v>
      </c>
      <c r="R24">
        <f t="shared" si="1"/>
        <v>3.1937291344311374E-4</v>
      </c>
      <c r="S24">
        <f t="shared" si="2"/>
        <v>3.1937291344311374E-4</v>
      </c>
    </row>
    <row r="25" spans="3:19" x14ac:dyDescent="0.3">
      <c r="C25" t="s">
        <v>54</v>
      </c>
      <c r="D25">
        <f>Mult_split!I25</f>
        <v>1.7298840925043303E-4</v>
      </c>
      <c r="E25">
        <f t="shared" ref="E25:Q25" si="24">D25</f>
        <v>1.7298840925043303E-4</v>
      </c>
      <c r="F25">
        <f t="shared" si="24"/>
        <v>1.7298840925043303E-4</v>
      </c>
      <c r="G25">
        <f t="shared" si="24"/>
        <v>1.7298840925043303E-4</v>
      </c>
      <c r="H25">
        <f t="shared" si="24"/>
        <v>1.7298840925043303E-4</v>
      </c>
      <c r="I25">
        <f t="shared" si="24"/>
        <v>1.7298840925043303E-4</v>
      </c>
      <c r="J25">
        <f t="shared" si="24"/>
        <v>1.7298840925043303E-4</v>
      </c>
      <c r="K25">
        <f t="shared" si="24"/>
        <v>1.7298840925043303E-4</v>
      </c>
      <c r="L25">
        <f t="shared" si="24"/>
        <v>1.7298840925043303E-4</v>
      </c>
      <c r="M25">
        <f t="shared" si="24"/>
        <v>1.7298840925043303E-4</v>
      </c>
      <c r="N25">
        <f t="shared" si="24"/>
        <v>1.7298840925043303E-4</v>
      </c>
      <c r="O25">
        <f t="shared" si="24"/>
        <v>1.7298840925043303E-4</v>
      </c>
      <c r="P25">
        <f t="shared" si="24"/>
        <v>1.7298840925043303E-4</v>
      </c>
      <c r="Q25">
        <f t="shared" si="24"/>
        <v>1.7298840925043303E-4</v>
      </c>
      <c r="R25">
        <f t="shared" si="1"/>
        <v>1.7298840925043303E-4</v>
      </c>
      <c r="S25">
        <f t="shared" si="2"/>
        <v>1.7298840925043303E-4</v>
      </c>
    </row>
    <row r="26" spans="3:19" x14ac:dyDescent="0.3">
      <c r="C26" t="s">
        <v>55</v>
      </c>
      <c r="D26">
        <f>Mult_split!I26</f>
        <v>1.0236049319177457E-4</v>
      </c>
      <c r="E26">
        <f t="shared" ref="E26:Q26" si="25">D26</f>
        <v>1.0236049319177457E-4</v>
      </c>
      <c r="F26">
        <f t="shared" si="25"/>
        <v>1.0236049319177457E-4</v>
      </c>
      <c r="G26">
        <f t="shared" si="25"/>
        <v>1.0236049319177457E-4</v>
      </c>
      <c r="H26">
        <f t="shared" si="25"/>
        <v>1.0236049319177457E-4</v>
      </c>
      <c r="I26">
        <f t="shared" si="25"/>
        <v>1.0236049319177457E-4</v>
      </c>
      <c r="J26">
        <f t="shared" si="25"/>
        <v>1.0236049319177457E-4</v>
      </c>
      <c r="K26">
        <f t="shared" si="25"/>
        <v>1.0236049319177457E-4</v>
      </c>
      <c r="L26">
        <f t="shared" si="25"/>
        <v>1.0236049319177457E-4</v>
      </c>
      <c r="M26">
        <f t="shared" si="25"/>
        <v>1.0236049319177457E-4</v>
      </c>
      <c r="N26">
        <f t="shared" si="25"/>
        <v>1.0236049319177457E-4</v>
      </c>
      <c r="O26">
        <f t="shared" si="25"/>
        <v>1.0236049319177457E-4</v>
      </c>
      <c r="P26">
        <f t="shared" si="25"/>
        <v>1.0236049319177457E-4</v>
      </c>
      <c r="Q26">
        <f t="shared" si="25"/>
        <v>1.0236049319177457E-4</v>
      </c>
      <c r="R26">
        <f t="shared" si="1"/>
        <v>1.0236049319177457E-4</v>
      </c>
      <c r="S26">
        <f t="shared" si="2"/>
        <v>1.0236049319177457E-4</v>
      </c>
    </row>
    <row r="27" spans="3:19" x14ac:dyDescent="0.3">
      <c r="C27" t="s">
        <v>56</v>
      </c>
      <c r="D27">
        <f>Mult_split!I27</f>
        <v>7.1105613786865524E-4</v>
      </c>
      <c r="E27">
        <f t="shared" ref="E27:Q27" si="26">D27</f>
        <v>7.1105613786865524E-4</v>
      </c>
      <c r="F27">
        <f t="shared" si="26"/>
        <v>7.1105613786865524E-4</v>
      </c>
      <c r="G27">
        <f t="shared" si="26"/>
        <v>7.1105613786865524E-4</v>
      </c>
      <c r="H27">
        <f t="shared" si="26"/>
        <v>7.1105613786865524E-4</v>
      </c>
      <c r="I27">
        <f t="shared" si="26"/>
        <v>7.1105613786865524E-4</v>
      </c>
      <c r="J27">
        <f t="shared" si="26"/>
        <v>7.1105613786865524E-4</v>
      </c>
      <c r="K27">
        <f t="shared" si="26"/>
        <v>7.1105613786865524E-4</v>
      </c>
      <c r="L27">
        <f t="shared" si="26"/>
        <v>7.1105613786865524E-4</v>
      </c>
      <c r="M27">
        <f t="shared" si="26"/>
        <v>7.1105613786865524E-4</v>
      </c>
      <c r="N27">
        <f t="shared" si="26"/>
        <v>7.1105613786865524E-4</v>
      </c>
      <c r="O27">
        <f t="shared" si="26"/>
        <v>7.1105613786865524E-4</v>
      </c>
      <c r="P27">
        <f t="shared" si="26"/>
        <v>7.1105613786865524E-4</v>
      </c>
      <c r="Q27">
        <f t="shared" si="26"/>
        <v>7.1105613786865524E-4</v>
      </c>
      <c r="R27">
        <f t="shared" si="1"/>
        <v>7.1105613786865524E-4</v>
      </c>
      <c r="S27">
        <f t="shared" si="2"/>
        <v>7.1105613786865524E-4</v>
      </c>
    </row>
    <row r="28" spans="3:19" x14ac:dyDescent="0.3">
      <c r="C28" t="s">
        <v>57</v>
      </c>
      <c r="D28">
        <f>Mult_split!I28</f>
        <v>1.7334995080240667E-2</v>
      </c>
      <c r="E28">
        <f t="shared" ref="E28:Q28" si="27">D28</f>
        <v>1.7334995080240667E-2</v>
      </c>
      <c r="F28">
        <f t="shared" si="27"/>
        <v>1.7334995080240667E-2</v>
      </c>
      <c r="G28">
        <f t="shared" si="27"/>
        <v>1.7334995080240667E-2</v>
      </c>
      <c r="H28">
        <f t="shared" si="27"/>
        <v>1.7334995080240667E-2</v>
      </c>
      <c r="I28">
        <f t="shared" si="27"/>
        <v>1.7334995080240667E-2</v>
      </c>
      <c r="J28">
        <f t="shared" si="27"/>
        <v>1.7334995080240667E-2</v>
      </c>
      <c r="K28">
        <f t="shared" si="27"/>
        <v>1.7334995080240667E-2</v>
      </c>
      <c r="L28">
        <f t="shared" si="27"/>
        <v>1.7334995080240667E-2</v>
      </c>
      <c r="M28">
        <f t="shared" si="27"/>
        <v>1.7334995080240667E-2</v>
      </c>
      <c r="N28">
        <f t="shared" si="27"/>
        <v>1.7334995080240667E-2</v>
      </c>
      <c r="O28">
        <f t="shared" si="27"/>
        <v>1.7334995080240667E-2</v>
      </c>
      <c r="P28">
        <f t="shared" si="27"/>
        <v>1.7334995080240667E-2</v>
      </c>
      <c r="Q28">
        <f t="shared" si="27"/>
        <v>1.7334995080240667E-2</v>
      </c>
      <c r="R28">
        <f t="shared" si="1"/>
        <v>1.7334995080240667E-2</v>
      </c>
      <c r="S28">
        <f t="shared" si="2"/>
        <v>1.7334995080240667E-2</v>
      </c>
    </row>
    <row r="29" spans="3:19" x14ac:dyDescent="0.3">
      <c r="C29" t="s">
        <v>58</v>
      </c>
      <c r="D29">
        <f>Mult_split!I29</f>
        <v>1.259215572460112E-3</v>
      </c>
      <c r="E29">
        <f t="shared" ref="E29:Q29" si="28">D29</f>
        <v>1.259215572460112E-3</v>
      </c>
      <c r="F29">
        <f t="shared" si="28"/>
        <v>1.259215572460112E-3</v>
      </c>
      <c r="G29">
        <f t="shared" si="28"/>
        <v>1.259215572460112E-3</v>
      </c>
      <c r="H29">
        <f t="shared" si="28"/>
        <v>1.259215572460112E-3</v>
      </c>
      <c r="I29">
        <f t="shared" si="28"/>
        <v>1.259215572460112E-3</v>
      </c>
      <c r="J29">
        <f t="shared" si="28"/>
        <v>1.259215572460112E-3</v>
      </c>
      <c r="K29">
        <f t="shared" si="28"/>
        <v>1.259215572460112E-3</v>
      </c>
      <c r="L29">
        <f t="shared" si="28"/>
        <v>1.259215572460112E-3</v>
      </c>
      <c r="M29">
        <f t="shared" si="28"/>
        <v>1.259215572460112E-3</v>
      </c>
      <c r="N29">
        <f t="shared" si="28"/>
        <v>1.259215572460112E-3</v>
      </c>
      <c r="O29">
        <f t="shared" si="28"/>
        <v>1.259215572460112E-3</v>
      </c>
      <c r="P29">
        <f t="shared" si="28"/>
        <v>1.259215572460112E-3</v>
      </c>
      <c r="Q29">
        <f t="shared" si="28"/>
        <v>1.259215572460112E-3</v>
      </c>
      <c r="R29">
        <f t="shared" si="1"/>
        <v>1.259215572460112E-3</v>
      </c>
      <c r="S29">
        <f t="shared" si="2"/>
        <v>1.259215572460112E-3</v>
      </c>
    </row>
    <row r="30" spans="3:19" x14ac:dyDescent="0.3">
      <c r="C30" t="s">
        <v>59</v>
      </c>
      <c r="D30">
        <f>Mult_split!I30</f>
        <v>6.0382165135821426E-4</v>
      </c>
      <c r="E30">
        <f t="shared" ref="E30:Q30" si="29">D30</f>
        <v>6.0382165135821426E-4</v>
      </c>
      <c r="F30">
        <f t="shared" si="29"/>
        <v>6.0382165135821426E-4</v>
      </c>
      <c r="G30">
        <f t="shared" si="29"/>
        <v>6.0382165135821426E-4</v>
      </c>
      <c r="H30">
        <f t="shared" si="29"/>
        <v>6.0382165135821426E-4</v>
      </c>
      <c r="I30">
        <f t="shared" si="29"/>
        <v>6.0382165135821426E-4</v>
      </c>
      <c r="J30">
        <f t="shared" si="29"/>
        <v>6.0382165135821426E-4</v>
      </c>
      <c r="K30">
        <f t="shared" si="29"/>
        <v>6.0382165135821426E-4</v>
      </c>
      <c r="L30">
        <f t="shared" si="29"/>
        <v>6.0382165135821426E-4</v>
      </c>
      <c r="M30">
        <f t="shared" si="29"/>
        <v>6.0382165135821426E-4</v>
      </c>
      <c r="N30">
        <f t="shared" si="29"/>
        <v>6.0382165135821426E-4</v>
      </c>
      <c r="O30">
        <f t="shared" si="29"/>
        <v>6.0382165135821426E-4</v>
      </c>
      <c r="P30">
        <f t="shared" si="29"/>
        <v>6.0382165135821426E-4</v>
      </c>
      <c r="Q30">
        <f t="shared" si="29"/>
        <v>6.0382165135821426E-4</v>
      </c>
      <c r="R30">
        <f t="shared" si="1"/>
        <v>6.0382165135821426E-4</v>
      </c>
      <c r="S30">
        <f t="shared" si="2"/>
        <v>6.0382165135821426E-4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3.8750022450428077E-4</v>
      </c>
      <c r="E34">
        <f t="shared" ref="E34:Q34" si="33">D34</f>
        <v>3.8750022450428077E-4</v>
      </c>
      <c r="F34">
        <f t="shared" si="33"/>
        <v>3.8750022450428077E-4</v>
      </c>
      <c r="G34">
        <f t="shared" si="33"/>
        <v>3.8750022450428077E-4</v>
      </c>
      <c r="H34">
        <f t="shared" si="33"/>
        <v>3.8750022450428077E-4</v>
      </c>
      <c r="I34">
        <f t="shared" si="33"/>
        <v>3.8750022450428077E-4</v>
      </c>
      <c r="J34">
        <f t="shared" si="33"/>
        <v>3.8750022450428077E-4</v>
      </c>
      <c r="K34">
        <f t="shared" si="33"/>
        <v>3.8750022450428077E-4</v>
      </c>
      <c r="L34">
        <f t="shared" si="33"/>
        <v>3.8750022450428077E-4</v>
      </c>
      <c r="M34">
        <f t="shared" si="33"/>
        <v>3.8750022450428077E-4</v>
      </c>
      <c r="N34">
        <f t="shared" si="33"/>
        <v>3.8750022450428077E-4</v>
      </c>
      <c r="O34">
        <f t="shared" si="33"/>
        <v>3.8750022450428077E-4</v>
      </c>
      <c r="P34">
        <f t="shared" si="33"/>
        <v>3.8750022450428077E-4</v>
      </c>
      <c r="Q34">
        <f t="shared" si="33"/>
        <v>3.8750022450428077E-4</v>
      </c>
      <c r="R34">
        <f t="shared" si="1"/>
        <v>3.8750022450428077E-4</v>
      </c>
      <c r="S34">
        <f t="shared" si="2"/>
        <v>3.8750022450428077E-4</v>
      </c>
    </row>
    <row r="35" spans="3:19" x14ac:dyDescent="0.3">
      <c r="C35" t="s">
        <v>64</v>
      </c>
      <c r="D35">
        <f>Mult_split!I35</f>
        <v>3.3265766608097524E-4</v>
      </c>
      <c r="E35">
        <f t="shared" ref="E35:Q35" si="34">D35</f>
        <v>3.3265766608097524E-4</v>
      </c>
      <c r="F35">
        <f t="shared" si="34"/>
        <v>3.3265766608097524E-4</v>
      </c>
      <c r="G35">
        <f t="shared" si="34"/>
        <v>3.3265766608097524E-4</v>
      </c>
      <c r="H35">
        <f t="shared" si="34"/>
        <v>3.3265766608097524E-4</v>
      </c>
      <c r="I35">
        <f t="shared" si="34"/>
        <v>3.3265766608097524E-4</v>
      </c>
      <c r="J35">
        <f t="shared" si="34"/>
        <v>3.3265766608097524E-4</v>
      </c>
      <c r="K35">
        <f t="shared" si="34"/>
        <v>3.3265766608097524E-4</v>
      </c>
      <c r="L35">
        <f t="shared" si="34"/>
        <v>3.3265766608097524E-4</v>
      </c>
      <c r="M35">
        <f t="shared" si="34"/>
        <v>3.3265766608097524E-4</v>
      </c>
      <c r="N35">
        <f t="shared" si="34"/>
        <v>3.3265766608097524E-4</v>
      </c>
      <c r="O35">
        <f t="shared" si="34"/>
        <v>3.3265766608097524E-4</v>
      </c>
      <c r="P35">
        <f t="shared" si="34"/>
        <v>3.3265766608097524E-4</v>
      </c>
      <c r="Q35">
        <f t="shared" si="34"/>
        <v>3.3265766608097524E-4</v>
      </c>
      <c r="R35">
        <f t="shared" si="1"/>
        <v>3.3265766608097524E-4</v>
      </c>
      <c r="S35">
        <f t="shared" si="2"/>
        <v>3.3265766608097524E-4</v>
      </c>
    </row>
    <row r="36" spans="3:19" x14ac:dyDescent="0.3">
      <c r="C36" t="s">
        <v>65</v>
      </c>
      <c r="D36">
        <f>Mult_split!I36</f>
        <v>1.4274514329119803E-2</v>
      </c>
      <c r="E36">
        <f t="shared" ref="E36:Q36" si="35">D36</f>
        <v>1.4274514329119803E-2</v>
      </c>
      <c r="F36">
        <f t="shared" si="35"/>
        <v>1.4274514329119803E-2</v>
      </c>
      <c r="G36">
        <f t="shared" si="35"/>
        <v>1.4274514329119803E-2</v>
      </c>
      <c r="H36">
        <f t="shared" si="35"/>
        <v>1.4274514329119803E-2</v>
      </c>
      <c r="I36">
        <f t="shared" si="35"/>
        <v>1.4274514329119803E-2</v>
      </c>
      <c r="J36">
        <f t="shared" si="35"/>
        <v>1.4274514329119803E-2</v>
      </c>
      <c r="K36">
        <f t="shared" si="35"/>
        <v>1.4274514329119803E-2</v>
      </c>
      <c r="L36">
        <f t="shared" si="35"/>
        <v>1.4274514329119803E-2</v>
      </c>
      <c r="M36">
        <f t="shared" si="35"/>
        <v>1.4274514329119803E-2</v>
      </c>
      <c r="N36">
        <f t="shared" si="35"/>
        <v>1.4274514329119803E-2</v>
      </c>
      <c r="O36">
        <f t="shared" si="35"/>
        <v>1.4274514329119803E-2</v>
      </c>
      <c r="P36">
        <f t="shared" si="35"/>
        <v>1.4274514329119803E-2</v>
      </c>
      <c r="Q36">
        <f t="shared" si="35"/>
        <v>1.4274514329119803E-2</v>
      </c>
      <c r="R36">
        <f t="shared" si="1"/>
        <v>1.4274514329119803E-2</v>
      </c>
      <c r="S36">
        <f t="shared" si="2"/>
        <v>1.4274514329119803E-2</v>
      </c>
    </row>
    <row r="37" spans="3:19" x14ac:dyDescent="0.3">
      <c r="C37" t="s">
        <v>66</v>
      </c>
      <c r="D37">
        <f>Mult_split!I37</f>
        <v>2.0714168156397888E-3</v>
      </c>
      <c r="E37">
        <f t="shared" ref="E37:Q37" si="36">D37</f>
        <v>2.0714168156397888E-3</v>
      </c>
      <c r="F37">
        <f t="shared" si="36"/>
        <v>2.0714168156397888E-3</v>
      </c>
      <c r="G37">
        <f t="shared" si="36"/>
        <v>2.0714168156397888E-3</v>
      </c>
      <c r="H37">
        <f t="shared" si="36"/>
        <v>2.0714168156397888E-3</v>
      </c>
      <c r="I37">
        <f t="shared" si="36"/>
        <v>2.0714168156397888E-3</v>
      </c>
      <c r="J37">
        <f t="shared" si="36"/>
        <v>2.0714168156397888E-3</v>
      </c>
      <c r="K37">
        <f t="shared" si="36"/>
        <v>2.0714168156397888E-3</v>
      </c>
      <c r="L37">
        <f t="shared" si="36"/>
        <v>2.0714168156397888E-3</v>
      </c>
      <c r="M37">
        <f t="shared" si="36"/>
        <v>2.0714168156397888E-3</v>
      </c>
      <c r="N37">
        <f t="shared" si="36"/>
        <v>2.0714168156397888E-3</v>
      </c>
      <c r="O37">
        <f t="shared" si="36"/>
        <v>2.0714168156397888E-3</v>
      </c>
      <c r="P37">
        <f t="shared" si="36"/>
        <v>2.0714168156397888E-3</v>
      </c>
      <c r="Q37">
        <f t="shared" si="36"/>
        <v>2.0714168156397888E-3</v>
      </c>
      <c r="R37">
        <f t="shared" si="1"/>
        <v>2.0714168156397888E-3</v>
      </c>
      <c r="S37">
        <f t="shared" si="2"/>
        <v>2.0714168156397888E-3</v>
      </c>
    </row>
    <row r="38" spans="3:19" x14ac:dyDescent="0.3">
      <c r="C38" t="s">
        <v>67</v>
      </c>
      <c r="D38">
        <f>Mult_split!I38</f>
        <v>6.9356918086062392E-3</v>
      </c>
      <c r="E38">
        <f t="shared" ref="E38:Q38" si="37">D38</f>
        <v>6.9356918086062392E-3</v>
      </c>
      <c r="F38">
        <f t="shared" si="37"/>
        <v>6.9356918086062392E-3</v>
      </c>
      <c r="G38">
        <f t="shared" si="37"/>
        <v>6.9356918086062392E-3</v>
      </c>
      <c r="H38">
        <f t="shared" si="37"/>
        <v>6.9356918086062392E-3</v>
      </c>
      <c r="I38">
        <f t="shared" si="37"/>
        <v>6.9356918086062392E-3</v>
      </c>
      <c r="J38">
        <f t="shared" si="37"/>
        <v>6.9356918086062392E-3</v>
      </c>
      <c r="K38">
        <f t="shared" si="37"/>
        <v>6.9356918086062392E-3</v>
      </c>
      <c r="L38">
        <f t="shared" si="37"/>
        <v>6.9356918086062392E-3</v>
      </c>
      <c r="M38">
        <f t="shared" si="37"/>
        <v>6.9356918086062392E-3</v>
      </c>
      <c r="N38">
        <f t="shared" si="37"/>
        <v>6.9356918086062392E-3</v>
      </c>
      <c r="O38">
        <f t="shared" si="37"/>
        <v>6.9356918086062392E-3</v>
      </c>
      <c r="P38">
        <f t="shared" si="37"/>
        <v>6.9356918086062392E-3</v>
      </c>
      <c r="Q38">
        <f t="shared" si="37"/>
        <v>6.9356918086062392E-3</v>
      </c>
      <c r="R38">
        <f t="shared" si="1"/>
        <v>6.9356918086062392E-3</v>
      </c>
      <c r="S38">
        <f t="shared" si="2"/>
        <v>6.9356918086062392E-3</v>
      </c>
    </row>
    <row r="39" spans="3:19" x14ac:dyDescent="0.3">
      <c r="C39" t="s">
        <v>68</v>
      </c>
      <c r="D39">
        <f>Mult_split!I39</f>
        <v>1.0556429481776114E-3</v>
      </c>
      <c r="E39">
        <f t="shared" ref="E39:Q39" si="38">D39</f>
        <v>1.0556429481776114E-3</v>
      </c>
      <c r="F39">
        <f t="shared" si="38"/>
        <v>1.0556429481776114E-3</v>
      </c>
      <c r="G39">
        <f t="shared" si="38"/>
        <v>1.0556429481776114E-3</v>
      </c>
      <c r="H39">
        <f t="shared" si="38"/>
        <v>1.0556429481776114E-3</v>
      </c>
      <c r="I39">
        <f t="shared" si="38"/>
        <v>1.0556429481776114E-3</v>
      </c>
      <c r="J39">
        <f t="shared" si="38"/>
        <v>1.0556429481776114E-3</v>
      </c>
      <c r="K39">
        <f t="shared" si="38"/>
        <v>1.0556429481776114E-3</v>
      </c>
      <c r="L39">
        <f t="shared" si="38"/>
        <v>1.0556429481776114E-3</v>
      </c>
      <c r="M39">
        <f t="shared" si="38"/>
        <v>1.0556429481776114E-3</v>
      </c>
      <c r="N39">
        <f t="shared" si="38"/>
        <v>1.0556429481776114E-3</v>
      </c>
      <c r="O39">
        <f t="shared" si="38"/>
        <v>1.0556429481776114E-3</v>
      </c>
      <c r="P39">
        <f t="shared" si="38"/>
        <v>1.0556429481776114E-3</v>
      </c>
      <c r="Q39">
        <f t="shared" si="38"/>
        <v>1.0556429481776114E-3</v>
      </c>
      <c r="R39">
        <f t="shared" si="1"/>
        <v>1.0556429481776114E-3</v>
      </c>
      <c r="S39">
        <f t="shared" si="2"/>
        <v>1.0556429481776114E-3</v>
      </c>
    </row>
    <row r="40" spans="3:19" x14ac:dyDescent="0.3">
      <c r="C40" t="s">
        <v>69</v>
      </c>
      <c r="D40">
        <f>Mult_split!I40</f>
        <v>5.3155612703666957E-4</v>
      </c>
      <c r="E40">
        <f t="shared" ref="E40:Q40" si="39">D40</f>
        <v>5.3155612703666957E-4</v>
      </c>
      <c r="F40">
        <f t="shared" si="39"/>
        <v>5.3155612703666957E-4</v>
      </c>
      <c r="G40">
        <f t="shared" si="39"/>
        <v>5.3155612703666957E-4</v>
      </c>
      <c r="H40">
        <f t="shared" si="39"/>
        <v>5.3155612703666957E-4</v>
      </c>
      <c r="I40">
        <f t="shared" si="39"/>
        <v>5.3155612703666957E-4</v>
      </c>
      <c r="J40">
        <f t="shared" si="39"/>
        <v>5.3155612703666957E-4</v>
      </c>
      <c r="K40">
        <f t="shared" si="39"/>
        <v>5.3155612703666957E-4</v>
      </c>
      <c r="L40">
        <f t="shared" si="39"/>
        <v>5.3155612703666957E-4</v>
      </c>
      <c r="M40">
        <f t="shared" si="39"/>
        <v>5.3155612703666957E-4</v>
      </c>
      <c r="N40">
        <f t="shared" si="39"/>
        <v>5.3155612703666957E-4</v>
      </c>
      <c r="O40">
        <f t="shared" si="39"/>
        <v>5.3155612703666957E-4</v>
      </c>
      <c r="P40">
        <f t="shared" si="39"/>
        <v>5.3155612703666957E-4</v>
      </c>
      <c r="Q40">
        <f t="shared" si="39"/>
        <v>5.3155612703666957E-4</v>
      </c>
      <c r="R40">
        <f t="shared" si="1"/>
        <v>5.3155612703666957E-4</v>
      </c>
      <c r="S40">
        <f t="shared" si="2"/>
        <v>5.3155612703666957E-4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186125.27686982168</v>
      </c>
      <c r="E42">
        <f t="shared" ref="E42:Q42" si="41">D42</f>
        <v>186125.27686982168</v>
      </c>
      <c r="F42">
        <f t="shared" si="41"/>
        <v>186125.27686982168</v>
      </c>
      <c r="G42">
        <f t="shared" si="41"/>
        <v>186125.27686982168</v>
      </c>
      <c r="H42">
        <f t="shared" si="41"/>
        <v>186125.27686982168</v>
      </c>
      <c r="I42">
        <f t="shared" si="41"/>
        <v>186125.27686982168</v>
      </c>
      <c r="J42">
        <f t="shared" si="41"/>
        <v>186125.27686982168</v>
      </c>
      <c r="K42">
        <f t="shared" si="41"/>
        <v>186125.27686982168</v>
      </c>
      <c r="L42">
        <f t="shared" si="41"/>
        <v>186125.27686982168</v>
      </c>
      <c r="M42">
        <f t="shared" si="41"/>
        <v>186125.27686982168</v>
      </c>
      <c r="N42">
        <f t="shared" si="41"/>
        <v>186125.27686982168</v>
      </c>
      <c r="O42">
        <f t="shared" si="41"/>
        <v>186125.27686982168</v>
      </c>
      <c r="P42">
        <f t="shared" si="41"/>
        <v>186125.27686982168</v>
      </c>
      <c r="Q42">
        <f t="shared" si="41"/>
        <v>186125.27686982168</v>
      </c>
      <c r="R42">
        <f t="shared" si="1"/>
        <v>186125.27686982168</v>
      </c>
      <c r="S42">
        <f t="shared" si="2"/>
        <v>186125.27686982168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0.7223566525108881</v>
      </c>
      <c r="E44">
        <f t="shared" ref="E44:Q44" si="43">D44</f>
        <v>0.7223566525108881</v>
      </c>
      <c r="F44">
        <f t="shared" si="43"/>
        <v>0.7223566525108881</v>
      </c>
      <c r="G44">
        <f t="shared" si="43"/>
        <v>0.7223566525108881</v>
      </c>
      <c r="H44">
        <f t="shared" si="43"/>
        <v>0.7223566525108881</v>
      </c>
      <c r="I44">
        <f t="shared" si="43"/>
        <v>0.7223566525108881</v>
      </c>
      <c r="J44">
        <f t="shared" si="43"/>
        <v>0.7223566525108881</v>
      </c>
      <c r="K44">
        <f t="shared" si="43"/>
        <v>0.7223566525108881</v>
      </c>
      <c r="L44">
        <f t="shared" si="43"/>
        <v>0.7223566525108881</v>
      </c>
      <c r="M44">
        <f t="shared" si="43"/>
        <v>0.7223566525108881</v>
      </c>
      <c r="N44">
        <f t="shared" si="43"/>
        <v>0.7223566525108881</v>
      </c>
      <c r="O44">
        <f t="shared" si="43"/>
        <v>0.7223566525108881</v>
      </c>
      <c r="P44">
        <f t="shared" si="43"/>
        <v>0.7223566525108881</v>
      </c>
      <c r="Q44">
        <f t="shared" si="43"/>
        <v>0.7223566525108881</v>
      </c>
      <c r="R44">
        <f t="shared" si="1"/>
        <v>0.7223566525108881</v>
      </c>
      <c r="S44">
        <f t="shared" si="2"/>
        <v>0.7223566525108881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3.54658483527021E-3</v>
      </c>
      <c r="E46">
        <f t="shared" ref="E46:Q46" si="45">D46</f>
        <v>3.54658483527021E-3</v>
      </c>
      <c r="F46">
        <f t="shared" si="45"/>
        <v>3.54658483527021E-3</v>
      </c>
      <c r="G46">
        <f t="shared" si="45"/>
        <v>3.54658483527021E-3</v>
      </c>
      <c r="H46">
        <f t="shared" si="45"/>
        <v>3.54658483527021E-3</v>
      </c>
      <c r="I46">
        <f t="shared" si="45"/>
        <v>3.54658483527021E-3</v>
      </c>
      <c r="J46">
        <f t="shared" si="45"/>
        <v>3.54658483527021E-3</v>
      </c>
      <c r="K46">
        <f t="shared" si="45"/>
        <v>3.54658483527021E-3</v>
      </c>
      <c r="L46">
        <f t="shared" si="45"/>
        <v>3.54658483527021E-3</v>
      </c>
      <c r="M46">
        <f t="shared" si="45"/>
        <v>3.54658483527021E-3</v>
      </c>
      <c r="N46">
        <f t="shared" si="45"/>
        <v>3.54658483527021E-3</v>
      </c>
      <c r="O46">
        <f t="shared" si="45"/>
        <v>3.54658483527021E-3</v>
      </c>
      <c r="P46">
        <f t="shared" si="45"/>
        <v>3.54658483527021E-3</v>
      </c>
      <c r="Q46">
        <f t="shared" si="45"/>
        <v>3.54658483527021E-3</v>
      </c>
      <c r="R46">
        <f t="shared" si="1"/>
        <v>3.54658483527021E-3</v>
      </c>
      <c r="S46">
        <f t="shared" si="2"/>
        <v>3.54658483527021E-3</v>
      </c>
    </row>
    <row r="47" spans="3:19" x14ac:dyDescent="0.3">
      <c r="C47" t="s">
        <v>76</v>
      </c>
      <c r="D47">
        <f>Mult_split!I47</f>
        <v>1.3406958890016568E-3</v>
      </c>
      <c r="E47">
        <f t="shared" ref="E47:Q47" si="46">D47</f>
        <v>1.3406958890016568E-3</v>
      </c>
      <c r="F47">
        <f t="shared" si="46"/>
        <v>1.3406958890016568E-3</v>
      </c>
      <c r="G47">
        <f t="shared" si="46"/>
        <v>1.3406958890016568E-3</v>
      </c>
      <c r="H47">
        <f t="shared" si="46"/>
        <v>1.3406958890016568E-3</v>
      </c>
      <c r="I47">
        <f t="shared" si="46"/>
        <v>1.3406958890016568E-3</v>
      </c>
      <c r="J47">
        <f t="shared" si="46"/>
        <v>1.3406958890016568E-3</v>
      </c>
      <c r="K47">
        <f t="shared" si="46"/>
        <v>1.3406958890016568E-3</v>
      </c>
      <c r="L47">
        <f t="shared" si="46"/>
        <v>1.3406958890016568E-3</v>
      </c>
      <c r="M47">
        <f t="shared" si="46"/>
        <v>1.3406958890016568E-3</v>
      </c>
      <c r="N47">
        <f t="shared" si="46"/>
        <v>1.3406958890016568E-3</v>
      </c>
      <c r="O47">
        <f t="shared" si="46"/>
        <v>1.3406958890016568E-3</v>
      </c>
      <c r="P47">
        <f t="shared" si="46"/>
        <v>1.3406958890016568E-3</v>
      </c>
      <c r="Q47">
        <f t="shared" si="46"/>
        <v>1.3406958890016568E-3</v>
      </c>
      <c r="R47">
        <f t="shared" si="1"/>
        <v>1.3406958890016568E-3</v>
      </c>
      <c r="S47">
        <f t="shared" si="2"/>
        <v>1.3406958890016568E-3</v>
      </c>
    </row>
    <row r="48" spans="3:19" x14ac:dyDescent="0.3">
      <c r="C48" t="s">
        <v>77</v>
      </c>
      <c r="D48">
        <f>Mult_split!I48</f>
        <v>3.843474925618057E-3</v>
      </c>
      <c r="E48">
        <f t="shared" ref="E48:Q48" si="47">D48</f>
        <v>3.843474925618057E-3</v>
      </c>
      <c r="F48">
        <f t="shared" si="47"/>
        <v>3.843474925618057E-3</v>
      </c>
      <c r="G48">
        <f t="shared" si="47"/>
        <v>3.843474925618057E-3</v>
      </c>
      <c r="H48">
        <f t="shared" si="47"/>
        <v>3.843474925618057E-3</v>
      </c>
      <c r="I48">
        <f t="shared" si="47"/>
        <v>3.843474925618057E-3</v>
      </c>
      <c r="J48">
        <f t="shared" si="47"/>
        <v>3.843474925618057E-3</v>
      </c>
      <c r="K48">
        <f t="shared" si="47"/>
        <v>3.843474925618057E-3</v>
      </c>
      <c r="L48">
        <f t="shared" si="47"/>
        <v>3.843474925618057E-3</v>
      </c>
      <c r="M48">
        <f t="shared" si="47"/>
        <v>3.843474925618057E-3</v>
      </c>
      <c r="N48">
        <f t="shared" si="47"/>
        <v>3.843474925618057E-3</v>
      </c>
      <c r="O48">
        <f t="shared" si="47"/>
        <v>3.843474925618057E-3</v>
      </c>
      <c r="P48">
        <f t="shared" si="47"/>
        <v>3.843474925618057E-3</v>
      </c>
      <c r="Q48">
        <f t="shared" si="47"/>
        <v>3.843474925618057E-3</v>
      </c>
      <c r="R48">
        <f t="shared" si="1"/>
        <v>3.843474925618057E-3</v>
      </c>
      <c r="S48">
        <f t="shared" si="2"/>
        <v>3.843474925618057E-3</v>
      </c>
    </row>
    <row r="49" spans="3:19" x14ac:dyDescent="0.3">
      <c r="C49" t="s">
        <v>78</v>
      </c>
      <c r="D49">
        <f>Mult_split!I49</f>
        <v>4.8569176440417777E-4</v>
      </c>
      <c r="E49">
        <f t="shared" ref="E49:Q49" si="48">D49</f>
        <v>4.8569176440417777E-4</v>
      </c>
      <c r="F49">
        <f t="shared" si="48"/>
        <v>4.8569176440417777E-4</v>
      </c>
      <c r="G49">
        <f t="shared" si="48"/>
        <v>4.8569176440417777E-4</v>
      </c>
      <c r="H49">
        <f t="shared" si="48"/>
        <v>4.8569176440417777E-4</v>
      </c>
      <c r="I49">
        <f t="shared" si="48"/>
        <v>4.8569176440417777E-4</v>
      </c>
      <c r="J49">
        <f t="shared" si="48"/>
        <v>4.8569176440417777E-4</v>
      </c>
      <c r="K49">
        <f t="shared" si="48"/>
        <v>4.8569176440417777E-4</v>
      </c>
      <c r="L49">
        <f t="shared" si="48"/>
        <v>4.8569176440417777E-4</v>
      </c>
      <c r="M49">
        <f t="shared" si="48"/>
        <v>4.8569176440417777E-4</v>
      </c>
      <c r="N49">
        <f t="shared" si="48"/>
        <v>4.8569176440417777E-4</v>
      </c>
      <c r="O49">
        <f t="shared" si="48"/>
        <v>4.8569176440417777E-4</v>
      </c>
      <c r="P49">
        <f t="shared" si="48"/>
        <v>4.8569176440417777E-4</v>
      </c>
      <c r="Q49">
        <f t="shared" si="48"/>
        <v>4.8569176440417777E-4</v>
      </c>
      <c r="R49">
        <f t="shared" si="1"/>
        <v>4.8569176440417777E-4</v>
      </c>
      <c r="S49">
        <f t="shared" si="2"/>
        <v>4.8569176440417777E-4</v>
      </c>
    </row>
    <row r="50" spans="3:19" x14ac:dyDescent="0.3">
      <c r="C50" t="s">
        <v>79</v>
      </c>
      <c r="D50">
        <f>Mult_split!I50</f>
        <v>5.4041864530810892E-3</v>
      </c>
      <c r="E50">
        <f t="shared" ref="E50:Q50" si="49">D50</f>
        <v>5.4041864530810892E-3</v>
      </c>
      <c r="F50">
        <f t="shared" si="49"/>
        <v>5.4041864530810892E-3</v>
      </c>
      <c r="G50">
        <f t="shared" si="49"/>
        <v>5.4041864530810892E-3</v>
      </c>
      <c r="H50">
        <f t="shared" si="49"/>
        <v>5.4041864530810892E-3</v>
      </c>
      <c r="I50">
        <f t="shared" si="49"/>
        <v>5.4041864530810892E-3</v>
      </c>
      <c r="J50">
        <f t="shared" si="49"/>
        <v>5.4041864530810892E-3</v>
      </c>
      <c r="K50">
        <f t="shared" si="49"/>
        <v>5.4041864530810892E-3</v>
      </c>
      <c r="L50">
        <f t="shared" si="49"/>
        <v>5.4041864530810892E-3</v>
      </c>
      <c r="M50">
        <f t="shared" si="49"/>
        <v>5.4041864530810892E-3</v>
      </c>
      <c r="N50">
        <f t="shared" si="49"/>
        <v>5.4041864530810892E-3</v>
      </c>
      <c r="O50">
        <f t="shared" si="49"/>
        <v>5.4041864530810892E-3</v>
      </c>
      <c r="P50">
        <f t="shared" si="49"/>
        <v>5.4041864530810892E-3</v>
      </c>
      <c r="Q50">
        <f t="shared" si="49"/>
        <v>5.4041864530810892E-3</v>
      </c>
      <c r="R50">
        <f t="shared" si="1"/>
        <v>5.4041864530810892E-3</v>
      </c>
      <c r="S50">
        <f t="shared" si="2"/>
        <v>5.4041864530810892E-3</v>
      </c>
    </row>
    <row r="51" spans="3:19" x14ac:dyDescent="0.3">
      <c r="C51" t="s">
        <v>80</v>
      </c>
      <c r="D51">
        <f>Mult_split!I51</f>
        <v>8.7984603735733673E-4</v>
      </c>
      <c r="E51">
        <f t="shared" ref="E51:Q51" si="50">D51</f>
        <v>8.7984603735733673E-4</v>
      </c>
      <c r="F51">
        <f t="shared" si="50"/>
        <v>8.7984603735733673E-4</v>
      </c>
      <c r="G51">
        <f t="shared" si="50"/>
        <v>8.7984603735733673E-4</v>
      </c>
      <c r="H51">
        <f t="shared" si="50"/>
        <v>8.7984603735733673E-4</v>
      </c>
      <c r="I51">
        <f t="shared" si="50"/>
        <v>8.7984603735733673E-4</v>
      </c>
      <c r="J51">
        <f t="shared" si="50"/>
        <v>8.7984603735733673E-4</v>
      </c>
      <c r="K51">
        <f t="shared" si="50"/>
        <v>8.7984603735733673E-4</v>
      </c>
      <c r="L51">
        <f t="shared" si="50"/>
        <v>8.7984603735733673E-4</v>
      </c>
      <c r="M51">
        <f t="shared" si="50"/>
        <v>8.7984603735733673E-4</v>
      </c>
      <c r="N51">
        <f t="shared" si="50"/>
        <v>8.7984603735733673E-4</v>
      </c>
      <c r="O51">
        <f t="shared" si="50"/>
        <v>8.7984603735733673E-4</v>
      </c>
      <c r="P51">
        <f t="shared" si="50"/>
        <v>8.7984603735733673E-4</v>
      </c>
      <c r="Q51">
        <f t="shared" si="50"/>
        <v>8.7984603735733673E-4</v>
      </c>
      <c r="R51">
        <f t="shared" si="1"/>
        <v>8.7984603735733673E-4</v>
      </c>
      <c r="S51">
        <f t="shared" si="2"/>
        <v>8.7984603735733673E-4</v>
      </c>
    </row>
    <row r="52" spans="3:19" x14ac:dyDescent="0.3">
      <c r="C52" t="s">
        <v>81</v>
      </c>
      <c r="D52">
        <f>Mult_split!I52</f>
        <v>1.6209432512407031E-3</v>
      </c>
      <c r="E52">
        <f t="shared" ref="E52:Q52" si="51">D52</f>
        <v>1.6209432512407031E-3</v>
      </c>
      <c r="F52">
        <f t="shared" si="51"/>
        <v>1.6209432512407031E-3</v>
      </c>
      <c r="G52">
        <f t="shared" si="51"/>
        <v>1.6209432512407031E-3</v>
      </c>
      <c r="H52">
        <f t="shared" si="51"/>
        <v>1.6209432512407031E-3</v>
      </c>
      <c r="I52">
        <f t="shared" si="51"/>
        <v>1.6209432512407031E-3</v>
      </c>
      <c r="J52">
        <f t="shared" si="51"/>
        <v>1.6209432512407031E-3</v>
      </c>
      <c r="K52">
        <f t="shared" si="51"/>
        <v>1.6209432512407031E-3</v>
      </c>
      <c r="L52">
        <f t="shared" si="51"/>
        <v>1.6209432512407031E-3</v>
      </c>
      <c r="M52">
        <f t="shared" si="51"/>
        <v>1.6209432512407031E-3</v>
      </c>
      <c r="N52">
        <f t="shared" si="51"/>
        <v>1.6209432512407031E-3</v>
      </c>
      <c r="O52">
        <f t="shared" si="51"/>
        <v>1.6209432512407031E-3</v>
      </c>
      <c r="P52">
        <f t="shared" si="51"/>
        <v>1.6209432512407031E-3</v>
      </c>
      <c r="Q52">
        <f t="shared" si="51"/>
        <v>1.6209432512407031E-3</v>
      </c>
      <c r="R52">
        <f t="shared" si="1"/>
        <v>1.6209432512407031E-3</v>
      </c>
      <c r="S52">
        <f t="shared" si="2"/>
        <v>1.6209432512407031E-3</v>
      </c>
    </row>
    <row r="53" spans="3:19" x14ac:dyDescent="0.3">
      <c r="C53" t="s">
        <v>82</v>
      </c>
      <c r="D53">
        <f>Mult_split!I53</f>
        <v>1.3246705041430233E-3</v>
      </c>
      <c r="E53">
        <f t="shared" ref="E53:Q53" si="52">D53</f>
        <v>1.3246705041430233E-3</v>
      </c>
      <c r="F53">
        <f t="shared" si="52"/>
        <v>1.3246705041430233E-3</v>
      </c>
      <c r="G53">
        <f t="shared" si="52"/>
        <v>1.3246705041430233E-3</v>
      </c>
      <c r="H53">
        <f t="shared" si="52"/>
        <v>1.3246705041430233E-3</v>
      </c>
      <c r="I53">
        <f t="shared" si="52"/>
        <v>1.3246705041430233E-3</v>
      </c>
      <c r="J53">
        <f t="shared" si="52"/>
        <v>1.3246705041430233E-3</v>
      </c>
      <c r="K53">
        <f t="shared" si="52"/>
        <v>1.3246705041430233E-3</v>
      </c>
      <c r="L53">
        <f t="shared" si="52"/>
        <v>1.3246705041430233E-3</v>
      </c>
      <c r="M53">
        <f t="shared" si="52"/>
        <v>1.3246705041430233E-3</v>
      </c>
      <c r="N53">
        <f t="shared" si="52"/>
        <v>1.3246705041430233E-3</v>
      </c>
      <c r="O53">
        <f t="shared" si="52"/>
        <v>1.3246705041430233E-3</v>
      </c>
      <c r="P53">
        <f t="shared" si="52"/>
        <v>1.3246705041430233E-3</v>
      </c>
      <c r="Q53">
        <f t="shared" si="52"/>
        <v>1.3246705041430233E-3</v>
      </c>
      <c r="R53">
        <f t="shared" si="1"/>
        <v>1.3246705041430233E-3</v>
      </c>
      <c r="S53">
        <f t="shared" si="2"/>
        <v>1.3246705041430233E-3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80078.866085638932</v>
      </c>
      <c r="E55">
        <f t="shared" ref="E55:Q55" si="54">D55</f>
        <v>80078.866085638932</v>
      </c>
      <c r="F55">
        <f t="shared" si="54"/>
        <v>80078.866085638932</v>
      </c>
      <c r="G55">
        <f t="shared" si="54"/>
        <v>80078.866085638932</v>
      </c>
      <c r="H55">
        <f t="shared" si="54"/>
        <v>80078.866085638932</v>
      </c>
      <c r="I55">
        <f t="shared" si="54"/>
        <v>80078.866085638932</v>
      </c>
      <c r="J55">
        <f t="shared" si="54"/>
        <v>80078.866085638932</v>
      </c>
      <c r="K55">
        <f t="shared" si="54"/>
        <v>80078.866085638932</v>
      </c>
      <c r="L55">
        <f t="shared" si="54"/>
        <v>80078.866085638932</v>
      </c>
      <c r="M55">
        <f t="shared" si="54"/>
        <v>80078.866085638932</v>
      </c>
      <c r="N55">
        <f t="shared" si="54"/>
        <v>80078.866085638932</v>
      </c>
      <c r="O55">
        <f t="shared" si="54"/>
        <v>80078.866085638932</v>
      </c>
      <c r="P55">
        <f t="shared" si="54"/>
        <v>80078.866085638932</v>
      </c>
      <c r="Q55">
        <f t="shared" si="54"/>
        <v>80078.866085638932</v>
      </c>
      <c r="R55">
        <f t="shared" si="1"/>
        <v>80078.866085638932</v>
      </c>
      <c r="S55">
        <f t="shared" si="2"/>
        <v>80078.866085638932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9.7412325343053765E-4</v>
      </c>
      <c r="E60">
        <f t="shared" ref="E60:Q60" si="59">D60</f>
        <v>9.7412325343053765E-4</v>
      </c>
      <c r="F60">
        <f t="shared" si="59"/>
        <v>9.7412325343053765E-4</v>
      </c>
      <c r="G60">
        <f t="shared" si="59"/>
        <v>9.7412325343053765E-4</v>
      </c>
      <c r="H60">
        <f t="shared" si="59"/>
        <v>9.7412325343053765E-4</v>
      </c>
      <c r="I60">
        <f t="shared" si="59"/>
        <v>9.7412325343053765E-4</v>
      </c>
      <c r="J60">
        <f t="shared" si="59"/>
        <v>9.7412325343053765E-4</v>
      </c>
      <c r="K60">
        <f t="shared" si="59"/>
        <v>9.7412325343053765E-4</v>
      </c>
      <c r="L60">
        <f t="shared" si="59"/>
        <v>9.7412325343053765E-4</v>
      </c>
      <c r="M60">
        <f t="shared" si="59"/>
        <v>9.7412325343053765E-4</v>
      </c>
      <c r="N60">
        <f t="shared" si="59"/>
        <v>9.7412325343053765E-4</v>
      </c>
      <c r="O60">
        <f t="shared" si="59"/>
        <v>9.7412325343053765E-4</v>
      </c>
      <c r="P60">
        <f t="shared" si="59"/>
        <v>9.7412325343053765E-4</v>
      </c>
      <c r="Q60">
        <f t="shared" si="59"/>
        <v>9.7412325343053765E-4</v>
      </c>
      <c r="R60">
        <f t="shared" si="1"/>
        <v>9.7412325343053765E-4</v>
      </c>
      <c r="S60">
        <f t="shared" si="2"/>
        <v>9.7412325343053765E-4</v>
      </c>
    </row>
    <row r="61" spans="3:19" x14ac:dyDescent="0.3">
      <c r="C61" t="s">
        <v>90</v>
      </c>
      <c r="D61">
        <f>Mult_split!I61</f>
        <v>1.3427557611010905E-3</v>
      </c>
      <c r="E61">
        <f t="shared" ref="E61:Q61" si="60">D61</f>
        <v>1.3427557611010905E-3</v>
      </c>
      <c r="F61">
        <f t="shared" si="60"/>
        <v>1.3427557611010905E-3</v>
      </c>
      <c r="G61">
        <f t="shared" si="60"/>
        <v>1.3427557611010905E-3</v>
      </c>
      <c r="H61">
        <f t="shared" si="60"/>
        <v>1.3427557611010905E-3</v>
      </c>
      <c r="I61">
        <f t="shared" si="60"/>
        <v>1.3427557611010905E-3</v>
      </c>
      <c r="J61">
        <f t="shared" si="60"/>
        <v>1.3427557611010905E-3</v>
      </c>
      <c r="K61">
        <f t="shared" si="60"/>
        <v>1.3427557611010905E-3</v>
      </c>
      <c r="L61">
        <f t="shared" si="60"/>
        <v>1.3427557611010905E-3</v>
      </c>
      <c r="M61">
        <f t="shared" si="60"/>
        <v>1.3427557611010905E-3</v>
      </c>
      <c r="N61">
        <f t="shared" si="60"/>
        <v>1.3427557611010905E-3</v>
      </c>
      <c r="O61">
        <f t="shared" si="60"/>
        <v>1.3427557611010905E-3</v>
      </c>
      <c r="P61">
        <f t="shared" si="60"/>
        <v>1.3427557611010905E-3</v>
      </c>
      <c r="Q61">
        <f t="shared" si="60"/>
        <v>1.3427557611010905E-3</v>
      </c>
      <c r="R61">
        <f t="shared" si="1"/>
        <v>1.3427557611010905E-3</v>
      </c>
      <c r="S61">
        <f t="shared" si="2"/>
        <v>1.3427557611010905E-3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5.7131603156653117E-3</v>
      </c>
      <c r="E65">
        <f t="shared" ref="E65:Q65" si="64">D65</f>
        <v>5.7131603156653117E-3</v>
      </c>
      <c r="F65">
        <f t="shared" si="64"/>
        <v>5.7131603156653117E-3</v>
      </c>
      <c r="G65">
        <f t="shared" si="64"/>
        <v>5.7131603156653117E-3</v>
      </c>
      <c r="H65">
        <f t="shared" si="64"/>
        <v>5.7131603156653117E-3</v>
      </c>
      <c r="I65">
        <f t="shared" si="64"/>
        <v>5.7131603156653117E-3</v>
      </c>
      <c r="J65">
        <f t="shared" si="64"/>
        <v>5.7131603156653117E-3</v>
      </c>
      <c r="K65">
        <f t="shared" si="64"/>
        <v>5.7131603156653117E-3</v>
      </c>
      <c r="L65">
        <f t="shared" si="64"/>
        <v>5.7131603156653117E-3</v>
      </c>
      <c r="M65">
        <f t="shared" si="64"/>
        <v>5.7131603156653117E-3</v>
      </c>
      <c r="N65">
        <f t="shared" si="64"/>
        <v>5.7131603156653117E-3</v>
      </c>
      <c r="O65">
        <f t="shared" si="64"/>
        <v>5.7131603156653117E-3</v>
      </c>
      <c r="P65">
        <f t="shared" si="64"/>
        <v>5.7131603156653117E-3</v>
      </c>
      <c r="Q65">
        <f t="shared" si="64"/>
        <v>5.7131603156653117E-3</v>
      </c>
      <c r="R65">
        <f t="shared" si="1"/>
        <v>5.7131603156653117E-3</v>
      </c>
      <c r="S65">
        <f t="shared" si="2"/>
        <v>5.7131603156653117E-3</v>
      </c>
    </row>
    <row r="66" spans="3:19" x14ac:dyDescent="0.3">
      <c r="C66" t="s">
        <v>95</v>
      </c>
      <c r="D66">
        <f>Mult_split!I66</f>
        <v>109196.98388804443</v>
      </c>
      <c r="E66">
        <f t="shared" ref="E66:Q66" si="65">D66</f>
        <v>109196.98388804443</v>
      </c>
      <c r="F66">
        <f t="shared" si="65"/>
        <v>109196.98388804443</v>
      </c>
      <c r="G66">
        <f t="shared" si="65"/>
        <v>109196.98388804443</v>
      </c>
      <c r="H66">
        <f t="shared" si="65"/>
        <v>109196.98388804443</v>
      </c>
      <c r="I66">
        <f t="shared" si="65"/>
        <v>109196.98388804443</v>
      </c>
      <c r="J66">
        <f t="shared" si="65"/>
        <v>109196.98388804443</v>
      </c>
      <c r="K66">
        <f t="shared" si="65"/>
        <v>109196.98388804443</v>
      </c>
      <c r="L66">
        <f t="shared" si="65"/>
        <v>109196.98388804443</v>
      </c>
      <c r="M66">
        <f t="shared" si="65"/>
        <v>109196.98388804443</v>
      </c>
      <c r="N66">
        <f t="shared" si="65"/>
        <v>109196.98388804443</v>
      </c>
      <c r="O66">
        <f t="shared" si="65"/>
        <v>109196.98388804443</v>
      </c>
      <c r="P66">
        <f t="shared" si="65"/>
        <v>109196.98388804443</v>
      </c>
      <c r="Q66">
        <f t="shared" si="65"/>
        <v>109196.98388804443</v>
      </c>
      <c r="R66">
        <f t="shared" si="1"/>
        <v>109196.98388804443</v>
      </c>
      <c r="S66">
        <f t="shared" si="2"/>
        <v>109196.98388804443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9422.9821006688417</v>
      </c>
      <c r="E68">
        <f t="shared" ref="E68:Q68" si="69">D68</f>
        <v>9422.9821006688417</v>
      </c>
      <c r="F68">
        <f t="shared" si="69"/>
        <v>9422.9821006688417</v>
      </c>
      <c r="G68">
        <f t="shared" si="69"/>
        <v>9422.9821006688417</v>
      </c>
      <c r="H68">
        <f t="shared" si="69"/>
        <v>9422.9821006688417</v>
      </c>
      <c r="I68">
        <f t="shared" si="69"/>
        <v>9422.9821006688417</v>
      </c>
      <c r="J68">
        <f t="shared" si="69"/>
        <v>9422.9821006688417</v>
      </c>
      <c r="K68">
        <f t="shared" si="69"/>
        <v>9422.9821006688417</v>
      </c>
      <c r="L68">
        <f t="shared" si="69"/>
        <v>9422.9821006688417</v>
      </c>
      <c r="M68">
        <f t="shared" si="69"/>
        <v>9422.9821006688417</v>
      </c>
      <c r="N68">
        <f t="shared" si="69"/>
        <v>9422.9821006688417</v>
      </c>
      <c r="O68">
        <f t="shared" si="69"/>
        <v>9422.9821006688417</v>
      </c>
      <c r="P68">
        <f t="shared" si="69"/>
        <v>9422.9821006688417</v>
      </c>
      <c r="Q68">
        <f t="shared" si="69"/>
        <v>9422.9821006688417</v>
      </c>
      <c r="R68">
        <f t="shared" si="67"/>
        <v>9422.9821006688417</v>
      </c>
      <c r="S68">
        <f t="shared" si="68"/>
        <v>9422.9821006688417</v>
      </c>
    </row>
    <row r="69" spans="3:19" x14ac:dyDescent="0.3">
      <c r="C69" t="s">
        <v>98</v>
      </c>
      <c r="D69">
        <f>Mult_split!I69</f>
        <v>8.8804763514353513E-2</v>
      </c>
      <c r="E69">
        <f t="shared" ref="E69:Q69" si="70">D69</f>
        <v>8.8804763514353513E-2</v>
      </c>
      <c r="F69">
        <f t="shared" si="70"/>
        <v>8.8804763514353513E-2</v>
      </c>
      <c r="G69">
        <f t="shared" si="70"/>
        <v>8.8804763514353513E-2</v>
      </c>
      <c r="H69">
        <f t="shared" si="70"/>
        <v>8.8804763514353513E-2</v>
      </c>
      <c r="I69">
        <f t="shared" si="70"/>
        <v>8.8804763514353513E-2</v>
      </c>
      <c r="J69">
        <f t="shared" si="70"/>
        <v>8.8804763514353513E-2</v>
      </c>
      <c r="K69">
        <f t="shared" si="70"/>
        <v>8.8804763514353513E-2</v>
      </c>
      <c r="L69">
        <f t="shared" si="70"/>
        <v>8.8804763514353513E-2</v>
      </c>
      <c r="M69">
        <f t="shared" si="70"/>
        <v>8.8804763514353513E-2</v>
      </c>
      <c r="N69">
        <f t="shared" si="70"/>
        <v>8.8804763514353513E-2</v>
      </c>
      <c r="O69">
        <f t="shared" si="70"/>
        <v>8.8804763514353513E-2</v>
      </c>
      <c r="P69">
        <f t="shared" si="70"/>
        <v>8.8804763514353513E-2</v>
      </c>
      <c r="Q69">
        <f t="shared" si="70"/>
        <v>8.8804763514353513E-2</v>
      </c>
      <c r="R69">
        <f t="shared" si="67"/>
        <v>8.8804763514353513E-2</v>
      </c>
      <c r="S69">
        <f t="shared" si="68"/>
        <v>8.8804763514353513E-2</v>
      </c>
    </row>
    <row r="70" spans="3:19" x14ac:dyDescent="0.3">
      <c r="C70" t="s">
        <v>99</v>
      </c>
      <c r="D70">
        <f>Mult_split!I70</f>
        <v>28700.286871487286</v>
      </c>
      <c r="E70">
        <f t="shared" ref="E70:Q70" si="71">D70</f>
        <v>28700.286871487286</v>
      </c>
      <c r="F70">
        <f t="shared" si="71"/>
        <v>28700.286871487286</v>
      </c>
      <c r="G70">
        <f t="shared" si="71"/>
        <v>28700.286871487286</v>
      </c>
      <c r="H70">
        <f t="shared" si="71"/>
        <v>28700.286871487286</v>
      </c>
      <c r="I70">
        <f t="shared" si="71"/>
        <v>28700.286871487286</v>
      </c>
      <c r="J70">
        <f t="shared" si="71"/>
        <v>28700.286871487286</v>
      </c>
      <c r="K70">
        <f t="shared" si="71"/>
        <v>28700.286871487286</v>
      </c>
      <c r="L70">
        <f t="shared" si="71"/>
        <v>28700.286871487286</v>
      </c>
      <c r="M70">
        <f t="shared" si="71"/>
        <v>28700.286871487286</v>
      </c>
      <c r="N70">
        <f t="shared" si="71"/>
        <v>28700.286871487286</v>
      </c>
      <c r="O70">
        <f t="shared" si="71"/>
        <v>28700.286871487286</v>
      </c>
      <c r="P70">
        <f t="shared" si="71"/>
        <v>28700.286871487286</v>
      </c>
      <c r="Q70">
        <f t="shared" si="71"/>
        <v>28700.286871487286</v>
      </c>
      <c r="R70">
        <f t="shared" si="67"/>
        <v>28700.286871487286</v>
      </c>
      <c r="S70">
        <f t="shared" si="68"/>
        <v>28700.286871487286</v>
      </c>
    </row>
    <row r="71" spans="3:19" x14ac:dyDescent="0.3">
      <c r="C71" t="s">
        <v>100</v>
      </c>
      <c r="D71">
        <f>Mult_split!I71</f>
        <v>9640.5084597459881</v>
      </c>
      <c r="E71">
        <f t="shared" ref="E71:Q71" si="72">D71</f>
        <v>9640.5084597459881</v>
      </c>
      <c r="F71">
        <f t="shared" si="72"/>
        <v>9640.5084597459881</v>
      </c>
      <c r="G71">
        <f t="shared" si="72"/>
        <v>9640.5084597459881</v>
      </c>
      <c r="H71">
        <f t="shared" si="72"/>
        <v>9640.5084597459881</v>
      </c>
      <c r="I71">
        <f t="shared" si="72"/>
        <v>9640.5084597459881</v>
      </c>
      <c r="J71">
        <f t="shared" si="72"/>
        <v>9640.5084597459881</v>
      </c>
      <c r="K71">
        <f t="shared" si="72"/>
        <v>9640.5084597459881</v>
      </c>
      <c r="L71">
        <f t="shared" si="72"/>
        <v>9640.5084597459881</v>
      </c>
      <c r="M71">
        <f t="shared" si="72"/>
        <v>9640.5084597459881</v>
      </c>
      <c r="N71">
        <f t="shared" si="72"/>
        <v>9640.5084597459881</v>
      </c>
      <c r="O71">
        <f t="shared" si="72"/>
        <v>9640.5084597459881</v>
      </c>
      <c r="P71">
        <f t="shared" si="72"/>
        <v>9640.5084597459881</v>
      </c>
      <c r="Q71">
        <f t="shared" si="72"/>
        <v>9640.5084597459881</v>
      </c>
      <c r="R71">
        <f t="shared" si="67"/>
        <v>9640.5084597459881</v>
      </c>
      <c r="S71">
        <f t="shared" si="68"/>
        <v>9640.5084597459881</v>
      </c>
    </row>
    <row r="72" spans="3:19" x14ac:dyDescent="0.3">
      <c r="C72" t="s">
        <v>101</v>
      </c>
      <c r="D72">
        <f>Mult_split!I72</f>
        <v>2.6564982203825934E-3</v>
      </c>
      <c r="E72">
        <f t="shared" ref="E72:Q72" si="73">D72</f>
        <v>2.6564982203825934E-3</v>
      </c>
      <c r="F72">
        <f t="shared" si="73"/>
        <v>2.6564982203825934E-3</v>
      </c>
      <c r="G72">
        <f t="shared" si="73"/>
        <v>2.6564982203825934E-3</v>
      </c>
      <c r="H72">
        <f t="shared" si="73"/>
        <v>2.6564982203825934E-3</v>
      </c>
      <c r="I72">
        <f t="shared" si="73"/>
        <v>2.6564982203825934E-3</v>
      </c>
      <c r="J72">
        <f t="shared" si="73"/>
        <v>2.6564982203825934E-3</v>
      </c>
      <c r="K72">
        <f t="shared" si="73"/>
        <v>2.6564982203825934E-3</v>
      </c>
      <c r="L72">
        <f t="shared" si="73"/>
        <v>2.6564982203825934E-3</v>
      </c>
      <c r="M72">
        <f t="shared" si="73"/>
        <v>2.6564982203825934E-3</v>
      </c>
      <c r="N72">
        <f t="shared" si="73"/>
        <v>2.6564982203825934E-3</v>
      </c>
      <c r="O72">
        <f t="shared" si="73"/>
        <v>2.6564982203825934E-3</v>
      </c>
      <c r="P72">
        <f t="shared" si="73"/>
        <v>2.6564982203825934E-3</v>
      </c>
      <c r="Q72">
        <f t="shared" si="73"/>
        <v>2.6564982203825934E-3</v>
      </c>
      <c r="R72">
        <f t="shared" si="67"/>
        <v>2.6564982203825934E-3</v>
      </c>
      <c r="S72">
        <f t="shared" si="68"/>
        <v>2.6564982203825934E-3</v>
      </c>
    </row>
    <row r="73" spans="3:19" x14ac:dyDescent="0.3">
      <c r="C73" t="s">
        <v>102</v>
      </c>
      <c r="D73">
        <f>Mult_split!I73</f>
        <v>11395.448635477384</v>
      </c>
      <c r="E73">
        <f t="shared" ref="E73:Q73" si="74">D73</f>
        <v>11395.448635477384</v>
      </c>
      <c r="F73">
        <f t="shared" si="74"/>
        <v>11395.448635477384</v>
      </c>
      <c r="G73">
        <f t="shared" si="74"/>
        <v>11395.448635477384</v>
      </c>
      <c r="H73">
        <f t="shared" si="74"/>
        <v>11395.448635477384</v>
      </c>
      <c r="I73">
        <f t="shared" si="74"/>
        <v>11395.448635477384</v>
      </c>
      <c r="J73">
        <f t="shared" si="74"/>
        <v>11395.448635477384</v>
      </c>
      <c r="K73">
        <f t="shared" si="74"/>
        <v>11395.448635477384</v>
      </c>
      <c r="L73">
        <f t="shared" si="74"/>
        <v>11395.448635477384</v>
      </c>
      <c r="M73">
        <f t="shared" si="74"/>
        <v>11395.448635477384</v>
      </c>
      <c r="N73">
        <f t="shared" si="74"/>
        <v>11395.448635477384</v>
      </c>
      <c r="O73">
        <f t="shared" si="74"/>
        <v>11395.448635477384</v>
      </c>
      <c r="P73">
        <f t="shared" si="74"/>
        <v>11395.448635477384</v>
      </c>
      <c r="Q73">
        <f t="shared" si="74"/>
        <v>11395.448635477384</v>
      </c>
      <c r="R73">
        <f t="shared" si="67"/>
        <v>11395.448635477384</v>
      </c>
      <c r="S73">
        <f t="shared" si="68"/>
        <v>11395.448635477384</v>
      </c>
    </row>
    <row r="74" spans="3:19" x14ac:dyDescent="0.3">
      <c r="C74" t="s">
        <v>103</v>
      </c>
      <c r="D74">
        <f>Mult_split!I74</f>
        <v>0.45220518092541068</v>
      </c>
      <c r="E74">
        <f t="shared" ref="E74:Q74" si="75">D74</f>
        <v>0.45220518092541068</v>
      </c>
      <c r="F74">
        <f t="shared" si="75"/>
        <v>0.45220518092541068</v>
      </c>
      <c r="G74">
        <f t="shared" si="75"/>
        <v>0.45220518092541068</v>
      </c>
      <c r="H74">
        <f t="shared" si="75"/>
        <v>0.45220518092541068</v>
      </c>
      <c r="I74">
        <f t="shared" si="75"/>
        <v>0.45220518092541068</v>
      </c>
      <c r="J74">
        <f t="shared" si="75"/>
        <v>0.45220518092541068</v>
      </c>
      <c r="K74">
        <f t="shared" si="75"/>
        <v>0.45220518092541068</v>
      </c>
      <c r="L74">
        <f t="shared" si="75"/>
        <v>0.45220518092541068</v>
      </c>
      <c r="M74">
        <f t="shared" si="75"/>
        <v>0.45220518092541068</v>
      </c>
      <c r="N74">
        <f t="shared" si="75"/>
        <v>0.45220518092541068</v>
      </c>
      <c r="O74">
        <f t="shared" si="75"/>
        <v>0.45220518092541068</v>
      </c>
      <c r="P74">
        <f t="shared" si="75"/>
        <v>0.45220518092541068</v>
      </c>
      <c r="Q74">
        <f t="shared" si="75"/>
        <v>0.45220518092541068</v>
      </c>
      <c r="R74">
        <f t="shared" si="67"/>
        <v>0.45220518092541068</v>
      </c>
      <c r="S74">
        <f t="shared" si="68"/>
        <v>0.45220518092541068</v>
      </c>
    </row>
    <row r="75" spans="3:19" x14ac:dyDescent="0.3">
      <c r="C75" t="s">
        <v>104</v>
      </c>
      <c r="D75">
        <f>Mult_split!I75</f>
        <v>1.7358901940199864E-3</v>
      </c>
      <c r="E75">
        <f t="shared" ref="E75:Q75" si="76">D75</f>
        <v>1.7358901940199864E-3</v>
      </c>
      <c r="F75">
        <f t="shared" si="76"/>
        <v>1.7358901940199864E-3</v>
      </c>
      <c r="G75">
        <f t="shared" si="76"/>
        <v>1.7358901940199864E-3</v>
      </c>
      <c r="H75">
        <f t="shared" si="76"/>
        <v>1.7358901940199864E-3</v>
      </c>
      <c r="I75">
        <f t="shared" si="76"/>
        <v>1.7358901940199864E-3</v>
      </c>
      <c r="J75">
        <f t="shared" si="76"/>
        <v>1.7358901940199864E-3</v>
      </c>
      <c r="K75">
        <f t="shared" si="76"/>
        <v>1.7358901940199864E-3</v>
      </c>
      <c r="L75">
        <f t="shared" si="76"/>
        <v>1.7358901940199864E-3</v>
      </c>
      <c r="M75">
        <f t="shared" si="76"/>
        <v>1.7358901940199864E-3</v>
      </c>
      <c r="N75">
        <f t="shared" si="76"/>
        <v>1.7358901940199864E-3</v>
      </c>
      <c r="O75">
        <f t="shared" si="76"/>
        <v>1.7358901940199864E-3</v>
      </c>
      <c r="P75">
        <f t="shared" si="76"/>
        <v>1.7358901940199864E-3</v>
      </c>
      <c r="Q75">
        <f t="shared" si="76"/>
        <v>1.7358901940199864E-3</v>
      </c>
      <c r="R75">
        <f t="shared" si="67"/>
        <v>1.7358901940199864E-3</v>
      </c>
      <c r="S75">
        <f t="shared" si="68"/>
        <v>1.7358901940199864E-3</v>
      </c>
    </row>
    <row r="76" spans="3:19" x14ac:dyDescent="0.3">
      <c r="C76" t="s">
        <v>105</v>
      </c>
      <c r="D76">
        <f>Mult_split!I76</f>
        <v>1.1920026347695932E-3</v>
      </c>
      <c r="E76">
        <f t="shared" ref="E76:Q76" si="77">D76</f>
        <v>1.1920026347695932E-3</v>
      </c>
      <c r="F76">
        <f t="shared" si="77"/>
        <v>1.1920026347695932E-3</v>
      </c>
      <c r="G76">
        <f t="shared" si="77"/>
        <v>1.1920026347695932E-3</v>
      </c>
      <c r="H76">
        <f t="shared" si="77"/>
        <v>1.1920026347695932E-3</v>
      </c>
      <c r="I76">
        <f t="shared" si="77"/>
        <v>1.1920026347695932E-3</v>
      </c>
      <c r="J76">
        <f t="shared" si="77"/>
        <v>1.1920026347695932E-3</v>
      </c>
      <c r="K76">
        <f t="shared" si="77"/>
        <v>1.1920026347695932E-3</v>
      </c>
      <c r="L76">
        <f t="shared" si="77"/>
        <v>1.1920026347695932E-3</v>
      </c>
      <c r="M76">
        <f t="shared" si="77"/>
        <v>1.1920026347695932E-3</v>
      </c>
      <c r="N76">
        <f t="shared" si="77"/>
        <v>1.1920026347695932E-3</v>
      </c>
      <c r="O76">
        <f t="shared" si="77"/>
        <v>1.1920026347695932E-3</v>
      </c>
      <c r="P76">
        <f t="shared" si="77"/>
        <v>1.1920026347695932E-3</v>
      </c>
      <c r="Q76">
        <f t="shared" si="77"/>
        <v>1.1920026347695932E-3</v>
      </c>
      <c r="R76">
        <f t="shared" si="67"/>
        <v>1.1920026347695932E-3</v>
      </c>
      <c r="S76">
        <f t="shared" si="68"/>
        <v>1.1920026347695932E-3</v>
      </c>
    </row>
    <row r="77" spans="3:19" x14ac:dyDescent="0.3">
      <c r="C77" t="s">
        <v>106</v>
      </c>
      <c r="D77">
        <f>Mult_split!I77</f>
        <v>3.1225688395998415E-3</v>
      </c>
      <c r="E77">
        <f t="shared" ref="E77:Q77" si="78">D77</f>
        <v>3.1225688395998415E-3</v>
      </c>
      <c r="F77">
        <f t="shared" si="78"/>
        <v>3.1225688395998415E-3</v>
      </c>
      <c r="G77">
        <f t="shared" si="78"/>
        <v>3.1225688395998415E-3</v>
      </c>
      <c r="H77">
        <f t="shared" si="78"/>
        <v>3.1225688395998415E-3</v>
      </c>
      <c r="I77">
        <f t="shared" si="78"/>
        <v>3.1225688395998415E-3</v>
      </c>
      <c r="J77">
        <f t="shared" si="78"/>
        <v>3.1225688395998415E-3</v>
      </c>
      <c r="K77">
        <f t="shared" si="78"/>
        <v>3.1225688395998415E-3</v>
      </c>
      <c r="L77">
        <f t="shared" si="78"/>
        <v>3.1225688395998415E-3</v>
      </c>
      <c r="M77">
        <f t="shared" si="78"/>
        <v>3.1225688395998415E-3</v>
      </c>
      <c r="N77">
        <f t="shared" si="78"/>
        <v>3.1225688395998415E-3</v>
      </c>
      <c r="O77">
        <f t="shared" si="78"/>
        <v>3.1225688395998415E-3</v>
      </c>
      <c r="P77">
        <f t="shared" si="78"/>
        <v>3.1225688395998415E-3</v>
      </c>
      <c r="Q77">
        <f t="shared" si="78"/>
        <v>3.1225688395998415E-3</v>
      </c>
      <c r="R77">
        <f t="shared" si="67"/>
        <v>3.1225688395998415E-3</v>
      </c>
      <c r="S77">
        <f t="shared" si="68"/>
        <v>3.1225688395998415E-3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4.8518820679651346E-4</v>
      </c>
      <c r="E79">
        <f t="shared" ref="E79:Q79" si="80">D79</f>
        <v>4.8518820679651346E-4</v>
      </c>
      <c r="F79">
        <f t="shared" si="80"/>
        <v>4.8518820679651346E-4</v>
      </c>
      <c r="G79">
        <f t="shared" si="80"/>
        <v>4.8518820679651346E-4</v>
      </c>
      <c r="H79">
        <f t="shared" si="80"/>
        <v>4.8518820679651346E-4</v>
      </c>
      <c r="I79">
        <f t="shared" si="80"/>
        <v>4.8518820679651346E-4</v>
      </c>
      <c r="J79">
        <f t="shared" si="80"/>
        <v>4.8518820679651346E-4</v>
      </c>
      <c r="K79">
        <f t="shared" si="80"/>
        <v>4.8518820679651346E-4</v>
      </c>
      <c r="L79">
        <f t="shared" si="80"/>
        <v>4.8518820679651346E-4</v>
      </c>
      <c r="M79">
        <f t="shared" si="80"/>
        <v>4.8518820679651346E-4</v>
      </c>
      <c r="N79">
        <f t="shared" si="80"/>
        <v>4.8518820679651346E-4</v>
      </c>
      <c r="O79">
        <f t="shared" si="80"/>
        <v>4.8518820679651346E-4</v>
      </c>
      <c r="P79">
        <f t="shared" si="80"/>
        <v>4.8518820679651346E-4</v>
      </c>
      <c r="Q79">
        <f t="shared" si="80"/>
        <v>4.8518820679651346E-4</v>
      </c>
      <c r="R79">
        <f t="shared" si="67"/>
        <v>4.8518820679651346E-4</v>
      </c>
      <c r="S79">
        <f t="shared" si="68"/>
        <v>4.8518820679651346E-4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3.3709369631349808E-3</v>
      </c>
      <c r="E81">
        <f t="shared" ref="E81:Q81" si="82">D81</f>
        <v>3.3709369631349808E-3</v>
      </c>
      <c r="F81">
        <f t="shared" si="82"/>
        <v>3.3709369631349808E-3</v>
      </c>
      <c r="G81">
        <f t="shared" si="82"/>
        <v>3.3709369631349808E-3</v>
      </c>
      <c r="H81">
        <f t="shared" si="82"/>
        <v>3.3709369631349808E-3</v>
      </c>
      <c r="I81">
        <f t="shared" si="82"/>
        <v>3.3709369631349808E-3</v>
      </c>
      <c r="J81">
        <f t="shared" si="82"/>
        <v>3.3709369631349808E-3</v>
      </c>
      <c r="K81">
        <f t="shared" si="82"/>
        <v>3.3709369631349808E-3</v>
      </c>
      <c r="L81">
        <f t="shared" si="82"/>
        <v>3.3709369631349808E-3</v>
      </c>
      <c r="M81">
        <f t="shared" si="82"/>
        <v>3.3709369631349808E-3</v>
      </c>
      <c r="N81">
        <f t="shared" si="82"/>
        <v>3.3709369631349808E-3</v>
      </c>
      <c r="O81">
        <f t="shared" si="82"/>
        <v>3.3709369631349808E-3</v>
      </c>
      <c r="P81">
        <f t="shared" si="82"/>
        <v>3.3709369631349808E-3</v>
      </c>
      <c r="Q81">
        <f t="shared" si="82"/>
        <v>3.3709369631349808E-3</v>
      </c>
      <c r="R81">
        <f t="shared" si="67"/>
        <v>3.3709369631349808E-3</v>
      </c>
      <c r="S81">
        <f t="shared" si="68"/>
        <v>3.3709369631349808E-3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1.626495796512791E-3</v>
      </c>
      <c r="E85">
        <f t="shared" ref="E85:Q85" si="86">D85</f>
        <v>1.626495796512791E-3</v>
      </c>
      <c r="F85">
        <f t="shared" si="86"/>
        <v>1.626495796512791E-3</v>
      </c>
      <c r="G85">
        <f t="shared" si="86"/>
        <v>1.626495796512791E-3</v>
      </c>
      <c r="H85">
        <f t="shared" si="86"/>
        <v>1.626495796512791E-3</v>
      </c>
      <c r="I85">
        <f t="shared" si="86"/>
        <v>1.626495796512791E-3</v>
      </c>
      <c r="J85">
        <f t="shared" si="86"/>
        <v>1.626495796512791E-3</v>
      </c>
      <c r="K85">
        <f t="shared" si="86"/>
        <v>1.626495796512791E-3</v>
      </c>
      <c r="L85">
        <f t="shared" si="86"/>
        <v>1.626495796512791E-3</v>
      </c>
      <c r="M85">
        <f t="shared" si="86"/>
        <v>1.626495796512791E-3</v>
      </c>
      <c r="N85">
        <f t="shared" si="86"/>
        <v>1.626495796512791E-3</v>
      </c>
      <c r="O85">
        <f t="shared" si="86"/>
        <v>1.626495796512791E-3</v>
      </c>
      <c r="P85">
        <f t="shared" si="86"/>
        <v>1.626495796512791E-3</v>
      </c>
      <c r="Q85">
        <f t="shared" si="86"/>
        <v>1.626495796512791E-3</v>
      </c>
      <c r="R85">
        <f t="shared" si="67"/>
        <v>1.626495796512791E-3</v>
      </c>
      <c r="S85">
        <f t="shared" si="68"/>
        <v>1.626495796512791E-3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4.9062953273141239E-4</v>
      </c>
      <c r="E89">
        <f t="shared" ref="E89:Q89" si="90">D89</f>
        <v>4.9062953273141239E-4</v>
      </c>
      <c r="F89">
        <f t="shared" si="90"/>
        <v>4.9062953273141239E-4</v>
      </c>
      <c r="G89">
        <f t="shared" si="90"/>
        <v>4.9062953273141239E-4</v>
      </c>
      <c r="H89">
        <f t="shared" si="90"/>
        <v>4.9062953273141239E-4</v>
      </c>
      <c r="I89">
        <f t="shared" si="90"/>
        <v>4.9062953273141239E-4</v>
      </c>
      <c r="J89">
        <f t="shared" si="90"/>
        <v>4.9062953273141239E-4</v>
      </c>
      <c r="K89">
        <f t="shared" si="90"/>
        <v>4.9062953273141239E-4</v>
      </c>
      <c r="L89">
        <f t="shared" si="90"/>
        <v>4.9062953273141239E-4</v>
      </c>
      <c r="M89">
        <f t="shared" si="90"/>
        <v>4.9062953273141239E-4</v>
      </c>
      <c r="N89">
        <f t="shared" si="90"/>
        <v>4.9062953273141239E-4</v>
      </c>
      <c r="O89">
        <f t="shared" si="90"/>
        <v>4.9062953273141239E-4</v>
      </c>
      <c r="P89">
        <f t="shared" si="90"/>
        <v>4.9062953273141239E-4</v>
      </c>
      <c r="Q89">
        <f t="shared" si="90"/>
        <v>4.9062953273141239E-4</v>
      </c>
      <c r="R89">
        <f t="shared" si="67"/>
        <v>4.9062953273141239E-4</v>
      </c>
      <c r="S89">
        <f t="shared" si="68"/>
        <v>4.9062953273141239E-4</v>
      </c>
    </row>
    <row r="90" spans="3:19" x14ac:dyDescent="0.3">
      <c r="C90" t="s">
        <v>118</v>
      </c>
      <c r="D90">
        <f>Mult_split!I90</f>
        <v>1.4538958881782166E-2</v>
      </c>
      <c r="E90">
        <f t="shared" ref="E90:Q90" si="91">D90</f>
        <v>1.4538958881782166E-2</v>
      </c>
      <c r="F90">
        <f t="shared" si="91"/>
        <v>1.4538958881782166E-2</v>
      </c>
      <c r="G90">
        <f t="shared" si="91"/>
        <v>1.4538958881782166E-2</v>
      </c>
      <c r="H90">
        <f t="shared" si="91"/>
        <v>1.4538958881782166E-2</v>
      </c>
      <c r="I90">
        <f t="shared" si="91"/>
        <v>1.4538958881782166E-2</v>
      </c>
      <c r="J90">
        <f t="shared" si="91"/>
        <v>1.4538958881782166E-2</v>
      </c>
      <c r="K90">
        <f t="shared" si="91"/>
        <v>1.4538958881782166E-2</v>
      </c>
      <c r="L90">
        <f t="shared" si="91"/>
        <v>1.4538958881782166E-2</v>
      </c>
      <c r="M90">
        <f t="shared" si="91"/>
        <v>1.4538958881782166E-2</v>
      </c>
      <c r="N90">
        <f t="shared" si="91"/>
        <v>1.4538958881782166E-2</v>
      </c>
      <c r="O90">
        <f t="shared" si="91"/>
        <v>1.4538958881782166E-2</v>
      </c>
      <c r="P90">
        <f t="shared" si="91"/>
        <v>1.4538958881782166E-2</v>
      </c>
      <c r="Q90">
        <f t="shared" si="91"/>
        <v>1.4538958881782166E-2</v>
      </c>
      <c r="R90">
        <f t="shared" si="67"/>
        <v>1.4538958881782166E-2</v>
      </c>
      <c r="S90">
        <f t="shared" si="68"/>
        <v>1.4538958881782166E-2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2.5123564133443417E-3</v>
      </c>
      <c r="E92">
        <f t="shared" ref="E92:Q92" si="93">D92</f>
        <v>2.5123564133443417E-3</v>
      </c>
      <c r="F92">
        <f t="shared" si="93"/>
        <v>2.5123564133443417E-3</v>
      </c>
      <c r="G92">
        <f t="shared" si="93"/>
        <v>2.5123564133443417E-3</v>
      </c>
      <c r="H92">
        <f t="shared" si="93"/>
        <v>2.5123564133443417E-3</v>
      </c>
      <c r="I92">
        <f t="shared" si="93"/>
        <v>2.5123564133443417E-3</v>
      </c>
      <c r="J92">
        <f t="shared" si="93"/>
        <v>2.5123564133443417E-3</v>
      </c>
      <c r="K92">
        <f t="shared" si="93"/>
        <v>2.5123564133443417E-3</v>
      </c>
      <c r="L92">
        <f t="shared" si="93"/>
        <v>2.5123564133443417E-3</v>
      </c>
      <c r="M92">
        <f t="shared" si="93"/>
        <v>2.5123564133443417E-3</v>
      </c>
      <c r="N92">
        <f t="shared" si="93"/>
        <v>2.5123564133443417E-3</v>
      </c>
      <c r="O92">
        <f t="shared" si="93"/>
        <v>2.5123564133443417E-3</v>
      </c>
      <c r="P92">
        <f t="shared" si="93"/>
        <v>2.5123564133443417E-3</v>
      </c>
      <c r="Q92">
        <f t="shared" si="93"/>
        <v>2.5123564133443417E-3</v>
      </c>
      <c r="R92">
        <f t="shared" si="67"/>
        <v>2.5123564133443417E-3</v>
      </c>
      <c r="S92">
        <f t="shared" si="68"/>
        <v>2.5123564133443417E-3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1.7339508886312041E-2</v>
      </c>
      <c r="E96">
        <f t="shared" ref="E96:Q96" si="97">D96</f>
        <v>1.7339508886312041E-2</v>
      </c>
      <c r="F96">
        <f t="shared" si="97"/>
        <v>1.7339508886312041E-2</v>
      </c>
      <c r="G96">
        <f t="shared" si="97"/>
        <v>1.7339508886312041E-2</v>
      </c>
      <c r="H96">
        <f t="shared" si="97"/>
        <v>1.7339508886312041E-2</v>
      </c>
      <c r="I96">
        <f t="shared" si="97"/>
        <v>1.7339508886312041E-2</v>
      </c>
      <c r="J96">
        <f t="shared" si="97"/>
        <v>1.7339508886312041E-2</v>
      </c>
      <c r="K96">
        <f t="shared" si="97"/>
        <v>1.7339508886312041E-2</v>
      </c>
      <c r="L96">
        <f t="shared" si="97"/>
        <v>1.7339508886312041E-2</v>
      </c>
      <c r="M96">
        <f t="shared" si="97"/>
        <v>1.7339508886312041E-2</v>
      </c>
      <c r="N96">
        <f t="shared" si="97"/>
        <v>1.7339508886312041E-2</v>
      </c>
      <c r="O96">
        <f t="shared" si="97"/>
        <v>1.7339508886312041E-2</v>
      </c>
      <c r="P96">
        <f t="shared" si="97"/>
        <v>1.7339508886312041E-2</v>
      </c>
      <c r="Q96">
        <f t="shared" si="97"/>
        <v>1.7339508886312041E-2</v>
      </c>
      <c r="R96">
        <f t="shared" si="67"/>
        <v>1.7339508886312041E-2</v>
      </c>
      <c r="S96">
        <f t="shared" si="68"/>
        <v>1.7339508886312041E-2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210578.58072432672</v>
      </c>
      <c r="E98">
        <f t="shared" ref="E98:Q98" si="99">D98</f>
        <v>210578.58072432672</v>
      </c>
      <c r="F98">
        <f t="shared" si="99"/>
        <v>210578.58072432672</v>
      </c>
      <c r="G98">
        <f t="shared" si="99"/>
        <v>210578.58072432672</v>
      </c>
      <c r="H98">
        <f t="shared" si="99"/>
        <v>210578.58072432672</v>
      </c>
      <c r="I98">
        <f t="shared" si="99"/>
        <v>210578.58072432672</v>
      </c>
      <c r="J98">
        <f t="shared" si="99"/>
        <v>210578.58072432672</v>
      </c>
      <c r="K98">
        <f t="shared" si="99"/>
        <v>210578.58072432672</v>
      </c>
      <c r="L98">
        <f t="shared" si="99"/>
        <v>210578.58072432672</v>
      </c>
      <c r="M98">
        <f t="shared" si="99"/>
        <v>210578.58072432672</v>
      </c>
      <c r="N98">
        <f t="shared" si="99"/>
        <v>210578.58072432672</v>
      </c>
      <c r="O98">
        <f t="shared" si="99"/>
        <v>210578.58072432672</v>
      </c>
      <c r="P98">
        <f t="shared" si="99"/>
        <v>210578.58072432672</v>
      </c>
      <c r="Q98">
        <f t="shared" si="99"/>
        <v>210578.58072432672</v>
      </c>
      <c r="R98">
        <f t="shared" si="67"/>
        <v>210578.58072432672</v>
      </c>
      <c r="S98">
        <f t="shared" si="68"/>
        <v>210578.58072432672</v>
      </c>
    </row>
    <row r="99" spans="3:19" x14ac:dyDescent="0.3">
      <c r="C99" t="s">
        <v>127</v>
      </c>
      <c r="D99">
        <f>Mult_split!I99</f>
        <v>8.2871478900362413E-5</v>
      </c>
      <c r="E99">
        <f t="shared" ref="E99:Q99" si="100">D99</f>
        <v>8.2871478900362413E-5</v>
      </c>
      <c r="F99">
        <f t="shared" si="100"/>
        <v>8.2871478900362413E-5</v>
      </c>
      <c r="G99">
        <f t="shared" si="100"/>
        <v>8.2871478900362413E-5</v>
      </c>
      <c r="H99">
        <f t="shared" si="100"/>
        <v>8.2871478900362413E-5</v>
      </c>
      <c r="I99">
        <f t="shared" si="100"/>
        <v>8.2871478900362413E-5</v>
      </c>
      <c r="J99">
        <f t="shared" si="100"/>
        <v>8.2871478900362413E-5</v>
      </c>
      <c r="K99">
        <f t="shared" si="100"/>
        <v>8.2871478900362413E-5</v>
      </c>
      <c r="L99">
        <f t="shared" si="100"/>
        <v>8.2871478900362413E-5</v>
      </c>
      <c r="M99">
        <f t="shared" si="100"/>
        <v>8.2871478900362413E-5</v>
      </c>
      <c r="N99">
        <f t="shared" si="100"/>
        <v>8.2871478900362413E-5</v>
      </c>
      <c r="O99">
        <f t="shared" si="100"/>
        <v>8.2871478900362413E-5</v>
      </c>
      <c r="P99">
        <f t="shared" si="100"/>
        <v>8.2871478900362413E-5</v>
      </c>
      <c r="Q99">
        <f t="shared" si="100"/>
        <v>8.2871478900362413E-5</v>
      </c>
      <c r="R99">
        <f t="shared" si="67"/>
        <v>8.2871478900362413E-5</v>
      </c>
      <c r="S99">
        <f t="shared" si="68"/>
        <v>8.2871478900362413E-5</v>
      </c>
    </row>
    <row r="100" spans="3:19" x14ac:dyDescent="0.3">
      <c r="C100" t="s">
        <v>128</v>
      </c>
      <c r="D100">
        <f>Mult_split!I100</f>
        <v>1.3356972913345861E-2</v>
      </c>
      <c r="E100">
        <f t="shared" ref="E100:Q100" si="101">D100</f>
        <v>1.3356972913345861E-2</v>
      </c>
      <c r="F100">
        <f t="shared" si="101"/>
        <v>1.3356972913345861E-2</v>
      </c>
      <c r="G100">
        <f t="shared" si="101"/>
        <v>1.3356972913345861E-2</v>
      </c>
      <c r="H100">
        <f t="shared" si="101"/>
        <v>1.3356972913345861E-2</v>
      </c>
      <c r="I100">
        <f t="shared" si="101"/>
        <v>1.3356972913345861E-2</v>
      </c>
      <c r="J100">
        <f t="shared" si="101"/>
        <v>1.3356972913345861E-2</v>
      </c>
      <c r="K100">
        <f t="shared" si="101"/>
        <v>1.3356972913345861E-2</v>
      </c>
      <c r="L100">
        <f t="shared" si="101"/>
        <v>1.3356972913345861E-2</v>
      </c>
      <c r="M100">
        <f t="shared" si="101"/>
        <v>1.3356972913345861E-2</v>
      </c>
      <c r="N100">
        <f t="shared" si="101"/>
        <v>1.3356972913345861E-2</v>
      </c>
      <c r="O100">
        <f t="shared" si="101"/>
        <v>1.3356972913345861E-2</v>
      </c>
      <c r="P100">
        <f t="shared" si="101"/>
        <v>1.3356972913345861E-2</v>
      </c>
      <c r="Q100">
        <f t="shared" si="101"/>
        <v>1.3356972913345861E-2</v>
      </c>
      <c r="R100">
        <f t="shared" si="67"/>
        <v>1.3356972913345861E-2</v>
      </c>
      <c r="S100">
        <f t="shared" si="68"/>
        <v>1.3356972913345861E-2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275602.52600927959</v>
      </c>
      <c r="E115">
        <f t="shared" ref="E115:Q115" si="116">D115</f>
        <v>275602.52600927959</v>
      </c>
      <c r="F115">
        <f t="shared" si="116"/>
        <v>275602.52600927959</v>
      </c>
      <c r="G115">
        <f t="shared" si="116"/>
        <v>275602.52600927959</v>
      </c>
      <c r="H115">
        <f t="shared" si="116"/>
        <v>275602.52600927959</v>
      </c>
      <c r="I115">
        <f t="shared" si="116"/>
        <v>275602.52600927959</v>
      </c>
      <c r="J115">
        <f t="shared" si="116"/>
        <v>275602.52600927959</v>
      </c>
      <c r="K115">
        <f t="shared" si="116"/>
        <v>275602.52600927959</v>
      </c>
      <c r="L115">
        <f t="shared" si="116"/>
        <v>275602.52600927959</v>
      </c>
      <c r="M115">
        <f t="shared" si="116"/>
        <v>275602.52600927959</v>
      </c>
      <c r="N115">
        <f t="shared" si="116"/>
        <v>275602.52600927959</v>
      </c>
      <c r="O115">
        <f t="shared" si="116"/>
        <v>275602.52600927959</v>
      </c>
      <c r="P115">
        <f t="shared" si="116"/>
        <v>275602.52600927959</v>
      </c>
      <c r="Q115">
        <f t="shared" si="116"/>
        <v>275602.52600927959</v>
      </c>
      <c r="R115">
        <f t="shared" si="67"/>
        <v>275602.52600927959</v>
      </c>
      <c r="S115">
        <f t="shared" si="68"/>
        <v>275602.52600927959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O1" zoomScale="70" zoomScaleNormal="70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  <col min="27" max="27" width="27.777343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A3" s="12"/>
      <c r="AB3" s="12" t="s">
        <v>160</v>
      </c>
      <c r="AC3" s="12" t="s">
        <v>154</v>
      </c>
      <c r="AD3" s="12" t="s">
        <v>153</v>
      </c>
      <c r="AE3" s="12" t="s">
        <v>161</v>
      </c>
      <c r="AF3" s="12" t="s">
        <v>162</v>
      </c>
    </row>
    <row r="4" spans="1:32" x14ac:dyDescent="0.3">
      <c r="B4" t="s">
        <v>144</v>
      </c>
      <c r="C4">
        <f>LCA_tech_data!D3*Mult_tech!D3</f>
        <v>1.0000784357354649E-6</v>
      </c>
      <c r="D4">
        <f>LCA_tech_data!E3*Mult_tech!E3</f>
        <v>6.2000000000000003E-5</v>
      </c>
      <c r="E4">
        <f>LCA_tech_data!F3*Mult_tech!F3</f>
        <v>8.9117472808148239E-3</v>
      </c>
      <c r="F4">
        <f>LCA_tech_data!G3*Mult_tech!G3</f>
        <v>7.7787438259561197E-8</v>
      </c>
      <c r="G4">
        <f>LCA_tech_data!H3*Mult_tech!H3</f>
        <v>9.9861315146536569E-8</v>
      </c>
      <c r="H4">
        <f>LCA_tech_data!I3*Mult_tech!I3</f>
        <v>1.168087115809109E-6</v>
      </c>
      <c r="I4">
        <f>LCA_tech_data!J3*Mult_tech!J3</f>
        <v>5.087695925562846E-13</v>
      </c>
      <c r="J4">
        <f>LCA_tech_data!K3*Mult_tech!K3</f>
        <v>1.0954197809236593E-11</v>
      </c>
      <c r="K4">
        <f>LCA_tech_data!L3*Mult_tech!L3</f>
        <v>1.0413485181857776E-5</v>
      </c>
      <c r="L4">
        <f>LCA_tech_data!M3*Mult_tech!M3</f>
        <v>1.7260046242269353E-3</v>
      </c>
      <c r="M4">
        <f>LCA_tech_data!N3*Mult_tech!N3</f>
        <v>2.17245539384067E-8</v>
      </c>
      <c r="N4">
        <f>LCA_tech_data!O3*Mult_tech!O3</f>
        <v>8.1664415283788964E-12</v>
      </c>
      <c r="O4">
        <f>LCA_tech_data!P3*Mult_tech!P3</f>
        <v>3.3561758416694496E-7</v>
      </c>
      <c r="P4">
        <f>LCA_tech_data!Q3*Mult_tech!Q3</f>
        <v>4.0238978213953209E-5</v>
      </c>
      <c r="Q4">
        <f>LCA_tech_data!R3*Mult_tech!R3</f>
        <v>8.1627925176871595E-4</v>
      </c>
      <c r="R4">
        <f>LCA_tech_data!S3*Mult_tech!S3</f>
        <v>4.8951625536060129E-12</v>
      </c>
      <c r="T4" t="s">
        <v>144</v>
      </c>
      <c r="U4" s="12">
        <f>L4/$L$118</f>
        <v>3.1865306559663313E-9</v>
      </c>
      <c r="V4" s="12">
        <f t="shared" ref="V4:V67" si="0">F4/$F$118</f>
        <v>2.0347591461206138E-9</v>
      </c>
      <c r="W4" s="12">
        <f t="shared" ref="W4:W67" si="1">E4/$E$118</f>
        <v>1.5186531387283422E-9</v>
      </c>
      <c r="X4" s="12">
        <f t="shared" ref="X4:X67" si="2">M4/$M$118</f>
        <v>2.1525721820421244E-9</v>
      </c>
      <c r="Y4" s="12">
        <f t="shared" ref="Y4:Y67" si="3">N4/$N$118</f>
        <v>1.3291440115543829E-9</v>
      </c>
      <c r="AA4" s="12" t="s">
        <v>50</v>
      </c>
      <c r="AB4" s="12">
        <v>0.62721312739732193</v>
      </c>
      <c r="AC4" s="12">
        <v>0.79530035331439075</v>
      </c>
      <c r="AD4" s="12">
        <v>0.64502382090575527</v>
      </c>
      <c r="AE4" s="12">
        <v>0.85567884570874797</v>
      </c>
      <c r="AF4" s="12">
        <v>0.72715324692385164</v>
      </c>
    </row>
    <row r="5" spans="1:32" x14ac:dyDescent="0.3">
      <c r="B5" t="s">
        <v>145</v>
      </c>
      <c r="C5">
        <f>LCA_tech_data!D4*Mult_tech!D4</f>
        <v>6.6134219137345362E-7</v>
      </c>
      <c r="D5">
        <f>LCA_tech_data!E4*Mult_tech!E4</f>
        <v>4.1E-5</v>
      </c>
      <c r="E5">
        <f>LCA_tech_data!F4*Mult_tech!F4</f>
        <v>5.8932522340872278E-3</v>
      </c>
      <c r="F5">
        <f>LCA_tech_data!G4*Mult_tech!G4</f>
        <v>5.1440080139387294E-8</v>
      </c>
      <c r="G5">
        <f>LCA_tech_data!H4*Mult_tech!H4</f>
        <v>6.6037321306580714E-8</v>
      </c>
      <c r="H5">
        <f>LCA_tech_data!I4*Mult_tech!I4</f>
        <v>7.7244470561570208E-7</v>
      </c>
      <c r="I5">
        <f>LCA_tech_data!J4*Mult_tech!J4</f>
        <v>3.364444079807632E-13</v>
      </c>
      <c r="J5">
        <f>LCA_tech_data!K4*Mult_tech!K4</f>
        <v>7.2439050028816003E-12</v>
      </c>
      <c r="K5">
        <f>LCA_tech_data!L4*Mult_tech!L4</f>
        <v>6.8863369750995065E-6</v>
      </c>
      <c r="L5">
        <f>LCA_tech_data!M4*Mult_tech!M4</f>
        <v>1.1413901547307154E-3</v>
      </c>
      <c r="M5">
        <f>LCA_tech_data!N4*Mult_tech!N4</f>
        <v>1.4366237281849598E-8</v>
      </c>
      <c r="N5">
        <f>LCA_tech_data!O4*Mult_tech!O4</f>
        <v>5.4003887526376603E-12</v>
      </c>
      <c r="O5">
        <f>LCA_tech_data!P4*Mult_tech!P4</f>
        <v>2.2194066049749601E-7</v>
      </c>
      <c r="P5">
        <f>LCA_tech_data!Q4*Mult_tech!Q4</f>
        <v>2.6609646883420713E-5</v>
      </c>
      <c r="Q5">
        <f>LCA_tech_data!R4*Mult_tech!R4</f>
        <v>5.3979756971802195E-4</v>
      </c>
      <c r="R5">
        <f>LCA_tech_data!S4*Mult_tech!S4</f>
        <v>3.2371236241588235E-12</v>
      </c>
      <c r="T5" t="s">
        <v>145</v>
      </c>
      <c r="U5" s="12">
        <f t="shared" ref="U5:U67" si="4">L5/$L$118</f>
        <v>2.1072218853970902E-9</v>
      </c>
      <c r="V5" s="12">
        <f t="shared" si="0"/>
        <v>1.34556653211202E-9</v>
      </c>
      <c r="W5" s="12">
        <f t="shared" si="1"/>
        <v>1.0042706239977756E-9</v>
      </c>
      <c r="X5" s="12">
        <f t="shared" si="2"/>
        <v>1.4234751526407603E-9</v>
      </c>
      <c r="Y5" s="12">
        <f t="shared" si="3"/>
        <v>8.7895007215693109E-10</v>
      </c>
      <c r="AA5" s="12" t="s">
        <v>126</v>
      </c>
      <c r="AB5" s="12">
        <v>9.5468038118119089E-2</v>
      </c>
      <c r="AC5" s="12">
        <v>7.3080689237749921E-2</v>
      </c>
      <c r="AD5" s="12">
        <v>0.24884021207459558</v>
      </c>
      <c r="AE5" s="12">
        <v>5.1349642228275538E-2</v>
      </c>
      <c r="AF5" s="12">
        <v>8.5480868343777758E-2</v>
      </c>
    </row>
    <row r="6" spans="1:32" x14ac:dyDescent="0.3">
      <c r="B6" t="s">
        <v>34</v>
      </c>
      <c r="C6">
        <f>LCA_tech_data!D5*Mult_tech!D5</f>
        <v>1.129644065193859E-3</v>
      </c>
      <c r="D6">
        <f>LCA_tech_data!E5*Mult_tech!E5</f>
        <v>0.160634</v>
      </c>
      <c r="E6">
        <f>LCA_tech_data!F5*Mult_tech!F5</f>
        <v>3.8807334795396509</v>
      </c>
      <c r="F6">
        <f>LCA_tech_data!G5*Mult_tech!G5</f>
        <v>2.0554463524834597E-5</v>
      </c>
      <c r="G6">
        <f>LCA_tech_data!H5*Mult_tech!H5</f>
        <v>3.1673092743277038E-4</v>
      </c>
      <c r="H6">
        <f>LCA_tech_data!I5*Mult_tech!I5</f>
        <v>3.8646979978956561E-3</v>
      </c>
      <c r="I6">
        <f>LCA_tech_data!J5*Mult_tech!J5</f>
        <v>1.4678495984773368E-10</v>
      </c>
      <c r="J6">
        <f>LCA_tech_data!K5*Mult_tech!K5</f>
        <v>1.7670448177110799E-9</v>
      </c>
      <c r="K6">
        <f>LCA_tech_data!L5*Mult_tech!L5</f>
        <v>2.9720244165067768E-2</v>
      </c>
      <c r="L6">
        <f>LCA_tech_data!M5*Mult_tech!M5</f>
        <v>0.53338316357380922</v>
      </c>
      <c r="M6">
        <f>LCA_tech_data!N5*Mult_tech!N5</f>
        <v>2.2402734043026436E-6</v>
      </c>
      <c r="N6">
        <f>LCA_tech_data!O5*Mult_tech!O5</f>
        <v>8.7311857616305989E-9</v>
      </c>
      <c r="O6">
        <f>LCA_tech_data!P5*Mult_tech!P5</f>
        <v>6.7737689486486161E-4</v>
      </c>
      <c r="P6">
        <f>LCA_tech_data!Q5*Mult_tech!Q5</f>
        <v>8.3319587914943843E-2</v>
      </c>
      <c r="Q6">
        <f>LCA_tech_data!R5*Mult_tech!R5</f>
        <v>3.1331014298426152</v>
      </c>
      <c r="R6">
        <f>LCA_tech_data!S5*Mult_tech!S5</f>
        <v>1.6011250602625723E-8</v>
      </c>
      <c r="T6" t="s">
        <v>34</v>
      </c>
      <c r="U6" s="12">
        <f t="shared" si="4"/>
        <v>9.8472609994628741E-7</v>
      </c>
      <c r="V6" s="12">
        <f t="shared" si="0"/>
        <v>5.3766242450617081E-7</v>
      </c>
      <c r="W6" s="12">
        <f t="shared" si="1"/>
        <v>6.613167871084642E-7</v>
      </c>
      <c r="X6" s="12">
        <f t="shared" si="2"/>
        <v>2.21976949397579E-7</v>
      </c>
      <c r="Y6" s="12">
        <f t="shared" si="3"/>
        <v>1.4210599841451248E-6</v>
      </c>
      <c r="AA6" s="12" t="s">
        <v>117</v>
      </c>
      <c r="AB6" s="12">
        <v>5.7190075607931053E-2</v>
      </c>
      <c r="AC6" s="12">
        <v>4.0514353599106281E-2</v>
      </c>
      <c r="AD6" s="12">
        <v>3.3106769542639414E-2</v>
      </c>
      <c r="AE6" s="12">
        <v>2.9324208789773664E-2</v>
      </c>
      <c r="AF6" s="12">
        <v>5.3849260706877171E-2</v>
      </c>
    </row>
    <row r="7" spans="1:32" x14ac:dyDescent="0.3">
      <c r="B7" t="s">
        <v>35</v>
      </c>
      <c r="C7">
        <f>LCA_tech_data!D6*Mult_tech!D6</f>
        <v>2.4195446025857989E-7</v>
      </c>
      <c r="D7">
        <f>LCA_tech_data!E6*Mult_tech!E6</f>
        <v>1.5000000000000002E-5</v>
      </c>
      <c r="E7">
        <f>LCA_tech_data!F6*Mult_tech!F6</f>
        <v>2.1560678905197168E-3</v>
      </c>
      <c r="F7">
        <f>LCA_tech_data!G6*Mult_tech!G6</f>
        <v>1.881954151440997E-8</v>
      </c>
      <c r="G7">
        <f>LCA_tech_data!H6*Mult_tech!H6</f>
        <v>2.4159995599968499E-8</v>
      </c>
      <c r="H7">
        <f>LCA_tech_data!I6*Mult_tech!I6</f>
        <v>2.8260172156672004E-7</v>
      </c>
      <c r="I7">
        <f>LCA_tech_data!J6*Mult_tech!J6</f>
        <v>1.2308941755394311E-13</v>
      </c>
      <c r="J7">
        <f>LCA_tech_data!K6*Mult_tech!K6</f>
        <v>2.6502091473963466E-12</v>
      </c>
      <c r="K7">
        <f>LCA_tech_data!L6*Mult_tech!L6</f>
        <v>2.519391576255914E-6</v>
      </c>
      <c r="L7">
        <f>LCA_tech_data!M6*Mult_tech!M6</f>
        <v>4.1758176392587117E-4</v>
      </c>
      <c r="M7">
        <f>LCA_tech_data!N6*Mult_tech!N6</f>
        <v>5.2559404689693675E-9</v>
      </c>
      <c r="N7">
        <f>LCA_tech_data!O6*Mult_tech!O6</f>
        <v>1.9757519826723125E-12</v>
      </c>
      <c r="O7">
        <f>LCA_tech_data!P6*Mult_tech!P6</f>
        <v>8.1197802621035127E-8</v>
      </c>
      <c r="P7">
        <f>LCA_tech_data!Q6*Mult_tech!Q6</f>
        <v>9.7352366646660927E-6</v>
      </c>
      <c r="Q7">
        <f>LCA_tech_data!R6*Mult_tech!R6</f>
        <v>1.9748691575049581E-4</v>
      </c>
      <c r="R7">
        <f>LCA_tech_data!S6*Mult_tech!S6</f>
        <v>1.1843135210337151E-12</v>
      </c>
      <c r="T7" t="s">
        <v>35</v>
      </c>
      <c r="U7" s="12">
        <f t="shared" si="4"/>
        <v>7.7093483612088606E-10</v>
      </c>
      <c r="V7" s="12">
        <f>F7/$F$118</f>
        <v>4.9228043857756789E-10</v>
      </c>
      <c r="W7" s="12">
        <f t="shared" si="1"/>
        <v>3.6741608195040557E-10</v>
      </c>
      <c r="X7" s="12">
        <f t="shared" si="2"/>
        <v>5.2078359242954661E-10</v>
      </c>
      <c r="Y7" s="12">
        <f t="shared" si="3"/>
        <v>3.2156709956960858E-10</v>
      </c>
      <c r="AA7" s="12" t="s">
        <v>71</v>
      </c>
      <c r="AB7" s="12">
        <v>4.3321172555567649E-3</v>
      </c>
      <c r="AC7" s="12">
        <v>1.095378921466921E-2</v>
      </c>
      <c r="AD7" s="12">
        <v>8.5700163779109228E-3</v>
      </c>
      <c r="AE7" s="12">
        <v>1.2237733077690808E-2</v>
      </c>
      <c r="AF7" s="12">
        <v>3.5967783324158255E-3</v>
      </c>
    </row>
    <row r="8" spans="1:32" x14ac:dyDescent="0.3">
      <c r="B8" t="s">
        <v>36</v>
      </c>
      <c r="C8">
        <f>LCA_tech_data!D7*Mult_tech!D7</f>
        <v>4.1258170733251692E-8</v>
      </c>
      <c r="D8">
        <f>LCA_tech_data!E7*Mult_tech!E7</f>
        <v>1.0000000000000003E-5</v>
      </c>
      <c r="E8">
        <f>LCA_tech_data!F7*Mult_tech!F7</f>
        <v>2.2531709247538515E-4</v>
      </c>
      <c r="F8">
        <f>LCA_tech_data!G7*Mult_tech!G7</f>
        <v>1.664269803156501E-9</v>
      </c>
      <c r="G8">
        <f>LCA_tech_data!H7*Mult_tech!H7</f>
        <v>1.1936435203858819E-8</v>
      </c>
      <c r="H8">
        <f>LCA_tech_data!I7*Mult_tech!I7</f>
        <v>1.1712578480524236E-7</v>
      </c>
      <c r="I8">
        <f>LCA_tech_data!J7*Mult_tech!J7</f>
        <v>2.3376909254697465E-14</v>
      </c>
      <c r="J8">
        <f>LCA_tech_data!K7*Mult_tech!K7</f>
        <v>1.966256233422635E-13</v>
      </c>
      <c r="K8">
        <f>LCA_tech_data!L7*Mult_tech!L7</f>
        <v>5.658555200386163E-7</v>
      </c>
      <c r="L8">
        <f>LCA_tech_data!M7*Mult_tech!M7</f>
        <v>1.1059587876810628E-4</v>
      </c>
      <c r="M8">
        <f>LCA_tech_data!N7*Mult_tech!N7</f>
        <v>1.6331640040932728E-10</v>
      </c>
      <c r="N8">
        <f>LCA_tech_data!O7*Mult_tech!O7</f>
        <v>7.6990265999981459E-13</v>
      </c>
      <c r="O8">
        <f>LCA_tech_data!P7*Mult_tech!P7</f>
        <v>3.3949868670878153E-8</v>
      </c>
      <c r="P8">
        <f>LCA_tech_data!Q7*Mult_tech!Q7</f>
        <v>4.2279447380236696E-6</v>
      </c>
      <c r="Q8">
        <f>LCA_tech_data!R7*Mult_tech!R7</f>
        <v>1.1594582657041089E-4</v>
      </c>
      <c r="R8">
        <f>LCA_tech_data!S7*Mult_tech!S7</f>
        <v>1.8628735955223104E-12</v>
      </c>
      <c r="T8" t="s">
        <v>36</v>
      </c>
      <c r="U8" s="12">
        <f t="shared" si="4"/>
        <v>2.0418088872499492E-10</v>
      </c>
      <c r="V8" s="12">
        <f t="shared" si="0"/>
        <v>4.3533869726951805E-11</v>
      </c>
      <c r="W8" s="12">
        <f t="shared" si="1"/>
        <v>3.8396343490746017E-11</v>
      </c>
      <c r="X8" s="12">
        <f t="shared" si="2"/>
        <v>1.6182166105186044E-11</v>
      </c>
      <c r="Y8" s="12">
        <f t="shared" si="3"/>
        <v>1.2530690466128631E-10</v>
      </c>
      <c r="AA8" s="12" t="s">
        <v>127</v>
      </c>
      <c r="AB8" s="12">
        <v>1.8272672185486481E-2</v>
      </c>
      <c r="AC8" s="12">
        <v>9.7470677254090574E-3</v>
      </c>
      <c r="AD8" s="12">
        <v>1.1949450019073847E-2</v>
      </c>
      <c r="AE8" s="12">
        <v>1.0894028649275182E-2</v>
      </c>
      <c r="AF8" s="12">
        <v>8.7614529569077712E-3</v>
      </c>
    </row>
    <row r="9" spans="1:32" x14ac:dyDescent="0.3">
      <c r="B9" t="s">
        <v>37</v>
      </c>
      <c r="C9">
        <f>LCA_tech_data!D8*Mult_tech!D8</f>
        <v>9.6972348928759435E-7</v>
      </c>
      <c r="D9">
        <f>LCA_tech_data!E8*Mult_tech!E8</f>
        <v>6.3E-5</v>
      </c>
      <c r="E9">
        <f>LCA_tech_data!F8*Mult_tech!F8</f>
        <v>6.3852294644082064E-3</v>
      </c>
      <c r="F9">
        <f>LCA_tech_data!G8*Mult_tech!G8</f>
        <v>5.4371919753799921E-8</v>
      </c>
      <c r="G9">
        <f>LCA_tech_data!H8*Mult_tech!H8</f>
        <v>1.0130979774015955E-7</v>
      </c>
      <c r="H9">
        <f>LCA_tech_data!I8*Mult_tech!I8</f>
        <v>9.8172152561993738E-7</v>
      </c>
      <c r="I9">
        <f>LCA_tech_data!J8*Mult_tech!J8</f>
        <v>6.5667246653705344E-13</v>
      </c>
      <c r="J9">
        <f>LCA_tech_data!K8*Mult_tech!K8</f>
        <v>8.7176977841728189E-12</v>
      </c>
      <c r="K9">
        <f>LCA_tech_data!L8*Mult_tech!L8</f>
        <v>1.6466978913682392E-5</v>
      </c>
      <c r="L9">
        <f>LCA_tech_data!M8*Mult_tech!M8</f>
        <v>6.3622729037041571E-4</v>
      </c>
      <c r="M9">
        <f>LCA_tech_data!N8*Mult_tech!N8</f>
        <v>1.9231028872520176E-8</v>
      </c>
      <c r="N9">
        <f>LCA_tech_data!O8*Mult_tech!O8</f>
        <v>7.3040907568857885E-12</v>
      </c>
      <c r="O9">
        <f>LCA_tech_data!P8*Mult_tech!P8</f>
        <v>2.8149948852609404E-7</v>
      </c>
      <c r="P9">
        <f>LCA_tech_data!Q8*Mult_tech!Q8</f>
        <v>2.364718864544578E-4</v>
      </c>
      <c r="Q9">
        <f>LCA_tech_data!R8*Mult_tech!R8</f>
        <v>1.0197165316071762E-3</v>
      </c>
      <c r="R9">
        <f>LCA_tech_data!S8*Mult_tech!S8</f>
        <v>8.4132493884373043E-12</v>
      </c>
      <c r="T9" t="s">
        <v>37</v>
      </c>
      <c r="U9" s="12">
        <f t="shared" si="4"/>
        <v>1.1745957898784662E-9</v>
      </c>
      <c r="V9" s="12">
        <f t="shared" si="0"/>
        <v>1.42225741696259E-9</v>
      </c>
      <c r="W9" s="12">
        <f t="shared" si="1"/>
        <v>1.0881085899394576E-9</v>
      </c>
      <c r="X9" s="12">
        <f t="shared" si="2"/>
        <v>1.9055018528988903E-9</v>
      </c>
      <c r="Y9" s="12">
        <f t="shared" si="3"/>
        <v>1.1887905467305316E-9</v>
      </c>
      <c r="AA9" s="12" t="s">
        <v>143</v>
      </c>
      <c r="AB9" s="12">
        <v>6.6784588232727329E-2</v>
      </c>
      <c r="AC9" s="12">
        <v>1.9287049801486534E-2</v>
      </c>
      <c r="AD9" s="12">
        <v>1.458814198721981E-2</v>
      </c>
      <c r="AE9" s="12">
        <v>1.0786426157181884E-2</v>
      </c>
      <c r="AF9" s="12">
        <v>3.5691996507590557E-2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4"/>
        <v>0</v>
      </c>
      <c r="V10" s="12">
        <f t="shared" si="0"/>
        <v>0</v>
      </c>
      <c r="W10" s="12">
        <f t="shared" si="1"/>
        <v>0</v>
      </c>
      <c r="X10" s="12">
        <f t="shared" si="2"/>
        <v>0</v>
      </c>
      <c r="Y10" s="12">
        <f t="shared" si="3"/>
        <v>0</v>
      </c>
      <c r="AA10" s="12" t="s">
        <v>112</v>
      </c>
      <c r="AB10" s="12">
        <v>1.1203042580803867E-2</v>
      </c>
      <c r="AC10" s="12">
        <v>7.2924661516643218E-3</v>
      </c>
      <c r="AD10" s="12">
        <v>5.7027629331478282E-3</v>
      </c>
      <c r="AE10" s="12">
        <v>7.7093964180971137E-3</v>
      </c>
      <c r="AF10" s="12">
        <v>4.761516902464148E-3</v>
      </c>
    </row>
    <row r="11" spans="1:32" x14ac:dyDescent="0.3">
      <c r="B11" t="s">
        <v>39</v>
      </c>
      <c r="C11">
        <f>LCA_tech_data!D10*Mult_tech!D10</f>
        <v>7.6153469892482155E-8</v>
      </c>
      <c r="D11">
        <f>LCA_tech_data!E10*Mult_tech!E10</f>
        <v>9.0000000000000002E-6</v>
      </c>
      <c r="E11">
        <f>LCA_tech_data!F10*Mult_tech!F10</f>
        <v>3.9474684446494206E-4</v>
      </c>
      <c r="F11">
        <f>LCA_tech_data!G10*Mult_tech!G10</f>
        <v>3.3931821837893403E-9</v>
      </c>
      <c r="G11">
        <f>LCA_tech_data!H10*Mult_tech!H10</f>
        <v>1.8292298993489607E-8</v>
      </c>
      <c r="H11">
        <f>LCA_tech_data!I10*Mult_tech!I10</f>
        <v>1.8865202492222739E-7</v>
      </c>
      <c r="I11">
        <f>LCA_tech_data!J10*Mult_tech!J10</f>
        <v>2.794494679412223E-14</v>
      </c>
      <c r="J11">
        <f>LCA_tech_data!K10*Mult_tech!K10</f>
        <v>4.4388091553329806E-13</v>
      </c>
      <c r="K11">
        <f>LCA_tech_data!L10*Mult_tech!L10</f>
        <v>4.9722427331000055E-7</v>
      </c>
      <c r="L11">
        <f>LCA_tech_data!M10*Mult_tech!M10</f>
        <v>9.6873329860365574E-4</v>
      </c>
      <c r="M11">
        <f>LCA_tech_data!N10*Mult_tech!N10</f>
        <v>5.0078516069417859E-10</v>
      </c>
      <c r="N11">
        <f>LCA_tech_data!O10*Mult_tech!O10</f>
        <v>1.4588747499378134E-12</v>
      </c>
      <c r="O11">
        <f>LCA_tech_data!P10*Mult_tech!P10</f>
        <v>5.5919717964625704E-8</v>
      </c>
      <c r="P11">
        <f>LCA_tech_data!Q10*Mult_tech!Q10</f>
        <v>3.0747675493653419E-6</v>
      </c>
      <c r="Q11">
        <f>LCA_tech_data!R10*Mult_tech!R10</f>
        <v>9.1542516207731724E-5</v>
      </c>
      <c r="R11">
        <f>LCA_tech_data!S10*Mult_tech!S10</f>
        <v>7.6610181285731261E-13</v>
      </c>
      <c r="T11" t="s">
        <v>39</v>
      </c>
      <c r="U11" s="12">
        <f t="shared" si="4"/>
        <v>1.7884647063668986E-9</v>
      </c>
      <c r="V11" s="12">
        <f t="shared" si="0"/>
        <v>8.8758656119778285E-11</v>
      </c>
      <c r="W11" s="12">
        <f t="shared" si="1"/>
        <v>6.7268910962091452E-11</v>
      </c>
      <c r="X11" s="12">
        <f t="shared" si="2"/>
        <v>4.9620176743147603E-11</v>
      </c>
      <c r="Y11" s="12">
        <f t="shared" si="3"/>
        <v>2.374418075179264E-10</v>
      </c>
      <c r="AA11" s="12" t="s">
        <v>93</v>
      </c>
      <c r="AB11" s="12">
        <v>2.5910240361189064E-3</v>
      </c>
      <c r="AC11" s="12">
        <v>6.075803197603564E-3</v>
      </c>
      <c r="AD11" s="12">
        <v>4.9162253620333067E-3</v>
      </c>
      <c r="AE11" s="12">
        <v>7.2404739440800467E-3</v>
      </c>
      <c r="AF11" s="12">
        <v>1.2416901067467711E-3</v>
      </c>
    </row>
    <row r="12" spans="1:32" x14ac:dyDescent="0.3">
      <c r="B12" t="s">
        <v>40</v>
      </c>
      <c r="C12">
        <f>LCA_tech_data!D11*Mult_tech!D11</f>
        <v>8.8716635428145876E-7</v>
      </c>
      <c r="D12">
        <f>LCA_tech_data!E11*Mult_tech!E11</f>
        <v>5.5000000000000002E-5</v>
      </c>
      <c r="E12">
        <f>LCA_tech_data!F11*Mult_tech!F11</f>
        <v>7.9055822652389536E-3</v>
      </c>
      <c r="F12">
        <f>LCA_tech_data!G11*Mult_tech!G11</f>
        <v>6.9004985552836461E-8</v>
      </c>
      <c r="G12">
        <f>LCA_tech_data!H11*Mult_tech!H11</f>
        <v>8.8586650533217774E-8</v>
      </c>
      <c r="H12">
        <f>LCA_tech_data!I11*Mult_tech!I11</f>
        <v>1.0362063124113064E-6</v>
      </c>
      <c r="I12">
        <f>LCA_tech_data!J11*Mult_tech!J11</f>
        <v>4.5132786436442868E-13</v>
      </c>
      <c r="J12">
        <f>LCA_tech_data!K11*Mult_tech!K11</f>
        <v>9.7174335404498312E-12</v>
      </c>
      <c r="K12">
        <f>LCA_tech_data!L11*Mult_tech!L11</f>
        <v>9.2377691129383402E-6</v>
      </c>
      <c r="L12">
        <f>LCA_tech_data!M11*Mult_tech!M11</f>
        <v>1.5311331343948597E-3</v>
      </c>
      <c r="M12">
        <f>LCA_tech_data!N11*Mult_tech!N11</f>
        <v>1.9271781719554305E-8</v>
      </c>
      <c r="N12">
        <f>LCA_tech_data!O11*Mult_tech!O11</f>
        <v>7.2444239364651427E-12</v>
      </c>
      <c r="O12">
        <f>LCA_tech_data!P11*Mult_tech!P11</f>
        <v>2.9772527627712824E-7</v>
      </c>
      <c r="P12">
        <f>LCA_tech_data!Q11*Mult_tech!Q11</f>
        <v>3.5695867770442359E-5</v>
      </c>
      <c r="Q12">
        <f>LCA_tech_data!R11*Mult_tech!R11</f>
        <v>7.2411869108515063E-4</v>
      </c>
      <c r="R12">
        <f>LCA_tech_data!S11*Mult_tech!S11</f>
        <v>4.342482910456945E-12</v>
      </c>
      <c r="T12" t="s">
        <v>40</v>
      </c>
      <c r="U12" s="12">
        <f t="shared" si="4"/>
        <v>2.8267610657765799E-9</v>
      </c>
      <c r="V12" s="12">
        <f t="shared" si="0"/>
        <v>1.8050282747844131E-9</v>
      </c>
      <c r="W12" s="12">
        <f t="shared" si="1"/>
        <v>1.3471923004848191E-9</v>
      </c>
      <c r="X12" s="12">
        <f t="shared" si="2"/>
        <v>1.9095398389083335E-9</v>
      </c>
      <c r="Y12" s="12">
        <f t="shared" si="3"/>
        <v>1.1790793650885644E-9</v>
      </c>
      <c r="AA12" s="12" t="s">
        <v>97</v>
      </c>
      <c r="AB12" s="12">
        <v>6.922364880789943E-3</v>
      </c>
      <c r="AC12" s="12">
        <v>4.5060180052451616E-3</v>
      </c>
      <c r="AD12" s="12">
        <v>3.5237396954587476E-3</v>
      </c>
      <c r="AE12" s="12">
        <v>4.7636393981191046E-3</v>
      </c>
      <c r="AF12" s="12">
        <v>2.9421433639271605E-3</v>
      </c>
    </row>
    <row r="13" spans="1:32" x14ac:dyDescent="0.3">
      <c r="B13" t="s">
        <v>41</v>
      </c>
      <c r="C13">
        <f>LCA_tech_data!D12*Mult_tech!D12</f>
        <v>0.96552583208523701</v>
      </c>
      <c r="D13">
        <f>LCA_tech_data!E12*Mult_tech!E12</f>
        <v>166.819175</v>
      </c>
      <c r="E13">
        <f>LCA_tech_data!F12*Mult_tech!F12</f>
        <v>6528.4748160882127</v>
      </c>
      <c r="F13">
        <f>LCA_tech_data!G12*Mult_tech!G12</f>
        <v>5.6415108956522936E-2</v>
      </c>
      <c r="G13">
        <f>LCA_tech_data!H12*Mult_tech!H12</f>
        <v>0.23595179501816493</v>
      </c>
      <c r="H13">
        <f>LCA_tech_data!I12*Mult_tech!I12</f>
        <v>2.3166485551821481</v>
      </c>
      <c r="I13">
        <f>LCA_tech_data!J12*Mult_tech!J12</f>
        <v>1.0864126983146696E-6</v>
      </c>
      <c r="J13">
        <f>LCA_tech_data!K12*Mult_tech!K12</f>
        <v>1.5141557893492076E-5</v>
      </c>
      <c r="K13">
        <f>LCA_tech_data!L12*Mult_tech!L12</f>
        <v>8.5527085908715694</v>
      </c>
      <c r="L13">
        <f>LCA_tech_data!M12*Mult_tech!M12</f>
        <v>4955.0983181227202</v>
      </c>
      <c r="M13">
        <f>LCA_tech_data!N12*Mult_tech!N12</f>
        <v>7.7445176605919538E-3</v>
      </c>
      <c r="N13">
        <f>LCA_tech_data!O12*Mult_tech!O12</f>
        <v>2.4897147665174341E-5</v>
      </c>
      <c r="O13">
        <f>LCA_tech_data!P12*Mult_tech!P12</f>
        <v>0.76016689604929721</v>
      </c>
      <c r="P13">
        <f>LCA_tech_data!Q12*Mult_tech!Q12</f>
        <v>65.812776811118368</v>
      </c>
      <c r="Q13">
        <f>LCA_tech_data!R12*Mult_tech!R12</f>
        <v>1685.9368740142977</v>
      </c>
      <c r="R13">
        <f>LCA_tech_data!S12*Mult_tech!S12</f>
        <v>1.4558696009814802E-5</v>
      </c>
      <c r="T13" t="s">
        <v>41</v>
      </c>
      <c r="U13" s="12">
        <f t="shared" si="4"/>
        <v>9.1480477354440974E-3</v>
      </c>
      <c r="V13" s="12">
        <f t="shared" si="0"/>
        <v>1.4757030376246708E-3</v>
      </c>
      <c r="W13" s="12">
        <f t="shared" si="1"/>
        <v>1.1125190670414516E-3</v>
      </c>
      <c r="X13" s="12">
        <f t="shared" si="2"/>
        <v>7.6736366264590057E-4</v>
      </c>
      <c r="Y13" s="12">
        <f t="shared" si="3"/>
        <v>4.0521804520310652E-3</v>
      </c>
      <c r="AA13" s="12" t="s">
        <v>140</v>
      </c>
      <c r="AB13" s="12">
        <v>7.0487427146050774E-2</v>
      </c>
      <c r="AC13" s="12">
        <v>2.107475201966998E-2</v>
      </c>
      <c r="AD13" s="12">
        <v>1.3767154687621257E-2</v>
      </c>
      <c r="AE13" s="12">
        <v>4.2781885693855496E-3</v>
      </c>
      <c r="AF13" s="12">
        <v>3.6823609530573065E-2</v>
      </c>
    </row>
    <row r="14" spans="1:32" x14ac:dyDescent="0.3">
      <c r="B14" t="s">
        <v>42</v>
      </c>
      <c r="C14">
        <f>LCA_tech_data!D13*Mult_tech!D13</f>
        <v>4.3735667558014531E-8</v>
      </c>
      <c r="D14">
        <f>LCA_tech_data!E13*Mult_tech!E13</f>
        <v>6.0000000000000002E-6</v>
      </c>
      <c r="E14">
        <f>LCA_tech_data!F13*Mult_tech!F13</f>
        <v>2.6274345855451366E-4</v>
      </c>
      <c r="F14">
        <f>LCA_tech_data!G13*Mult_tech!G13</f>
        <v>2.5213764283354184E-9</v>
      </c>
      <c r="G14">
        <f>LCA_tech_data!H13*Mult_tech!H13</f>
        <v>7.4385755400723048E-9</v>
      </c>
      <c r="H14">
        <f>LCA_tech_data!I13*Mult_tech!I13</f>
        <v>6.486928574480974E-8</v>
      </c>
      <c r="I14">
        <f>LCA_tech_data!J13*Mult_tech!J13</f>
        <v>2.6956419479396935E-14</v>
      </c>
      <c r="J14">
        <f>LCA_tech_data!K13*Mult_tech!K13</f>
        <v>2.7536629086674999E-13</v>
      </c>
      <c r="K14">
        <f>LCA_tech_data!L13*Mult_tech!L13</f>
        <v>3.1310007903352105E-7</v>
      </c>
      <c r="L14">
        <f>LCA_tech_data!M13*Mult_tech!M13</f>
        <v>5.7298371199647584E-5</v>
      </c>
      <c r="M14">
        <f>LCA_tech_data!N13*Mult_tech!N13</f>
        <v>2.2304572940330587E-10</v>
      </c>
      <c r="N14">
        <f>LCA_tech_data!O13*Mult_tech!O13</f>
        <v>6.5383871651281464E-13</v>
      </c>
      <c r="O14">
        <f>LCA_tech_data!P13*Mult_tech!P13</f>
        <v>1.0752684474138757E-7</v>
      </c>
      <c r="P14">
        <f>LCA_tech_data!Q13*Mult_tech!Q13</f>
        <v>2.7466458612544456E-6</v>
      </c>
      <c r="Q14">
        <f>LCA_tech_data!R13*Mult_tech!R13</f>
        <v>6.2188628012795571E-5</v>
      </c>
      <c r="R14">
        <f>LCA_tech_data!S13*Mult_tech!S13</f>
        <v>3.3260967436217195E-13</v>
      </c>
      <c r="T14" t="s">
        <v>42</v>
      </c>
      <c r="U14" s="12">
        <f t="shared" si="4"/>
        <v>1.0578361946532613E-10</v>
      </c>
      <c r="V14" s="12">
        <f t="shared" si="0"/>
        <v>6.5954013439153456E-11</v>
      </c>
      <c r="W14" s="12">
        <f t="shared" si="1"/>
        <v>4.4774180128867967E-11</v>
      </c>
      <c r="X14" s="12">
        <f t="shared" si="2"/>
        <v>2.2100432248141428E-11</v>
      </c>
      <c r="Y14" s="12">
        <f t="shared" si="3"/>
        <v>1.0641670690415436E-10</v>
      </c>
      <c r="AA14" s="12" t="s">
        <v>84</v>
      </c>
      <c r="AB14" s="12">
        <v>6.4772881521879598E-4</v>
      </c>
      <c r="AC14" s="12">
        <v>1.6377869045611166E-3</v>
      </c>
      <c r="AD14" s="12">
        <v>1.2813703386605352E-3</v>
      </c>
      <c r="AE14" s="12">
        <v>1.8297594178017676E-3</v>
      </c>
      <c r="AF14" s="12">
        <v>5.3778252767096931E-4</v>
      </c>
    </row>
    <row r="15" spans="1:32" x14ac:dyDescent="0.3">
      <c r="B15" t="s">
        <v>43</v>
      </c>
      <c r="C15">
        <f>LCA_tech_data!D14*Mult_tech!D14</f>
        <v>7.2892779263357549E-9</v>
      </c>
      <c r="D15">
        <f>LCA_tech_data!E14*Mult_tech!E14</f>
        <v>9.9999999999999995E-7</v>
      </c>
      <c r="E15">
        <f>LCA_tech_data!F14*Mult_tech!F14</f>
        <v>4.3790576425752269E-5</v>
      </c>
      <c r="F15">
        <f>LCA_tech_data!G14*Mult_tech!G14</f>
        <v>4.2022940472256971E-10</v>
      </c>
      <c r="G15">
        <f>LCA_tech_data!H14*Mult_tech!H14</f>
        <v>1.2397625900120506E-9</v>
      </c>
      <c r="H15">
        <f>LCA_tech_data!I14*Mult_tech!I14</f>
        <v>1.0811547624134956E-8</v>
      </c>
      <c r="I15">
        <f>LCA_tech_data!J14*Mult_tech!J14</f>
        <v>4.4927365798994884E-15</v>
      </c>
      <c r="J15">
        <f>LCA_tech_data!K14*Mult_tech!K14</f>
        <v>4.5894381811124997E-14</v>
      </c>
      <c r="K15">
        <f>LCA_tech_data!L14*Mult_tech!L14</f>
        <v>5.2183346505586835E-8</v>
      </c>
      <c r="L15">
        <f>LCA_tech_data!M14*Mult_tech!M14</f>
        <v>9.5497285332745957E-6</v>
      </c>
      <c r="M15">
        <f>LCA_tech_data!N14*Mult_tech!N14</f>
        <v>3.717428823388431E-11</v>
      </c>
      <c r="N15">
        <f>LCA_tech_data!O14*Mult_tech!O14</f>
        <v>1.0897311941880243E-13</v>
      </c>
      <c r="O15">
        <f>LCA_tech_data!P14*Mult_tech!P14</f>
        <v>1.7921140790231259E-8</v>
      </c>
      <c r="P15">
        <f>LCA_tech_data!Q14*Mult_tech!Q14</f>
        <v>4.5777431020907427E-7</v>
      </c>
      <c r="Q15">
        <f>LCA_tech_data!R14*Mult_tech!R14</f>
        <v>1.0364771335465928E-5</v>
      </c>
      <c r="R15">
        <f>LCA_tech_data!S14*Mult_tech!S14</f>
        <v>5.5434945727028652E-14</v>
      </c>
      <c r="T15" t="s">
        <v>43</v>
      </c>
      <c r="U15" s="12">
        <f t="shared" si="4"/>
        <v>1.7630603244221021E-11</v>
      </c>
      <c r="V15" s="12">
        <f t="shared" si="0"/>
        <v>1.0992335573192241E-11</v>
      </c>
      <c r="W15" s="12">
        <f t="shared" si="1"/>
        <v>7.4623633548113268E-12</v>
      </c>
      <c r="X15" s="12">
        <f t="shared" si="2"/>
        <v>3.6834053746902379E-12</v>
      </c>
      <c r="Y15" s="12">
        <f t="shared" si="3"/>
        <v>1.7736117817359057E-11</v>
      </c>
      <c r="AA15" s="12" t="s">
        <v>116</v>
      </c>
      <c r="AB15" s="12">
        <v>2.0413379791922745E-2</v>
      </c>
      <c r="AC15" s="12">
        <v>4.8714452908128047E-3</v>
      </c>
      <c r="AD15" s="12">
        <v>4.3651658001387121E-3</v>
      </c>
      <c r="AE15" s="12">
        <v>1.3612910432360512E-3</v>
      </c>
      <c r="AF15" s="12">
        <v>2.8113281671846454E-2</v>
      </c>
    </row>
    <row r="16" spans="1:32" x14ac:dyDescent="0.3">
      <c r="B16" t="s">
        <v>44</v>
      </c>
      <c r="C16">
        <f>LCA_tech_data!D15*Mult_tech!D15</f>
        <v>9.3377377795229574E-2</v>
      </c>
      <c r="D16">
        <f>LCA_tech_data!E15*Mult_tech!E15</f>
        <v>12.810237000000001</v>
      </c>
      <c r="E16">
        <f>LCA_tech_data!F15*Mult_tech!F15</f>
        <v>560.96766238049952</v>
      </c>
      <c r="F16">
        <f>LCA_tech_data!G15*Mult_tech!G15</f>
        <v>5.3832382688650381E-3</v>
      </c>
      <c r="G16">
        <f>LCA_tech_data!H15*Mult_tech!H15</f>
        <v>1.5881652601788206E-2</v>
      </c>
      <c r="H16">
        <f>LCA_tech_data!I15*Mult_tech!I15</f>
        <v>0.13849848740195572</v>
      </c>
      <c r="I16">
        <f>LCA_tech_data!J15*Mult_tech!J15</f>
        <v>5.7553020367081897E-8</v>
      </c>
      <c r="J16">
        <f>LCA_tech_data!K15*Mult_tech!K15</f>
        <v>5.8791790796900057E-7</v>
      </c>
      <c r="K16">
        <f>LCA_tech_data!L15*Mult_tech!L15</f>
        <v>0.66848103618968924</v>
      </c>
      <c r="L16">
        <f>LCA_tech_data!M15*Mult_tech!M15</f>
        <v>122.33428579690998</v>
      </c>
      <c r="M16">
        <f>LCA_tech_data!N15*Mult_tech!N15</f>
        <v>4.762114425823695E-4</v>
      </c>
      <c r="N16">
        <f>LCA_tech_data!O15*Mult_tech!O15</f>
        <v>1.3959714863841616E-6</v>
      </c>
      <c r="O16">
        <f>LCA_tech_data!P15*Mult_tech!P15</f>
        <v>0.22957406083322973</v>
      </c>
      <c r="P16">
        <f>LCA_tech_data!Q15*Mult_tech!Q15</f>
        <v>5.8641974062897617</v>
      </c>
      <c r="Q16">
        <f>LCA_tech_data!R15*Mult_tech!R15</f>
        <v>132.77517725812507</v>
      </c>
      <c r="R16">
        <f>LCA_tech_data!S15*Mult_tech!S15</f>
        <v>7.1013479284537444E-7</v>
      </c>
      <c r="T16" t="s">
        <v>44</v>
      </c>
      <c r="U16" s="12">
        <f t="shared" si="4"/>
        <v>2.2585220601144018E-4</v>
      </c>
      <c r="V16" s="12">
        <f t="shared" si="0"/>
        <v>1.4081442387612347E-4</v>
      </c>
      <c r="W16" s="12">
        <f t="shared" si="1"/>
        <v>9.5594643155248195E-5</v>
      </c>
      <c r="X16" s="12">
        <f t="shared" si="2"/>
        <v>4.7185295816855755E-5</v>
      </c>
      <c r="Y16" s="12">
        <f t="shared" si="3"/>
        <v>2.2720387270029228E-4</v>
      </c>
      <c r="AA16" s="12" t="s">
        <v>95</v>
      </c>
      <c r="AB16" s="12">
        <v>2.3524224904239188E-3</v>
      </c>
      <c r="AC16" s="12">
        <v>1.5754941959758135E-3</v>
      </c>
      <c r="AD16" s="12">
        <v>1.3790727768078223E-3</v>
      </c>
      <c r="AE16" s="12">
        <v>1.0309160459182319E-3</v>
      </c>
      <c r="AF16" s="12">
        <v>2.2318793684360985E-3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4"/>
        <v>0</v>
      </c>
      <c r="V17" s="12">
        <f t="shared" si="0"/>
        <v>0</v>
      </c>
      <c r="W17" s="12">
        <f t="shared" si="1"/>
        <v>0</v>
      </c>
      <c r="X17" s="12">
        <f t="shared" si="2"/>
        <v>0</v>
      </c>
      <c r="Y17" s="12">
        <f t="shared" si="3"/>
        <v>0</v>
      </c>
      <c r="AA17" s="12" t="s">
        <v>41</v>
      </c>
      <c r="AB17" s="12">
        <v>9.0343153689903394E-3</v>
      </c>
      <c r="AC17" s="12">
        <v>1.485625423685221E-3</v>
      </c>
      <c r="AD17" s="12">
        <v>1.1735000918683559E-3</v>
      </c>
      <c r="AE17" s="12">
        <v>7.719920414036973E-4</v>
      </c>
      <c r="AF17" s="12">
        <v>4.0776599678389539E-3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4"/>
        <v>0</v>
      </c>
      <c r="V18" s="12">
        <f t="shared" si="0"/>
        <v>0</v>
      </c>
      <c r="W18" s="12">
        <f t="shared" si="1"/>
        <v>0</v>
      </c>
      <c r="X18" s="12">
        <f t="shared" si="2"/>
        <v>0</v>
      </c>
      <c r="Y18" s="12">
        <f t="shared" si="3"/>
        <v>0</v>
      </c>
      <c r="AA18" s="12" t="s">
        <v>121</v>
      </c>
      <c r="AB18" s="12">
        <v>1.5781615696191531E-3</v>
      </c>
      <c r="AC18" s="12">
        <v>1.0913975830114837E-3</v>
      </c>
      <c r="AD18" s="12">
        <v>7.5096539257150019E-4</v>
      </c>
      <c r="AE18" s="12">
        <v>2.3234741474843096E-4</v>
      </c>
      <c r="AF18" s="12">
        <v>1.9850145797609417E-3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4"/>
        <v>0</v>
      </c>
      <c r="V19" s="12">
        <f t="shared" si="0"/>
        <v>0</v>
      </c>
      <c r="W19" s="12">
        <f t="shared" si="1"/>
        <v>0</v>
      </c>
      <c r="X19" s="12">
        <f t="shared" si="2"/>
        <v>0</v>
      </c>
      <c r="Y19" s="12">
        <f t="shared" si="3"/>
        <v>0</v>
      </c>
      <c r="AA19" s="12" t="s">
        <v>99</v>
      </c>
      <c r="AB19" s="12">
        <v>1.7915635626795153E-3</v>
      </c>
      <c r="AC19" s="12">
        <v>3.1503328912446384E-4</v>
      </c>
      <c r="AD19" s="12">
        <v>2.4455694992184148E-4</v>
      </c>
      <c r="AE19" s="12">
        <v>1.8419508852804303E-4</v>
      </c>
      <c r="AF19" s="12">
        <v>6.763563335790005E-4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4"/>
        <v>0</v>
      </c>
      <c r="V20" s="12">
        <f t="shared" si="0"/>
        <v>0</v>
      </c>
      <c r="W20" s="12">
        <f t="shared" si="1"/>
        <v>0</v>
      </c>
      <c r="X20" s="12">
        <f t="shared" si="2"/>
        <v>0</v>
      </c>
      <c r="Y20" s="12">
        <f t="shared" si="3"/>
        <v>0</v>
      </c>
      <c r="AA20" s="12" t="s">
        <v>102</v>
      </c>
      <c r="AB20" s="12">
        <v>1.4246955915230997E-3</v>
      </c>
      <c r="AC20" s="12">
        <v>4.1401845468737504E-4</v>
      </c>
      <c r="AD20" s="12">
        <v>2.9642491572007561E-4</v>
      </c>
      <c r="AE20" s="12">
        <v>1.379163834531921E-4</v>
      </c>
      <c r="AF20" s="12">
        <v>7.4481346856848283E-4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4"/>
        <v>0</v>
      </c>
      <c r="V21" s="12">
        <f t="shared" si="0"/>
        <v>0</v>
      </c>
      <c r="W21" s="12">
        <f t="shared" si="1"/>
        <v>0</v>
      </c>
      <c r="X21" s="12">
        <f t="shared" si="2"/>
        <v>0</v>
      </c>
      <c r="Y21" s="12">
        <f t="shared" si="3"/>
        <v>0</v>
      </c>
      <c r="AA21" s="12" t="s">
        <v>137</v>
      </c>
      <c r="AB21" s="12">
        <v>2.0278703719682949E-3</v>
      </c>
      <c r="AC21" s="12">
        <v>6.0630479714795745E-4</v>
      </c>
      <c r="AD21" s="12">
        <v>3.9607070690046806E-4</v>
      </c>
      <c r="AE21" s="12">
        <v>1.2308027398381862E-4</v>
      </c>
      <c r="AF21" s="12">
        <v>1.059387606831699E-3</v>
      </c>
    </row>
    <row r="22" spans="2:32" x14ac:dyDescent="0.3">
      <c r="B22" t="s">
        <v>50</v>
      </c>
      <c r="C22">
        <f>LCA_tech_data!D21*Mult_tech!D21</f>
        <v>386.84562551251338</v>
      </c>
      <c r="D22">
        <f>LCA_tech_data!E21*Mult_tech!E21</f>
        <v>41336.959927999997</v>
      </c>
      <c r="E22">
        <f>LCA_tech_data!F21*Mult_tech!F21</f>
        <v>3588430.9202533965</v>
      </c>
      <c r="F22">
        <f>LCA_tech_data!G21*Mult_tech!G21</f>
        <v>30.200735178147596</v>
      </c>
      <c r="G22">
        <f>LCA_tech_data!H21*Mult_tech!H21</f>
        <v>56.792443505995891</v>
      </c>
      <c r="H22">
        <f>LCA_tech_data!I21*Mult_tech!I21</f>
        <v>520.60824357941533</v>
      </c>
      <c r="I22">
        <f>LCA_tech_data!J21*Mult_tech!J21</f>
        <v>1.8049531122464466E-4</v>
      </c>
      <c r="J22">
        <f>LCA_tech_data!K21*Mult_tech!K21</f>
        <v>3.5503521409852809E-3</v>
      </c>
      <c r="K22">
        <f>LCA_tech_data!L21*Mult_tech!L21</f>
        <v>4990.6619225608456</v>
      </c>
      <c r="L22">
        <f>LCA_tech_data!M21*Mult_tech!M21</f>
        <v>344011.05583667656</v>
      </c>
      <c r="M22">
        <f>LCA_tech_data!N21*Mult_tech!N21</f>
        <v>8.5840567108919394</v>
      </c>
      <c r="N22">
        <f>LCA_tech_data!O21*Mult_tech!O21</f>
        <v>4.4398139016408166E-3</v>
      </c>
      <c r="O22">
        <f>LCA_tech_data!P21*Mult_tech!P21</f>
        <v>185.18302078112828</v>
      </c>
      <c r="P22">
        <f>LCA_tech_data!Q21*Mult_tech!Q21</f>
        <v>39303.165525775687</v>
      </c>
      <c r="Q22">
        <f>LCA_tech_data!R21*Mult_tech!R21</f>
        <v>509965.71854987083</v>
      </c>
      <c r="R22">
        <f>LCA_tech_data!S21*Mult_tech!S21</f>
        <v>3.5987125825381089E-3</v>
      </c>
      <c r="T22" t="s">
        <v>50</v>
      </c>
      <c r="U22" s="12">
        <f t="shared" si="4"/>
        <v>0.63510940818359385</v>
      </c>
      <c r="V22" s="12">
        <f t="shared" si="0"/>
        <v>0.78998902005555038</v>
      </c>
      <c r="W22" s="12">
        <f t="shared" si="1"/>
        <v>0.61150543304616523</v>
      </c>
      <c r="X22" s="12">
        <f t="shared" si="2"/>
        <v>0.85054918675550872</v>
      </c>
      <c r="Y22" s="12">
        <f t="shared" si="3"/>
        <v>0.7226099690146458</v>
      </c>
      <c r="AA22" s="12" t="s">
        <v>43</v>
      </c>
      <c r="AB22" s="12">
        <v>2.2304349719216155E-4</v>
      </c>
      <c r="AC22" s="12">
        <v>1.4176071621966566E-4</v>
      </c>
      <c r="AD22" s="12">
        <v>1.0083414630642373E-4</v>
      </c>
      <c r="AE22" s="12">
        <v>4.7469721050954156E-5</v>
      </c>
      <c r="AF22" s="12">
        <v>2.2863165730260246E-4</v>
      </c>
    </row>
    <row r="23" spans="2:32" x14ac:dyDescent="0.3">
      <c r="B23" t="s">
        <v>51</v>
      </c>
      <c r="C23">
        <f>LCA_tech_data!D22*Mult_tech!D22</f>
        <v>2.6603298909612488E-8</v>
      </c>
      <c r="D23">
        <f>LCA_tech_data!E22*Mult_tech!E22</f>
        <v>3.9999999999999998E-6</v>
      </c>
      <c r="E23">
        <f>LCA_tech_data!F22*Mult_tech!F22</f>
        <v>2.7747289934263022E-4</v>
      </c>
      <c r="F23">
        <f>LCA_tech_data!G22*Mult_tech!G22</f>
        <v>2.041494167142708E-9</v>
      </c>
      <c r="G23">
        <f>LCA_tech_data!H22*Mult_tech!H22</f>
        <v>4.668527756109898E-9</v>
      </c>
      <c r="H23">
        <f>LCA_tech_data!I22*Mult_tech!I22</f>
        <v>4.3064212182688896E-8</v>
      </c>
      <c r="I23">
        <f>LCA_tech_data!J22*Mult_tech!J22</f>
        <v>1.4098775076741997E-14</v>
      </c>
      <c r="J23">
        <f>LCA_tech_data!K22*Mult_tech!K22</f>
        <v>1.9482475174658289E-13</v>
      </c>
      <c r="K23">
        <f>LCA_tech_data!L22*Mult_tech!L22</f>
        <v>3.5698115376274926E-7</v>
      </c>
      <c r="L23">
        <f>LCA_tech_data!M22*Mult_tech!M22</f>
        <v>2.5402715531768163E-5</v>
      </c>
      <c r="M23">
        <f>LCA_tech_data!N22*Mult_tech!N22</f>
        <v>4.6484415493225894E-10</v>
      </c>
      <c r="N23">
        <f>LCA_tech_data!O22*Mult_tech!O22</f>
        <v>3.916376020321781E-13</v>
      </c>
      <c r="O23">
        <f>LCA_tech_data!P22*Mult_tech!P22</f>
        <v>1.8191453538477558E-8</v>
      </c>
      <c r="P23">
        <f>LCA_tech_data!Q22*Mult_tech!Q22</f>
        <v>2.1344817049497295E-6</v>
      </c>
      <c r="Q23">
        <f>LCA_tech_data!R22*Mult_tech!R22</f>
        <v>4.6909925116071911E-5</v>
      </c>
      <c r="R23">
        <f>LCA_tech_data!S22*Mult_tech!S22</f>
        <v>2.8202391355064421E-13</v>
      </c>
      <c r="T23" t="s">
        <v>51</v>
      </c>
      <c r="U23" s="12">
        <f t="shared" si="4"/>
        <v>4.6898212583310238E-11</v>
      </c>
      <c r="V23" s="12">
        <f t="shared" si="0"/>
        <v>5.3401282022999765E-11</v>
      </c>
      <c r="W23" s="12">
        <f t="shared" si="1"/>
        <v>4.7284227909592431E-11</v>
      </c>
      <c r="X23" s="12">
        <f t="shared" si="2"/>
        <v>4.6058970864441403E-11</v>
      </c>
      <c r="Y23" s="12">
        <f t="shared" si="3"/>
        <v>6.374168866962059E-11</v>
      </c>
      <c r="AA23" s="12" t="s">
        <v>107</v>
      </c>
      <c r="AB23" s="12">
        <v>2.0599099366967288E-5</v>
      </c>
      <c r="AC23" s="12">
        <v>1.2424253297621493E-5</v>
      </c>
      <c r="AD23" s="12">
        <v>1.1092717161922533E-5</v>
      </c>
      <c r="AE23" s="12">
        <v>9.0510679752157088E-6</v>
      </c>
      <c r="AF23" s="12">
        <v>1.932965722906221E-5</v>
      </c>
    </row>
    <row r="24" spans="2:32" x14ac:dyDescent="0.3">
      <c r="B24" t="s">
        <v>52</v>
      </c>
      <c r="C24">
        <f>LCA_tech_data!D23*Mult_tech!D23</f>
        <v>1.0356636948028815E-7</v>
      </c>
      <c r="D24">
        <f>LCA_tech_data!E23*Mult_tech!E23</f>
        <v>3.0000000000000001E-6</v>
      </c>
      <c r="E24">
        <f>LCA_tech_data!F23*Mult_tech!F23</f>
        <v>1.4002599146841154E-3</v>
      </c>
      <c r="F24">
        <f>LCA_tech_data!G23*Mult_tech!G23</f>
        <v>2.1023961729424587E-9</v>
      </c>
      <c r="G24">
        <f>LCA_tech_data!H23*Mult_tech!H23</f>
        <v>9.622751110605939E-9</v>
      </c>
      <c r="H24">
        <f>LCA_tech_data!I23*Mult_tech!I23</f>
        <v>1.3314149513150055E-7</v>
      </c>
      <c r="I24">
        <f>LCA_tech_data!J23*Mult_tech!J23</f>
        <v>9.9720706210671697E-15</v>
      </c>
      <c r="J24">
        <f>LCA_tech_data!K23*Mult_tech!K23</f>
        <v>1.1151339708500231E-13</v>
      </c>
      <c r="K24">
        <f>LCA_tech_data!L23*Mult_tech!L23</f>
        <v>3.3621434238214939E-7</v>
      </c>
      <c r="L24">
        <f>LCA_tech_data!M23*Mult_tech!M23</f>
        <v>2.6330990285630025E-5</v>
      </c>
      <c r="M24">
        <f>LCA_tech_data!N23*Mult_tech!N23</f>
        <v>2.5979132769032682E-10</v>
      </c>
      <c r="N24">
        <f>LCA_tech_data!O23*Mult_tech!O23</f>
        <v>4.7769113176012497E-13</v>
      </c>
      <c r="O24">
        <f>LCA_tech_data!P23*Mult_tech!P23</f>
        <v>3.3960121923791109E-8</v>
      </c>
      <c r="P24">
        <f>LCA_tech_data!Q23*Mult_tech!Q23</f>
        <v>1.8764405643239868E-6</v>
      </c>
      <c r="Q24">
        <f>LCA_tech_data!R23*Mult_tech!R23</f>
        <v>4.1054430948513064E-5</v>
      </c>
      <c r="R24">
        <f>LCA_tech_data!S23*Mult_tech!S23</f>
        <v>7.154068371334364E-12</v>
      </c>
      <c r="T24" t="s">
        <v>52</v>
      </c>
      <c r="U24" s="12">
        <f t="shared" si="4"/>
        <v>4.8611983171651087E-11</v>
      </c>
      <c r="V24" s="12">
        <f t="shared" si="0"/>
        <v>5.499435303923036E-11</v>
      </c>
      <c r="W24" s="12">
        <f t="shared" si="1"/>
        <v>2.3861865103024785E-10</v>
      </c>
      <c r="X24" s="12">
        <f t="shared" si="2"/>
        <v>2.5741360982945045E-11</v>
      </c>
      <c r="Y24" s="12">
        <f t="shared" si="3"/>
        <v>7.7747487071966154E-11</v>
      </c>
      <c r="AA24" s="12" t="s">
        <v>111</v>
      </c>
      <c r="AB24" s="12">
        <v>9.6039205515195499E-6</v>
      </c>
      <c r="AC24" s="12">
        <v>6.2515397080820714E-6</v>
      </c>
      <c r="AD24" s="12">
        <v>4.8887506888483547E-6</v>
      </c>
      <c r="AE24" s="12">
        <v>6.6089573582841231E-6</v>
      </c>
      <c r="AF24" s="12">
        <v>4.0818580940091256E-6</v>
      </c>
    </row>
    <row r="25" spans="2:32" x14ac:dyDescent="0.3">
      <c r="B25" t="s">
        <v>53</v>
      </c>
      <c r="C25">
        <f>LCA_tech_data!D24*Mult_tech!D24</f>
        <v>8.5877752941772295E-8</v>
      </c>
      <c r="D25">
        <f>LCA_tech_data!E24*Mult_tech!E24</f>
        <v>1.2999999999999999E-5</v>
      </c>
      <c r="E25">
        <f>LCA_tech_data!F24*Mult_tech!F24</f>
        <v>8.9365587268623245E-4</v>
      </c>
      <c r="F25">
        <f>LCA_tech_data!G24*Mult_tech!G24</f>
        <v>6.6626852306011691E-9</v>
      </c>
      <c r="G25">
        <f>LCA_tech_data!H24*Mult_tech!H24</f>
        <v>1.5169455238882572E-8</v>
      </c>
      <c r="H25">
        <f>LCA_tech_data!I24*Mult_tech!I24</f>
        <v>1.3955876276353961E-7</v>
      </c>
      <c r="I25">
        <f>LCA_tech_data!J24*Mult_tech!J24</f>
        <v>4.5875856977398419E-14</v>
      </c>
      <c r="J25">
        <f>LCA_tech_data!K24*Mult_tech!K24</f>
        <v>6.3356415739887022E-13</v>
      </c>
      <c r="K25">
        <f>LCA_tech_data!L24*Mult_tech!L24</f>
        <v>1.1637756040244799E-6</v>
      </c>
      <c r="L25">
        <f>LCA_tech_data!M24*Mult_tech!M24</f>
        <v>8.2734258089824602E-5</v>
      </c>
      <c r="M25">
        <f>LCA_tech_data!N24*Mult_tech!N24</f>
        <v>1.5260027342320589E-9</v>
      </c>
      <c r="N25">
        <f>LCA_tech_data!O24*Mult_tech!O24</f>
        <v>1.272716746725303E-12</v>
      </c>
      <c r="O25">
        <f>LCA_tech_data!P24*Mult_tech!P24</f>
        <v>5.9061501682832169E-8</v>
      </c>
      <c r="P25">
        <f>LCA_tech_data!Q24*Mult_tech!Q24</f>
        <v>6.951021355828015E-6</v>
      </c>
      <c r="Q25">
        <f>LCA_tech_data!R24*Mult_tech!R24</f>
        <v>1.5257372258886218E-4</v>
      </c>
      <c r="R25">
        <f>LCA_tech_data!S24*Mult_tech!S24</f>
        <v>9.1532525525446893E-13</v>
      </c>
      <c r="T25" t="s">
        <v>53</v>
      </c>
      <c r="U25" s="12">
        <f t="shared" si="4"/>
        <v>1.5274307264381566E-10</v>
      </c>
      <c r="V25" s="12">
        <f t="shared" si="0"/>
        <v>1.7428212078988361E-10</v>
      </c>
      <c r="W25" s="12">
        <f t="shared" si="1"/>
        <v>1.5228812636099288E-10</v>
      </c>
      <c r="X25" s="12">
        <f t="shared" si="2"/>
        <v>1.5120361249953765E-10</v>
      </c>
      <c r="Y25" s="12">
        <f t="shared" si="3"/>
        <v>2.071433238622249E-10</v>
      </c>
      <c r="AA25" s="12" t="s">
        <v>100</v>
      </c>
      <c r="AB25" s="12">
        <v>9.0336752559960634E-6</v>
      </c>
      <c r="AC25" s="12">
        <v>7.245914716218249E-6</v>
      </c>
      <c r="AD25" s="12">
        <v>4.9981896051565259E-6</v>
      </c>
      <c r="AE25" s="12">
        <v>7.1963575806991089E-7</v>
      </c>
      <c r="AF25" s="12">
        <v>1.5216667386143805E-5</v>
      </c>
    </row>
    <row r="26" spans="2:32" x14ac:dyDescent="0.3">
      <c r="B26" t="s">
        <v>54</v>
      </c>
      <c r="C26">
        <f>LCA_tech_data!D25*Mult_tech!D25</f>
        <v>7.0225294222201402E-8</v>
      </c>
      <c r="D26">
        <f>LCA_tech_data!E25*Mult_tech!E25</f>
        <v>1.0000000000000001E-5</v>
      </c>
      <c r="E26">
        <f>LCA_tech_data!F25*Mult_tech!F25</f>
        <v>7.4271620474489425E-4</v>
      </c>
      <c r="F26">
        <f>LCA_tech_data!G25*Mult_tech!G25</f>
        <v>5.7523194435369733E-9</v>
      </c>
      <c r="G26">
        <f>LCA_tech_data!H25*Mult_tech!H25</f>
        <v>1.2251132597693557E-8</v>
      </c>
      <c r="H26">
        <f>LCA_tech_data!I25*Mult_tech!I25</f>
        <v>1.1062176399026873E-7</v>
      </c>
      <c r="I26">
        <f>LCA_tech_data!J25*Mult_tech!J25</f>
        <v>3.5789166541823903E-14</v>
      </c>
      <c r="J26">
        <f>LCA_tech_data!K25*Mult_tech!K25</f>
        <v>5.4675822640960348E-13</v>
      </c>
      <c r="K26">
        <f>LCA_tech_data!L25*Mult_tech!L25</f>
        <v>9.3986014563277665E-7</v>
      </c>
      <c r="L26">
        <f>LCA_tech_data!M25*Mult_tech!M25</f>
        <v>6.6610055496287146E-5</v>
      </c>
      <c r="M26">
        <f>LCA_tech_data!N25*Mult_tech!N25</f>
        <v>1.4039229615490057E-9</v>
      </c>
      <c r="N26">
        <f>LCA_tech_data!O25*Mult_tech!O25</f>
        <v>9.7995837751849483E-13</v>
      </c>
      <c r="O26">
        <f>LCA_tech_data!P25*Mult_tech!P25</f>
        <v>4.5683412448376843E-8</v>
      </c>
      <c r="P26">
        <f>LCA_tech_data!Q25*Mult_tech!Q25</f>
        <v>5.6005262366710338E-6</v>
      </c>
      <c r="Q26">
        <f>LCA_tech_data!R25*Mult_tech!R25</f>
        <v>1.1736308313919284E-4</v>
      </c>
      <c r="R26">
        <f>LCA_tech_data!S25*Mult_tech!S25</f>
        <v>7.2487004722052476E-13</v>
      </c>
      <c r="T26" t="s">
        <v>54</v>
      </c>
      <c r="U26" s="12">
        <f t="shared" si="4"/>
        <v>1.2297474807149202E-10</v>
      </c>
      <c r="V26" s="12">
        <f t="shared" si="0"/>
        <v>1.5046882711432693E-10</v>
      </c>
      <c r="W26" s="12">
        <f t="shared" si="1"/>
        <v>1.2656645885239984E-10</v>
      </c>
      <c r="X26" s="12">
        <f t="shared" si="2"/>
        <v>1.3910736769687729E-10</v>
      </c>
      <c r="Y26" s="12">
        <f t="shared" si="3"/>
        <v>1.5949490417888468E-10</v>
      </c>
      <c r="AA26" s="12" t="s">
        <v>91</v>
      </c>
      <c r="AB26" s="12">
        <v>3.5353397928384709E-7</v>
      </c>
      <c r="AC26" s="12">
        <v>5.98935701849627E-7</v>
      </c>
      <c r="AD26" s="12">
        <v>4.4590148487598482E-7</v>
      </c>
      <c r="AE26" s="12">
        <v>5.5259223483415583E-7</v>
      </c>
      <c r="AF26" s="12">
        <v>3.3140061557886726E-7</v>
      </c>
    </row>
    <row r="27" spans="2:32" x14ac:dyDescent="0.3">
      <c r="B27" t="s">
        <v>55</v>
      </c>
      <c r="C27">
        <f>LCA_tech_data!D26*Mult_tech!D26</f>
        <v>2.6423923982083782E-8</v>
      </c>
      <c r="D27">
        <f>LCA_tech_data!E26*Mult_tech!E26</f>
        <v>3.9999999999999998E-6</v>
      </c>
      <c r="E27">
        <f>LCA_tech_data!F26*Mult_tech!F26</f>
        <v>2.7497103774960996E-4</v>
      </c>
      <c r="F27">
        <f>LCA_tech_data!G26*Mult_tech!G26</f>
        <v>2.0500569940311289E-9</v>
      </c>
      <c r="G27">
        <f>LCA_tech_data!H26*Mult_tech!H26</f>
        <v>4.667524688886945E-9</v>
      </c>
      <c r="H27">
        <f>LCA_tech_data!I26*Mult_tech!I26</f>
        <v>4.2941157773396807E-8</v>
      </c>
      <c r="I27">
        <f>LCA_tech_data!J26*Mult_tech!J26</f>
        <v>1.4115648300737975E-14</v>
      </c>
      <c r="J27">
        <f>LCA_tech_data!K26*Mult_tech!K26</f>
        <v>1.9494281766119082E-13</v>
      </c>
      <c r="K27">
        <f>LCA_tech_data!L26*Mult_tech!L26</f>
        <v>3.5808480123830148E-7</v>
      </c>
      <c r="L27">
        <f>LCA_tech_data!M26*Mult_tech!M26</f>
        <v>2.5456694796869108E-5</v>
      </c>
      <c r="M27">
        <f>LCA_tech_data!N26*Mult_tech!N26</f>
        <v>4.6953930284063355E-10</v>
      </c>
      <c r="N27">
        <f>LCA_tech_data!O26*Mult_tech!O26</f>
        <v>3.9160515283855475E-13</v>
      </c>
      <c r="O27">
        <f>LCA_tech_data!P26*Mult_tech!P26</f>
        <v>1.8172769748563745E-8</v>
      </c>
      <c r="P27">
        <f>LCA_tech_data!Q26*Mult_tech!Q26</f>
        <v>2.1387758017932353E-6</v>
      </c>
      <c r="Q27">
        <f>LCA_tech_data!R26*Mult_tech!R26</f>
        <v>4.6945760796572976E-5</v>
      </c>
      <c r="R27">
        <f>LCA_tech_data!S26*Mult_tech!S26</f>
        <v>2.816385400782981E-13</v>
      </c>
      <c r="T27" t="s">
        <v>55</v>
      </c>
      <c r="U27" s="12">
        <f t="shared" si="4"/>
        <v>4.6997868505789437E-11</v>
      </c>
      <c r="V27" s="12">
        <f t="shared" si="0"/>
        <v>5.3625267935348806E-11</v>
      </c>
      <c r="W27" s="12">
        <f t="shared" si="1"/>
        <v>4.6857885034151652E-11</v>
      </c>
      <c r="X27" s="12">
        <f t="shared" si="2"/>
        <v>4.65241884613962E-11</v>
      </c>
      <c r="Y27" s="12">
        <f t="shared" si="3"/>
        <v>6.3736407342223042E-11</v>
      </c>
      <c r="AA27" s="12" t="s">
        <v>86</v>
      </c>
      <c r="AB27" s="12">
        <v>3.4169906250796347E-7</v>
      </c>
      <c r="AC27" s="12">
        <v>5.7888570778723402E-7</v>
      </c>
      <c r="AD27" s="12">
        <v>4.3097447001184111E-7</v>
      </c>
      <c r="AE27" s="12">
        <v>5.3409363641510289E-7</v>
      </c>
      <c r="AF27" s="12">
        <v>3.2030663611811701E-7</v>
      </c>
    </row>
    <row r="28" spans="2:32" x14ac:dyDescent="0.3">
      <c r="B28" t="s">
        <v>56</v>
      </c>
      <c r="C28">
        <f>LCA_tech_data!D27*Mult_tech!D27</f>
        <v>1.9743797546343567E-7</v>
      </c>
      <c r="D28">
        <f>LCA_tech_data!E27*Mult_tech!E27</f>
        <v>3.0000000000000001E-5</v>
      </c>
      <c r="E28">
        <f>LCA_tech_data!F27*Mult_tech!F27</f>
        <v>2.0425464488053238E-3</v>
      </c>
      <c r="F28">
        <f>LCA_tech_data!G27*Mult_tech!G27</f>
        <v>1.5183863680078569E-8</v>
      </c>
      <c r="G28">
        <f>LCA_tech_data!H27*Mult_tech!H27</f>
        <v>3.4959454382164525E-8</v>
      </c>
      <c r="H28">
        <f>LCA_tech_data!I27*Mult_tech!I27</f>
        <v>3.219362083342709E-7</v>
      </c>
      <c r="I28">
        <f>LCA_tech_data!J27*Mult_tech!J27</f>
        <v>1.310326659165829E-13</v>
      </c>
      <c r="J28">
        <f>LCA_tech_data!K27*Mult_tech!K27</f>
        <v>1.4522288715552111E-12</v>
      </c>
      <c r="K28">
        <f>LCA_tech_data!L27*Mult_tech!L27</f>
        <v>2.739859345214697E-6</v>
      </c>
      <c r="L28">
        <f>LCA_tech_data!M27*Mult_tech!M27</f>
        <v>1.9397140628036753E-4</v>
      </c>
      <c r="M28">
        <f>LCA_tech_data!N27*Mult_tech!N27</f>
        <v>3.4571210631566179E-9</v>
      </c>
      <c r="N28">
        <f>LCA_tech_data!O27*Mult_tech!O27</f>
        <v>2.9437484560413404E-12</v>
      </c>
      <c r="O28">
        <f>LCA_tech_data!P27*Mult_tech!P27</f>
        <v>1.3510991552389603E-7</v>
      </c>
      <c r="P28">
        <f>LCA_tech_data!Q27*Mult_tech!Q27</f>
        <v>1.593775769939084E-5</v>
      </c>
      <c r="Q28">
        <f>LCA_tech_data!R27*Mult_tech!R27</f>
        <v>3.4661283721522867E-4</v>
      </c>
      <c r="R28">
        <f>LCA_tech_data!S27*Mult_tech!S27</f>
        <v>2.1278143472424715E-12</v>
      </c>
      <c r="T28" t="s">
        <v>56</v>
      </c>
      <c r="U28" s="12">
        <f t="shared" si="4"/>
        <v>3.5810786588716808E-10</v>
      </c>
      <c r="V28" s="12">
        <f t="shared" si="0"/>
        <v>3.9717859577013344E-10</v>
      </c>
      <c r="W28" s="12">
        <f t="shared" si="1"/>
        <v>3.4807086396563721E-10</v>
      </c>
      <c r="X28" s="12">
        <f t="shared" si="2"/>
        <v>3.4254800589238755E-10</v>
      </c>
      <c r="Y28" s="12">
        <f t="shared" si="3"/>
        <v>4.7911512232997078E-10</v>
      </c>
      <c r="AA28" s="12" t="s">
        <v>109</v>
      </c>
      <c r="AB28" s="12">
        <v>2.7764756798555366E-7</v>
      </c>
      <c r="AC28" s="12">
        <v>4.7037357295932197E-7</v>
      </c>
      <c r="AD28" s="12">
        <v>3.5018829897978425E-7</v>
      </c>
      <c r="AE28" s="12">
        <v>4.3397777605479404E-7</v>
      </c>
      <c r="AF28" s="12">
        <v>2.6026515225149729E-7</v>
      </c>
    </row>
    <row r="29" spans="2:32" x14ac:dyDescent="0.3">
      <c r="B29" t="s">
        <v>57</v>
      </c>
      <c r="C29">
        <f>LCA_tech_data!D28*Mult_tech!D28</f>
        <v>1.2702765563672658E-5</v>
      </c>
      <c r="D29">
        <f>LCA_tech_data!E28*Mult_tech!E28</f>
        <v>1.604E-3</v>
      </c>
      <c r="E29">
        <f>LCA_tech_data!F28*Mult_tech!F28</f>
        <v>0.12975862896525206</v>
      </c>
      <c r="F29">
        <f>LCA_tech_data!G28*Mult_tech!G28</f>
        <v>1.0212068110428875E-6</v>
      </c>
      <c r="G29">
        <f>LCA_tech_data!H28*Mult_tech!H28</f>
        <v>2.0950863830986932E-6</v>
      </c>
      <c r="H29">
        <f>LCA_tech_data!I28*Mult_tech!I28</f>
        <v>1.8687462413965364E-5</v>
      </c>
      <c r="I29">
        <f>LCA_tech_data!J28*Mult_tech!J28</f>
        <v>6.1052603732609469E-12</v>
      </c>
      <c r="J29">
        <f>LCA_tech_data!K28*Mult_tech!K28</f>
        <v>1.0540406304225037E-10</v>
      </c>
      <c r="K29">
        <f>LCA_tech_data!L28*Mult_tech!L28</f>
        <v>1.6345136864322516E-4</v>
      </c>
      <c r="L29">
        <f>LCA_tech_data!M28*Mult_tech!M28</f>
        <v>1.1684820807671232E-2</v>
      </c>
      <c r="M29">
        <f>LCA_tech_data!N28*Mult_tech!N28</f>
        <v>2.6386632047967649E-7</v>
      </c>
      <c r="N29">
        <f>LCA_tech_data!O28*Mult_tech!O28</f>
        <v>1.6090297207334607E-10</v>
      </c>
      <c r="O29">
        <f>LCA_tech_data!P28*Mult_tech!P28</f>
        <v>7.2939251660465383E-6</v>
      </c>
      <c r="P29">
        <f>LCA_tech_data!Q28*Mult_tech!Q28</f>
        <v>1.0692280239626005E-3</v>
      </c>
      <c r="Q29">
        <f>LCA_tech_data!R28*Mult_tech!R28</f>
        <v>1.9145409986203524E-2</v>
      </c>
      <c r="R29">
        <f>LCA_tech_data!S28*Mult_tech!S28</f>
        <v>1.2331570936832527E-10</v>
      </c>
      <c r="T29" t="s">
        <v>57</v>
      </c>
      <c r="U29" s="12">
        <f t="shared" si="4"/>
        <v>2.1572386997395503E-8</v>
      </c>
      <c r="V29" s="12">
        <f t="shared" si="0"/>
        <v>2.6712666535136545E-8</v>
      </c>
      <c r="W29" s="12">
        <f t="shared" si="1"/>
        <v>2.2112201226732821E-8</v>
      </c>
      <c r="X29" s="12">
        <f t="shared" si="2"/>
        <v>2.6145130659654901E-8</v>
      </c>
      <c r="Y29" s="12">
        <f t="shared" si="3"/>
        <v>2.6188055229367887E-8</v>
      </c>
      <c r="AA29" s="12" t="s">
        <v>34</v>
      </c>
      <c r="AB29" s="12">
        <v>1.1733012608691151E-6</v>
      </c>
      <c r="AC29" s="12">
        <v>6.5305130484660637E-7</v>
      </c>
      <c r="AD29" s="12">
        <v>8.4161307887763341E-7</v>
      </c>
      <c r="AE29" s="12">
        <v>2.6943048666530188E-7</v>
      </c>
      <c r="AF29" s="12">
        <v>1.7252892027396667E-6</v>
      </c>
    </row>
    <row r="30" spans="2:32" x14ac:dyDescent="0.3">
      <c r="B30" t="s">
        <v>58</v>
      </c>
      <c r="C30">
        <f>LCA_tech_data!D29*Mult_tech!D29</f>
        <v>1.0199830658205944E-7</v>
      </c>
      <c r="D30">
        <f>LCA_tech_data!E29*Mult_tech!E29</f>
        <v>6.9999999999999999E-6</v>
      </c>
      <c r="E30">
        <f>LCA_tech_data!F29*Mult_tech!F29</f>
        <v>4.1487329000129724E-4</v>
      </c>
      <c r="F30">
        <f>LCA_tech_data!G29*Mult_tech!G29</f>
        <v>3.2051294431993262E-9</v>
      </c>
      <c r="G30">
        <f>LCA_tech_data!H29*Mult_tech!H29</f>
        <v>1.4737554392947967E-8</v>
      </c>
      <c r="H30">
        <f>LCA_tech_data!I29*Mult_tech!I29</f>
        <v>1.5800227614581342E-7</v>
      </c>
      <c r="I30">
        <f>LCA_tech_data!J29*Mult_tech!J29</f>
        <v>5.0860315842411179E-14</v>
      </c>
      <c r="J30">
        <f>LCA_tech_data!K29*Mult_tech!K29</f>
        <v>7.8272173681072935E-13</v>
      </c>
      <c r="K30">
        <f>LCA_tech_data!L29*Mult_tech!L29</f>
        <v>5.3849097469893134E-7</v>
      </c>
      <c r="L30">
        <f>LCA_tech_data!M29*Mult_tech!M29</f>
        <v>9.1656866812256255E-5</v>
      </c>
      <c r="M30">
        <f>LCA_tech_data!N29*Mult_tech!N29</f>
        <v>1.2390027312190172E-9</v>
      </c>
      <c r="N30">
        <f>LCA_tech_data!O29*Mult_tech!O29</f>
        <v>1.1763829580182777E-12</v>
      </c>
      <c r="O30">
        <f>LCA_tech_data!P29*Mult_tech!P29</f>
        <v>5.0575601924960036E-8</v>
      </c>
      <c r="P30">
        <f>LCA_tech_data!Q29*Mult_tech!Q29</f>
        <v>2.9517624022383818E-6</v>
      </c>
      <c r="Q30">
        <f>LCA_tech_data!R29*Mult_tech!R29</f>
        <v>9.3147220975584654E-5</v>
      </c>
      <c r="R30">
        <f>LCA_tech_data!S29*Mult_tech!S29</f>
        <v>9.091454822383079E-13</v>
      </c>
      <c r="T30" t="s">
        <v>58</v>
      </c>
      <c r="U30" s="12">
        <f t="shared" si="4"/>
        <v>1.6921589422617706E-10</v>
      </c>
      <c r="V30" s="12">
        <f t="shared" si="0"/>
        <v>8.3839583806434099E-11</v>
      </c>
      <c r="W30" s="12">
        <f t="shared" si="1"/>
        <v>7.0698663705532817E-11</v>
      </c>
      <c r="X30" s="12">
        <f t="shared" si="2"/>
        <v>1.2276628649121414E-10</v>
      </c>
      <c r="Y30" s="12">
        <f t="shared" si="3"/>
        <v>1.9146434325294292E-10</v>
      </c>
      <c r="AA30" s="12" t="s">
        <v>88</v>
      </c>
      <c r="AB30" s="12">
        <v>8.6791177760871529E-7</v>
      </c>
      <c r="AC30" s="12">
        <v>4.8307364677956856E-7</v>
      </c>
      <c r="AD30" s="12">
        <v>6.2255613942352559E-7</v>
      </c>
      <c r="AE30" s="12">
        <v>1.9930251540891226E-7</v>
      </c>
      <c r="AF30" s="12">
        <v>1.2762270601582002E-6</v>
      </c>
    </row>
    <row r="31" spans="2:32" x14ac:dyDescent="0.3">
      <c r="B31" t="s">
        <v>59</v>
      </c>
      <c r="C31">
        <f>LCA_tech_data!D30*Mult_tech!D30</f>
        <v>1.1656949323663934E-7</v>
      </c>
      <c r="D31">
        <f>LCA_tech_data!E30*Mult_tech!E30</f>
        <v>7.9999999999999996E-6</v>
      </c>
      <c r="E31">
        <f>LCA_tech_data!F30*Mult_tech!F30</f>
        <v>4.7414090285862571E-4</v>
      </c>
      <c r="F31">
        <f>LCA_tech_data!G30*Mult_tech!G30</f>
        <v>3.6630050779420877E-9</v>
      </c>
      <c r="G31">
        <f>LCA_tech_data!H30*Mult_tech!H30</f>
        <v>1.6842919306226261E-8</v>
      </c>
      <c r="H31">
        <f>LCA_tech_data!I30*Mult_tech!I30</f>
        <v>1.805740298809296E-7</v>
      </c>
      <c r="I31">
        <f>LCA_tech_data!J30*Mult_tech!J30</f>
        <v>5.8126075248469167E-14</v>
      </c>
      <c r="J31">
        <f>LCA_tech_data!K30*Mult_tech!K30</f>
        <v>8.9453912778360164E-13</v>
      </c>
      <c r="K31">
        <f>LCA_tech_data!L30*Mult_tech!L30</f>
        <v>6.1541825679877845E-7</v>
      </c>
      <c r="L31">
        <f>LCA_tech_data!M30*Mult_tech!M30</f>
        <v>1.0475070492829274E-4</v>
      </c>
      <c r="M31">
        <f>LCA_tech_data!N30*Mult_tech!N30</f>
        <v>1.4160031213931627E-9</v>
      </c>
      <c r="N31">
        <f>LCA_tech_data!O30*Mult_tech!O30</f>
        <v>1.3444376663066041E-12</v>
      </c>
      <c r="O31">
        <f>LCA_tech_data!P30*Mult_tech!P30</f>
        <v>5.780068791424006E-8</v>
      </c>
      <c r="P31">
        <f>LCA_tech_data!Q30*Mult_tech!Q30</f>
        <v>3.3734427454152851E-6</v>
      </c>
      <c r="Q31">
        <f>LCA_tech_data!R30*Mult_tech!R30</f>
        <v>1.064539668292396E-4</v>
      </c>
      <c r="R31">
        <f>LCA_tech_data!S30*Mult_tech!S30</f>
        <v>1.0390234082723529E-12</v>
      </c>
      <c r="T31" t="s">
        <v>59</v>
      </c>
      <c r="U31" s="12">
        <f t="shared" si="4"/>
        <v>1.9338959340134499E-10</v>
      </c>
      <c r="V31" s="12">
        <f t="shared" si="0"/>
        <v>9.5816667207353261E-11</v>
      </c>
      <c r="W31" s="12">
        <f t="shared" si="1"/>
        <v>8.0798472806323271E-11</v>
      </c>
      <c r="X31" s="12">
        <f t="shared" si="2"/>
        <v>1.4030432741853048E-10</v>
      </c>
      <c r="Y31" s="12">
        <f t="shared" si="3"/>
        <v>2.1881639228907779E-10</v>
      </c>
      <c r="AA31" s="12" t="s">
        <v>72</v>
      </c>
      <c r="AB31" s="12">
        <v>1.6976611319820711E-8</v>
      </c>
      <c r="AC31" s="12">
        <v>3.1099419944778171E-8</v>
      </c>
      <c r="AD31" s="12">
        <v>2.50539417811946E-8</v>
      </c>
      <c r="AE31" s="12">
        <v>3.3433038577537998E-8</v>
      </c>
      <c r="AF31" s="12">
        <v>1.4898790571667297E-8</v>
      </c>
    </row>
    <row r="32" spans="2:32" x14ac:dyDescent="0.3">
      <c r="B32" t="s">
        <v>60</v>
      </c>
      <c r="C32">
        <f>LCA_tech_data!D31*Mult_tech!D31</f>
        <v>4.8593949540505439E-6</v>
      </c>
      <c r="D32">
        <f>LCA_tech_data!E31*Mult_tech!E31</f>
        <v>6.9099999999999999E-4</v>
      </c>
      <c r="E32">
        <f>LCA_tech_data!F31*Mult_tech!F31</f>
        <v>1.6693768656460637E-2</v>
      </c>
      <c r="F32">
        <f>LCA_tech_data!G31*Mult_tech!G31</f>
        <v>8.8419228156310136E-8</v>
      </c>
      <c r="G32">
        <f>LCA_tech_data!H31*Mult_tech!H31</f>
        <v>1.362482854539168E-6</v>
      </c>
      <c r="H32">
        <f>LCA_tech_data!I31*Mult_tech!I31</f>
        <v>1.6624788752978203E-5</v>
      </c>
      <c r="I32">
        <f>LCA_tech_data!J31*Mult_tech!J31</f>
        <v>6.314255217126132E-13</v>
      </c>
      <c r="J32">
        <f>LCA_tech_data!K31*Mult_tech!K31</f>
        <v>7.6013046368658455E-12</v>
      </c>
      <c r="K32">
        <f>LCA_tech_data!L31*Mult_tech!L31</f>
        <v>1.2784770794515408E-4</v>
      </c>
      <c r="L32">
        <f>LCA_tech_data!M31*Mult_tech!M31</f>
        <v>2.2944567528014118E-3</v>
      </c>
      <c r="M32">
        <f>LCA_tech_data!N31*Mult_tech!N31</f>
        <v>9.6369941754119359E-9</v>
      </c>
      <c r="N32">
        <f>LCA_tech_data!O31*Mult_tech!O31</f>
        <v>3.755898104564847E-11</v>
      </c>
      <c r="O32">
        <f>LCA_tech_data!P31*Mult_tech!P31</f>
        <v>2.9138752340825636E-6</v>
      </c>
      <c r="P32">
        <f>LCA_tech_data!Q31*Mult_tech!Q31</f>
        <v>3.5841624593315423E-4</v>
      </c>
      <c r="Q32">
        <f>LCA_tech_data!R31*Mult_tech!R31</f>
        <v>1.3477676506973903E-2</v>
      </c>
      <c r="R32">
        <f>LCA_tech_data!S31*Mult_tech!S31</f>
        <v>6.8875668702807111E-11</v>
      </c>
      <c r="T32" t="s">
        <v>60</v>
      </c>
      <c r="U32" s="12">
        <f t="shared" si="4"/>
        <v>4.2360006914033403E-9</v>
      </c>
      <c r="V32" s="12">
        <f t="shared" si="0"/>
        <v>2.3128648687934336E-9</v>
      </c>
      <c r="W32" s="12">
        <f t="shared" si="1"/>
        <v>2.8447893963416749E-9</v>
      </c>
      <c r="X32" s="12">
        <f t="shared" si="2"/>
        <v>9.5487924121746639E-10</v>
      </c>
      <c r="Y32" s="12">
        <f t="shared" si="3"/>
        <v>6.1129801227901537E-9</v>
      </c>
      <c r="AA32" s="12" t="s">
        <v>115</v>
      </c>
      <c r="AB32" s="12">
        <v>8.1751822965774035E-9</v>
      </c>
      <c r="AC32" s="12">
        <v>1.0090919464609703E-8</v>
      </c>
      <c r="AD32" s="12">
        <v>8.088911520270685E-9</v>
      </c>
      <c r="AE32" s="12">
        <v>1.3510242665738581E-8</v>
      </c>
      <c r="AF32" s="12">
        <v>8.4308187838290538E-9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4"/>
        <v>0</v>
      </c>
      <c r="V33" s="12">
        <f t="shared" si="0"/>
        <v>0</v>
      </c>
      <c r="W33" s="12">
        <f t="shared" si="1"/>
        <v>0</v>
      </c>
      <c r="X33" s="12">
        <f t="shared" si="2"/>
        <v>0</v>
      </c>
      <c r="Y33" s="12">
        <f t="shared" si="3"/>
        <v>0</v>
      </c>
      <c r="AA33" s="12" t="s">
        <v>73</v>
      </c>
      <c r="AB33" s="12">
        <v>1.3521071879255954E-8</v>
      </c>
      <c r="AC33" s="12">
        <v>1.3605750048560972E-8</v>
      </c>
      <c r="AD33" s="12">
        <v>1.0754452756968298E-8</v>
      </c>
      <c r="AE33" s="12">
        <v>1.1017918946179216E-8</v>
      </c>
      <c r="AF33" s="12">
        <v>2.3650645458612881E-8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4"/>
        <v>0</v>
      </c>
      <c r="V34" s="12">
        <f t="shared" si="0"/>
        <v>0</v>
      </c>
      <c r="W34" s="12">
        <f t="shared" si="1"/>
        <v>0</v>
      </c>
      <c r="X34" s="12">
        <f t="shared" si="2"/>
        <v>0</v>
      </c>
      <c r="Y34" s="12">
        <f t="shared" si="3"/>
        <v>0</v>
      </c>
      <c r="AA34" s="12" t="s">
        <v>57</v>
      </c>
      <c r="AB34" s="12">
        <v>7.4909953570295463E-9</v>
      </c>
      <c r="AC34" s="12">
        <v>9.4558831084698559E-9</v>
      </c>
      <c r="AD34" s="12">
        <v>8.2012895182581192E-9</v>
      </c>
      <c r="AE34" s="12">
        <v>9.2486194540815499E-9</v>
      </c>
      <c r="AF34" s="12">
        <v>9.2661639284998737E-9</v>
      </c>
    </row>
    <row r="35" spans="2:32" x14ac:dyDescent="0.3">
      <c r="B35" t="s">
        <v>63</v>
      </c>
      <c r="C35">
        <f>LCA_tech_data!D34*Mult_tech!D34</f>
        <v>1.9720217926299564E-7</v>
      </c>
      <c r="D35">
        <f>LCA_tech_data!E34*Mult_tech!E34</f>
        <v>1.8E-5</v>
      </c>
      <c r="E35">
        <f>LCA_tech_data!F34*Mult_tech!F34</f>
        <v>1.7263768276548823E-3</v>
      </c>
      <c r="F35">
        <f>LCA_tech_data!G34*Mult_tech!G34</f>
        <v>1.0522187814372247E-8</v>
      </c>
      <c r="G35">
        <f>LCA_tech_data!H34*Mult_tech!H34</f>
        <v>1.546273378896922E-7</v>
      </c>
      <c r="H35">
        <f>LCA_tech_data!I34*Mult_tech!I34</f>
        <v>2.7080505353931533E-7</v>
      </c>
      <c r="I35">
        <f>LCA_tech_data!J34*Mult_tech!J34</f>
        <v>1.4061220436153983E-13</v>
      </c>
      <c r="J35">
        <f>LCA_tech_data!K34*Mult_tech!K34</f>
        <v>1.316337908791117E-12</v>
      </c>
      <c r="K35">
        <f>LCA_tech_data!L34*Mult_tech!L34</f>
        <v>4.4120047713393611E-6</v>
      </c>
      <c r="L35">
        <f>LCA_tech_data!M34*Mult_tech!M34</f>
        <v>2.7723555149436908E-4</v>
      </c>
      <c r="M35">
        <f>LCA_tech_data!N34*Mult_tech!N34</f>
        <v>1.907839998081742E-9</v>
      </c>
      <c r="N35">
        <f>LCA_tech_data!O34*Mult_tech!O34</f>
        <v>1.8578667946005032E-12</v>
      </c>
      <c r="O35">
        <f>LCA_tech_data!P34*Mult_tech!P34</f>
        <v>9.0955671305319069E-8</v>
      </c>
      <c r="P35">
        <f>LCA_tech_data!Q34*Mult_tech!Q34</f>
        <v>1.3452658100373442E-5</v>
      </c>
      <c r="Q35">
        <f>LCA_tech_data!R34*Mult_tech!R34</f>
        <v>2.2386992243356849E-4</v>
      </c>
      <c r="R35">
        <f>LCA_tech_data!S34*Mult_tech!S34</f>
        <v>1.5215701469317612E-12</v>
      </c>
      <c r="T35" t="s">
        <v>63</v>
      </c>
      <c r="U35" s="12">
        <f t="shared" si="4"/>
        <v>5.1182921028164484E-10</v>
      </c>
      <c r="V35" s="12">
        <f t="shared" si="0"/>
        <v>2.7523875797338251E-10</v>
      </c>
      <c r="W35" s="12">
        <f t="shared" si="1"/>
        <v>2.9419231777253117E-10</v>
      </c>
      <c r="X35" s="12">
        <f t="shared" si="2"/>
        <v>1.8903786560136165E-10</v>
      </c>
      <c r="Y35" s="12">
        <f t="shared" si="3"/>
        <v>3.0238048184484899E-10</v>
      </c>
      <c r="AA35" s="12" t="s">
        <v>85</v>
      </c>
      <c r="AB35" s="12">
        <v>1.1708007806772904E-9</v>
      </c>
      <c r="AC35" s="12">
        <v>2.1447875823984945E-9</v>
      </c>
      <c r="AD35" s="12">
        <v>1.7278580538754897E-9</v>
      </c>
      <c r="AE35" s="12">
        <v>2.3057267984508965E-9</v>
      </c>
      <c r="AF35" s="12">
        <v>1.0275027980460204E-9</v>
      </c>
    </row>
    <row r="36" spans="2:32" x14ac:dyDescent="0.3">
      <c r="B36" t="s">
        <v>64</v>
      </c>
      <c r="C36">
        <f>LCA_tech_data!D35*Mult_tech!D35</f>
        <v>1.7529082601155166E-7</v>
      </c>
      <c r="D36">
        <f>LCA_tech_data!E35*Mult_tech!E35</f>
        <v>1.5999999999999999E-5</v>
      </c>
      <c r="E36">
        <f>LCA_tech_data!F35*Mult_tech!F35</f>
        <v>1.534557180137673E-3</v>
      </c>
      <c r="F36">
        <f>LCA_tech_data!G35*Mult_tech!G35</f>
        <v>9.3530558349975508E-9</v>
      </c>
      <c r="G36">
        <f>LCA_tech_data!H35*Mult_tech!H35</f>
        <v>1.3744652256861527E-7</v>
      </c>
      <c r="H36">
        <f>LCA_tech_data!I35*Mult_tech!I35</f>
        <v>2.4071560314605806E-7</v>
      </c>
      <c r="I36">
        <f>LCA_tech_data!J35*Mult_tech!J35</f>
        <v>1.249886260991465E-13</v>
      </c>
      <c r="J36">
        <f>LCA_tech_data!K35*Mult_tech!K35</f>
        <v>1.1700781411476594E-12</v>
      </c>
      <c r="K36">
        <f>LCA_tech_data!L35*Mult_tech!L35</f>
        <v>3.9217820189683214E-6</v>
      </c>
      <c r="L36">
        <f>LCA_tech_data!M35*Mult_tech!M35</f>
        <v>2.4643160132832809E-4</v>
      </c>
      <c r="M36">
        <f>LCA_tech_data!N35*Mult_tech!N35</f>
        <v>1.6958577760726594E-9</v>
      </c>
      <c r="N36">
        <f>LCA_tech_data!O35*Mult_tech!O35</f>
        <v>1.6514371507560027E-12</v>
      </c>
      <c r="O36">
        <f>LCA_tech_data!P35*Mult_tech!P35</f>
        <v>8.0849485604728053E-8</v>
      </c>
      <c r="P36">
        <f>LCA_tech_data!Q35*Mult_tech!Q35</f>
        <v>1.1957918311443058E-5</v>
      </c>
      <c r="Q36">
        <f>LCA_tech_data!R35*Mult_tech!R35</f>
        <v>1.9899548660761641E-4</v>
      </c>
      <c r="R36">
        <f>LCA_tech_data!S35*Mult_tech!S35</f>
        <v>1.3525067972726765E-12</v>
      </c>
      <c r="T36" t="s">
        <v>64</v>
      </c>
      <c r="U36" s="12">
        <f t="shared" si="4"/>
        <v>4.5495929802812879E-10</v>
      </c>
      <c r="V36" s="12">
        <f t="shared" si="0"/>
        <v>2.4465667375411771E-10</v>
      </c>
      <c r="W36" s="12">
        <f t="shared" si="1"/>
        <v>2.615042824644721E-10</v>
      </c>
      <c r="X36" s="12">
        <f t="shared" si="2"/>
        <v>1.6803365831232145E-10</v>
      </c>
      <c r="Y36" s="12">
        <f t="shared" si="3"/>
        <v>2.6878265052875462E-10</v>
      </c>
      <c r="AA36" s="12" t="s">
        <v>114</v>
      </c>
      <c r="AB36" s="12">
        <v>2.4363194592021729E-9</v>
      </c>
      <c r="AC36" s="12">
        <v>1.5858885711383356E-9</v>
      </c>
      <c r="AD36" s="12">
        <v>1.2401766935217683E-9</v>
      </c>
      <c r="AE36" s="12">
        <v>1.6765581650378591E-9</v>
      </c>
      <c r="AF36" s="12">
        <v>1.0354844410455742E-9</v>
      </c>
    </row>
    <row r="37" spans="2:32" x14ac:dyDescent="0.3">
      <c r="B37" t="s">
        <v>65</v>
      </c>
      <c r="C37">
        <f>LCA_tech_data!D36*Mult_tech!D36</f>
        <v>3.1625451135666069E-7</v>
      </c>
      <c r="D37">
        <f>LCA_tech_data!E36*Mult_tech!E36</f>
        <v>2.4000000000000001E-5</v>
      </c>
      <c r="E37">
        <f>LCA_tech_data!F36*Mult_tech!F36</f>
        <v>2.7150862527195621E-3</v>
      </c>
      <c r="F37">
        <f>LCA_tech_data!G36*Mult_tech!G36</f>
        <v>2.4331121394032326E-8</v>
      </c>
      <c r="G37">
        <f>LCA_tech_data!H36*Mult_tech!H36</f>
        <v>3.3725821781758828E-8</v>
      </c>
      <c r="H37">
        <f>LCA_tech_data!I36*Mult_tech!I36</f>
        <v>3.4998966681195639E-7</v>
      </c>
      <c r="I37">
        <f>LCA_tech_data!J36*Mult_tech!J36</f>
        <v>2.1119933767100979E-13</v>
      </c>
      <c r="J37">
        <f>LCA_tech_data!K36*Mult_tech!K36</f>
        <v>3.6158370128874703E-12</v>
      </c>
      <c r="K37">
        <f>LCA_tech_data!L36*Mult_tech!L36</f>
        <v>2.029206027670382E-6</v>
      </c>
      <c r="L37">
        <f>LCA_tech_data!M36*Mult_tech!M36</f>
        <v>2.2358401586075326E-4</v>
      </c>
      <c r="M37">
        <f>LCA_tech_data!N36*Mult_tech!N36</f>
        <v>5.6039533593250321E-9</v>
      </c>
      <c r="N37">
        <f>LCA_tech_data!O36*Mult_tech!O36</f>
        <v>2.5882388175926711E-12</v>
      </c>
      <c r="O37">
        <f>LCA_tech_data!P36*Mult_tech!P36</f>
        <v>1.2408851912593408E-7</v>
      </c>
      <c r="P37">
        <f>LCA_tech_data!Q36*Mult_tech!Q36</f>
        <v>1.5021279020879122E-5</v>
      </c>
      <c r="Q37">
        <f>LCA_tech_data!R36*Mult_tech!R36</f>
        <v>2.7802436703501916E-4</v>
      </c>
      <c r="R37">
        <f>LCA_tech_data!S36*Mult_tech!S36</f>
        <v>1.4752947951785367E-12</v>
      </c>
      <c r="T37" t="s">
        <v>65</v>
      </c>
      <c r="U37" s="12">
        <f t="shared" si="4"/>
        <v>4.1277833832192484E-10</v>
      </c>
      <c r="V37" s="12">
        <f t="shared" si="0"/>
        <v>6.3645201461295029E-10</v>
      </c>
      <c r="W37" s="12">
        <f t="shared" si="1"/>
        <v>4.6267854436214829E-10</v>
      </c>
      <c r="X37" s="12">
        <f t="shared" si="2"/>
        <v>5.5526636564991232E-10</v>
      </c>
      <c r="Y37" s="12">
        <f t="shared" si="3"/>
        <v>4.2125350593905386E-10</v>
      </c>
      <c r="AA37" s="12" t="s">
        <v>96</v>
      </c>
      <c r="AB37" s="12">
        <v>5.7089501767218578E-9</v>
      </c>
      <c r="AC37" s="12">
        <v>3.1775618816354238E-9</v>
      </c>
      <c r="AD37" s="12">
        <v>4.09504983556466E-9</v>
      </c>
      <c r="AE37" s="12">
        <v>1.3109721055977958E-9</v>
      </c>
      <c r="AF37" s="12">
        <v>8.3947664827196429E-9</v>
      </c>
    </row>
    <row r="38" spans="2:32" x14ac:dyDescent="0.3">
      <c r="B38" t="s">
        <v>66</v>
      </c>
      <c r="C38">
        <f>LCA_tech_data!D37*Mult_tech!D37</f>
        <v>1.9765906959791293E-7</v>
      </c>
      <c r="D38">
        <f>LCA_tech_data!E37*Mult_tech!E37</f>
        <v>1.5E-5</v>
      </c>
      <c r="E38">
        <f>LCA_tech_data!F37*Mult_tech!F37</f>
        <v>1.6969289079497264E-3</v>
      </c>
      <c r="F38">
        <f>LCA_tech_data!G37*Mult_tech!G37</f>
        <v>1.5206950871270202E-8</v>
      </c>
      <c r="G38">
        <f>LCA_tech_data!H37*Mult_tech!H37</f>
        <v>2.1078638613599266E-8</v>
      </c>
      <c r="H38">
        <f>LCA_tech_data!I37*Mult_tech!I37</f>
        <v>2.1874354175747276E-7</v>
      </c>
      <c r="I38">
        <f>LCA_tech_data!J37*Mult_tech!J37</f>
        <v>1.3199958604438112E-13</v>
      </c>
      <c r="J38">
        <f>LCA_tech_data!K37*Mult_tech!K37</f>
        <v>2.2598981330546686E-12</v>
      </c>
      <c r="K38">
        <f>LCA_tech_data!L37*Mult_tech!L37</f>
        <v>1.2682537672939887E-6</v>
      </c>
      <c r="L38">
        <f>LCA_tech_data!M37*Mult_tech!M37</f>
        <v>1.3974000991297079E-4</v>
      </c>
      <c r="M38">
        <f>LCA_tech_data!N37*Mult_tech!N37</f>
        <v>3.5024708495781454E-9</v>
      </c>
      <c r="N38">
        <f>LCA_tech_data!O37*Mult_tech!O37</f>
        <v>1.6176492609954195E-12</v>
      </c>
      <c r="O38">
        <f>LCA_tech_data!P37*Mult_tech!P37</f>
        <v>7.7555324453708784E-8</v>
      </c>
      <c r="P38">
        <f>LCA_tech_data!Q37*Mult_tech!Q37</f>
        <v>9.3882993880494509E-6</v>
      </c>
      <c r="Q38">
        <f>LCA_tech_data!R37*Mult_tech!R37</f>
        <v>1.7376522939688697E-4</v>
      </c>
      <c r="R38">
        <f>LCA_tech_data!S37*Mult_tech!S37</f>
        <v>9.2205924698658545E-13</v>
      </c>
      <c r="T38" t="s">
        <v>66</v>
      </c>
      <c r="U38" s="12">
        <f t="shared" si="4"/>
        <v>2.5798646145120303E-10</v>
      </c>
      <c r="V38" s="12">
        <f t="shared" si="0"/>
        <v>3.9778250913309384E-10</v>
      </c>
      <c r="W38" s="12">
        <f t="shared" si="1"/>
        <v>2.8917409022634269E-10</v>
      </c>
      <c r="X38" s="12">
        <f t="shared" si="2"/>
        <v>3.4704147853119524E-10</v>
      </c>
      <c r="Y38" s="12">
        <f t="shared" si="3"/>
        <v>2.6328344121190869E-10</v>
      </c>
      <c r="AA38" s="12" t="s">
        <v>120</v>
      </c>
      <c r="AB38" s="12">
        <v>1.3196730404011747E-9</v>
      </c>
      <c r="AC38" s="12">
        <v>8.5902297603326306E-10</v>
      </c>
      <c r="AD38" s="12">
        <v>6.7176237565762337E-10</v>
      </c>
      <c r="AE38" s="12">
        <v>9.0813567272883852E-10</v>
      </c>
      <c r="AF38" s="12">
        <v>5.6088740556635178E-10</v>
      </c>
    </row>
    <row r="39" spans="2:32" x14ac:dyDescent="0.3">
      <c r="B39" t="s">
        <v>67</v>
      </c>
      <c r="C39">
        <f>LCA_tech_data!D38*Mult_tech!D38</f>
        <v>3.3182983421631671E-7</v>
      </c>
      <c r="D39">
        <f>LCA_tech_data!E38*Mult_tech!E38</f>
        <v>7.2000000000000002E-5</v>
      </c>
      <c r="E39">
        <f>LCA_tech_data!F38*Mult_tech!F38</f>
        <v>1.778548886209789E-3</v>
      </c>
      <c r="F39">
        <f>LCA_tech_data!G38*Mult_tech!G38</f>
        <v>1.1597125503303825E-8</v>
      </c>
      <c r="G39">
        <f>LCA_tech_data!H38*Mult_tech!H38</f>
        <v>1.0371078348717491E-7</v>
      </c>
      <c r="H39">
        <f>LCA_tech_data!I38*Mult_tech!I38</f>
        <v>1.0049462623174284E-6</v>
      </c>
      <c r="I39">
        <f>LCA_tech_data!J38*Mult_tech!J38</f>
        <v>9.255833644995063E-14</v>
      </c>
      <c r="J39">
        <f>LCA_tech_data!K38*Mult_tech!K38</f>
        <v>1.685663587208459E-12</v>
      </c>
      <c r="K39">
        <f>LCA_tech_data!L38*Mult_tech!L38</f>
        <v>3.6287810905995584E-6</v>
      </c>
      <c r="L39">
        <f>LCA_tech_data!M38*Mult_tech!M38</f>
        <v>3.422894160813011E-3</v>
      </c>
      <c r="M39">
        <f>LCA_tech_data!N38*Mult_tech!N38</f>
        <v>1.4422826539978875E-9</v>
      </c>
      <c r="N39">
        <f>LCA_tech_data!O38*Mult_tech!O38</f>
        <v>6.335946422397993E-12</v>
      </c>
      <c r="O39">
        <f>LCA_tech_data!P38*Mult_tech!P38</f>
        <v>2.6757788862561486E-7</v>
      </c>
      <c r="P39">
        <f>LCA_tech_data!Q38*Mult_tech!Q38</f>
        <v>2.5458222649444331E-5</v>
      </c>
      <c r="Q39">
        <f>LCA_tech_data!R38*Mult_tech!R38</f>
        <v>6.0205546099807586E-4</v>
      </c>
      <c r="R39">
        <f>LCA_tech_data!S38*Mult_tech!S38</f>
        <v>6.3171406815158005E-12</v>
      </c>
      <c r="T39" t="s">
        <v>67</v>
      </c>
      <c r="U39" s="12">
        <f t="shared" si="4"/>
        <v>6.3193093590024675E-9</v>
      </c>
      <c r="V39" s="12">
        <f t="shared" si="0"/>
        <v>3.0335691359080884E-10</v>
      </c>
      <c r="W39" s="12">
        <f t="shared" si="1"/>
        <v>3.0308297164563824E-10</v>
      </c>
      <c r="X39" s="12">
        <f t="shared" si="2"/>
        <v>1.4290822856201919E-10</v>
      </c>
      <c r="Y39" s="12">
        <f t="shared" si="3"/>
        <v>1.0312184585654433E-9</v>
      </c>
      <c r="AA39" s="12" t="s">
        <v>144</v>
      </c>
      <c r="AB39" s="12">
        <v>1.0658897634009503E-9</v>
      </c>
      <c r="AC39" s="12">
        <v>6.9382624987302086E-10</v>
      </c>
      <c r="AD39" s="12">
        <v>5.4257730341577303E-10</v>
      </c>
      <c r="AE39" s="12">
        <v>7.3349419720406295E-10</v>
      </c>
      <c r="AF39" s="12">
        <v>4.5302444295743847E-10</v>
      </c>
    </row>
    <row r="40" spans="2:32" x14ac:dyDescent="0.3">
      <c r="B40" t="s">
        <v>68</v>
      </c>
      <c r="C40">
        <f>LCA_tech_data!D39*Mult_tech!D39</f>
        <v>1.8160090495921355E-7</v>
      </c>
      <c r="D40">
        <f>LCA_tech_data!E39*Mult_tech!E39</f>
        <v>2.4000000000000001E-5</v>
      </c>
      <c r="E40">
        <f>LCA_tech_data!F39*Mult_tech!F39</f>
        <v>1.1168438274527755E-3</v>
      </c>
      <c r="F40">
        <f>LCA_tech_data!G39*Mult_tech!G39</f>
        <v>1.0243919946686941E-8</v>
      </c>
      <c r="G40">
        <f>LCA_tech_data!H39*Mult_tech!H39</f>
        <v>2.6376196947104636E-8</v>
      </c>
      <c r="H40">
        <f>LCA_tech_data!I39*Mult_tech!I39</f>
        <v>2.7477790167012333E-7</v>
      </c>
      <c r="I40">
        <f>LCA_tech_data!J39*Mult_tech!J39</f>
        <v>7.8639430380840596E-14</v>
      </c>
      <c r="J40">
        <f>LCA_tech_data!K39*Mult_tech!K39</f>
        <v>1.0938923971514483E-12</v>
      </c>
      <c r="K40">
        <f>LCA_tech_data!L39*Mult_tech!L39</f>
        <v>2.7061758464650404E-6</v>
      </c>
      <c r="L40">
        <f>LCA_tech_data!M39*Mult_tech!M39</f>
        <v>1.5007481896686257E-4</v>
      </c>
      <c r="M40">
        <f>LCA_tech_data!N39*Mult_tech!N39</f>
        <v>1.1654179390839978E-9</v>
      </c>
      <c r="N40">
        <f>LCA_tech_data!O39*Mult_tech!O39</f>
        <v>2.2371069241430827E-12</v>
      </c>
      <c r="O40">
        <f>LCA_tech_data!P39*Mult_tech!P39</f>
        <v>9.3374534014744267E-8</v>
      </c>
      <c r="P40">
        <f>LCA_tech_data!Q39*Mult_tech!Q39</f>
        <v>8.4376523130975086E-6</v>
      </c>
      <c r="Q40">
        <f>LCA_tech_data!R39*Mult_tech!R39</f>
        <v>2.9170502836452651E-4</v>
      </c>
      <c r="R40">
        <f>LCA_tech_data!S39*Mult_tech!S39</f>
        <v>1.6291439287511479E-12</v>
      </c>
      <c r="T40" t="s">
        <v>68</v>
      </c>
      <c r="U40" s="12">
        <f t="shared" si="4"/>
        <v>2.7706647167338576E-10</v>
      </c>
      <c r="V40" s="12">
        <f t="shared" si="0"/>
        <v>2.6795984377447506E-10</v>
      </c>
      <c r="W40" s="12">
        <f t="shared" si="1"/>
        <v>1.9032164294895196E-10</v>
      </c>
      <c r="X40" s="12">
        <f t="shared" si="2"/>
        <v>1.1547515512804417E-10</v>
      </c>
      <c r="Y40" s="12">
        <f t="shared" si="3"/>
        <v>3.6410439738027177E-10</v>
      </c>
      <c r="AA40" s="12" t="s">
        <v>40</v>
      </c>
      <c r="AB40" s="12">
        <v>1.0658897634009488E-9</v>
      </c>
      <c r="AC40" s="12">
        <v>6.9382624987302004E-10</v>
      </c>
      <c r="AD40" s="12">
        <v>5.4257730341577272E-10</v>
      </c>
      <c r="AE40" s="12">
        <v>7.3349419720406182E-10</v>
      </c>
      <c r="AF40" s="12">
        <v>4.5302444295743795E-10</v>
      </c>
    </row>
    <row r="41" spans="2:32" x14ac:dyDescent="0.3">
      <c r="B41" t="s">
        <v>69</v>
      </c>
      <c r="C41">
        <f>LCA_tech_data!D40*Mult_tech!D40</f>
        <v>1.6646749621261239E-7</v>
      </c>
      <c r="D41">
        <f>LCA_tech_data!E40*Mult_tech!E40</f>
        <v>2.1999999999999999E-5</v>
      </c>
      <c r="E41">
        <f>LCA_tech_data!F40*Mult_tech!F40</f>
        <v>1.0237735084983775E-3</v>
      </c>
      <c r="F41">
        <f>LCA_tech_data!G40*Mult_tech!G40</f>
        <v>9.3902599511296948E-9</v>
      </c>
      <c r="G41">
        <f>LCA_tech_data!H40*Mult_tech!H40</f>
        <v>2.4178180534845913E-8</v>
      </c>
      <c r="H41">
        <f>LCA_tech_data!I40*Mult_tech!I40</f>
        <v>2.5187974319761302E-7</v>
      </c>
      <c r="I41">
        <f>LCA_tech_data!J40*Mult_tech!J40</f>
        <v>7.2086144515770549E-14</v>
      </c>
      <c r="J41">
        <f>LCA_tech_data!K40*Mult_tech!K40</f>
        <v>1.0027346973888275E-12</v>
      </c>
      <c r="K41">
        <f>LCA_tech_data!L40*Mult_tech!L40</f>
        <v>2.4806611925929536E-6</v>
      </c>
      <c r="L41">
        <f>LCA_tech_data!M40*Mult_tech!M40</f>
        <v>1.3756858405295736E-4</v>
      </c>
      <c r="M41">
        <f>LCA_tech_data!N40*Mult_tech!N40</f>
        <v>1.0682997774936644E-9</v>
      </c>
      <c r="N41">
        <f>LCA_tech_data!O40*Mult_tech!O40</f>
        <v>2.050681347131159E-12</v>
      </c>
      <c r="O41">
        <f>LCA_tech_data!P40*Mult_tech!P40</f>
        <v>8.559332284684891E-8</v>
      </c>
      <c r="P41">
        <f>LCA_tech_data!Q40*Mult_tech!Q40</f>
        <v>7.7345146203393836E-6</v>
      </c>
      <c r="Q41">
        <f>LCA_tech_data!R40*Mult_tech!R40</f>
        <v>2.6739627600081594E-4</v>
      </c>
      <c r="R41">
        <f>LCA_tech_data!S40*Mult_tech!S40</f>
        <v>1.4933819346885522E-12</v>
      </c>
      <c r="T41" t="s">
        <v>69</v>
      </c>
      <c r="U41" s="12">
        <f t="shared" si="4"/>
        <v>2.5397759903393695E-10</v>
      </c>
      <c r="V41" s="12">
        <f t="shared" si="0"/>
        <v>2.4562985679326877E-10</v>
      </c>
      <c r="W41" s="12">
        <f t="shared" si="1"/>
        <v>1.744615060365393E-10</v>
      </c>
      <c r="X41" s="12">
        <f t="shared" si="2"/>
        <v>1.0585222553404047E-10</v>
      </c>
      <c r="Y41" s="12">
        <f t="shared" si="3"/>
        <v>3.337623642652491E-10</v>
      </c>
      <c r="AA41" s="12" t="s">
        <v>89</v>
      </c>
      <c r="AB41" s="12">
        <v>1.0151331080009052E-9</v>
      </c>
      <c r="AC41" s="12">
        <v>6.6078690464097302E-10</v>
      </c>
      <c r="AD41" s="12">
        <v>5.1674028896740342E-10</v>
      </c>
      <c r="AE41" s="12">
        <v>6.9856590209910784E-10</v>
      </c>
      <c r="AF41" s="12">
        <v>4.3145185043565588E-10</v>
      </c>
    </row>
    <row r="42" spans="2:32" x14ac:dyDescent="0.3">
      <c r="B42" t="s">
        <v>70</v>
      </c>
      <c r="C42">
        <f>LCA_tech_data!D41*Mult_tech!D41</f>
        <v>2.6370179657531876E-8</v>
      </c>
      <c r="D42">
        <f>LCA_tech_data!E41*Mult_tech!E41</f>
        <v>3.9999999999999998E-6</v>
      </c>
      <c r="E42">
        <f>LCA_tech_data!F41*Mult_tech!F41</f>
        <v>2.026408860322168E-4</v>
      </c>
      <c r="F42">
        <f>LCA_tech_data!G41*Mult_tech!G41</f>
        <v>1.549233702168268E-9</v>
      </c>
      <c r="G42">
        <f>LCA_tech_data!H41*Mult_tech!H41</f>
        <v>3.8772117133875156E-9</v>
      </c>
      <c r="H42">
        <f>LCA_tech_data!I41*Mult_tech!I41</f>
        <v>4.2518777155274947E-8</v>
      </c>
      <c r="I42">
        <f>LCA_tech_data!J41*Mult_tech!J41</f>
        <v>9.3477999640602863E-14</v>
      </c>
      <c r="J42">
        <f>LCA_tech_data!K41*Mult_tech!K41</f>
        <v>2.8233050149948196E-13</v>
      </c>
      <c r="K42">
        <f>LCA_tech_data!L41*Mult_tech!L41</f>
        <v>4.3093159268684161E-7</v>
      </c>
      <c r="L42">
        <f>LCA_tech_data!M41*Mult_tech!M41</f>
        <v>3.7099306614055216E-5</v>
      </c>
      <c r="M42">
        <f>LCA_tech_data!N41*Mult_tech!N41</f>
        <v>2.9815487089445173E-10</v>
      </c>
      <c r="N42">
        <f>LCA_tech_data!O41*Mult_tech!O41</f>
        <v>3.8754601113306608E-13</v>
      </c>
      <c r="O42">
        <f>LCA_tech_data!P41*Mult_tech!P41</f>
        <v>1.4013607669162443E-8</v>
      </c>
      <c r="P42">
        <f>LCA_tech_data!Q41*Mult_tech!Q41</f>
        <v>1.7662737806082562E-6</v>
      </c>
      <c r="Q42">
        <f>LCA_tech_data!R41*Mult_tech!R41</f>
        <v>4.221152837516636E-5</v>
      </c>
      <c r="R42">
        <f>LCA_tech_data!S41*Mult_tech!S41</f>
        <v>2.1019368364149112E-13</v>
      </c>
      <c r="T42" t="s">
        <v>70</v>
      </c>
      <c r="U42" s="12">
        <f t="shared" si="4"/>
        <v>6.849232973157904E-11</v>
      </c>
      <c r="V42" s="12">
        <f t="shared" si="0"/>
        <v>4.052476229447904E-11</v>
      </c>
      <c r="W42" s="12">
        <f t="shared" si="1"/>
        <v>3.4532085337521011E-11</v>
      </c>
      <c r="X42" s="12">
        <f t="shared" si="2"/>
        <v>2.9542603399240518E-11</v>
      </c>
      <c r="Y42" s="12">
        <f t="shared" si="3"/>
        <v>6.307575436734381E-11</v>
      </c>
      <c r="AA42" s="12" t="s">
        <v>37</v>
      </c>
      <c r="AB42" s="12">
        <v>3.8666402754082306E-10</v>
      </c>
      <c r="AC42" s="12">
        <v>4.7727321792072925E-10</v>
      </c>
      <c r="AD42" s="12">
        <v>3.8258365298577554E-10</v>
      </c>
      <c r="AE42" s="12">
        <v>6.3899796392006804E-10</v>
      </c>
      <c r="AF42" s="12">
        <v>3.9875494247840122E-10</v>
      </c>
    </row>
    <row r="43" spans="2:32" x14ac:dyDescent="0.3">
      <c r="B43" t="s">
        <v>71</v>
      </c>
      <c r="C43">
        <f>LCA_tech_data!D42*Mult_tech!D42</f>
        <v>5.3787735266464773</v>
      </c>
      <c r="D43">
        <f>LCA_tech_data!E42*Mult_tech!E42</f>
        <v>528.97720400000003</v>
      </c>
      <c r="E43">
        <f>LCA_tech_data!F42*Mult_tech!F42</f>
        <v>47677.010903544353</v>
      </c>
      <c r="F43">
        <f>LCA_tech_data!G42*Mult_tech!G42</f>
        <v>0.41595777870300882</v>
      </c>
      <c r="G43">
        <f>LCA_tech_data!H42*Mult_tech!H42</f>
        <v>0.33252338027215816</v>
      </c>
      <c r="H43">
        <f>LCA_tech_data!I42*Mult_tech!I42</f>
        <v>4.1012764538243962</v>
      </c>
      <c r="I43">
        <f>LCA_tech_data!J42*Mult_tech!J42</f>
        <v>1.4838560483291262E-6</v>
      </c>
      <c r="J43">
        <f>LCA_tech_data!K42*Mult_tech!K42</f>
        <v>6.994329849477995E-5</v>
      </c>
      <c r="K43">
        <f>LCA_tech_data!L42*Mult_tech!L42</f>
        <v>19.02129213684038</v>
      </c>
      <c r="L43">
        <f>LCA_tech_data!M42*Mult_tech!M42</f>
        <v>2376.0522944815043</v>
      </c>
      <c r="M43">
        <f>LCA_tech_data!N42*Mult_tech!N42</f>
        <v>0.12276690018828178</v>
      </c>
      <c r="N43">
        <f>LCA_tech_data!O42*Mult_tech!O42</f>
        <v>2.1960944954985848E-5</v>
      </c>
      <c r="O43">
        <f>LCA_tech_data!P42*Mult_tech!P42</f>
        <v>1.3480465171151048</v>
      </c>
      <c r="P43">
        <f>LCA_tech_data!Q42*Mult_tech!Q42</f>
        <v>127.62571466026674</v>
      </c>
      <c r="Q43">
        <f>LCA_tech_data!R42*Mult_tech!R42</f>
        <v>2234.8652590666234</v>
      </c>
      <c r="R43">
        <f>LCA_tech_data!S42*Mult_tech!S42</f>
        <v>1.0056620151248708E-3</v>
      </c>
      <c r="T43" t="s">
        <v>71</v>
      </c>
      <c r="U43" s="12">
        <f t="shared" si="4"/>
        <v>4.3866414784002172E-3</v>
      </c>
      <c r="V43" s="12">
        <f t="shared" si="0"/>
        <v>1.0880598635884886E-2</v>
      </c>
      <c r="W43" s="12">
        <f t="shared" si="1"/>
        <v>8.124651650493489E-3</v>
      </c>
      <c r="X43" s="12">
        <f t="shared" si="2"/>
        <v>1.2164328665623171E-2</v>
      </c>
      <c r="Y43" s="12">
        <f t="shared" si="3"/>
        <v>3.5742934512615282E-3</v>
      </c>
      <c r="AA43" s="12" t="s">
        <v>145</v>
      </c>
      <c r="AB43" s="12">
        <v>8.1210648640072424E-10</v>
      </c>
      <c r="AC43" s="12">
        <v>5.2862952371277846E-10</v>
      </c>
      <c r="AD43" s="12">
        <v>4.1339223117392269E-10</v>
      </c>
      <c r="AE43" s="12">
        <v>5.5885272167928625E-10</v>
      </c>
      <c r="AF43" s="12">
        <v>3.4516148034852469E-10</v>
      </c>
    </row>
    <row r="44" spans="2:32" x14ac:dyDescent="0.3">
      <c r="B44" t="s">
        <v>72</v>
      </c>
      <c r="C44">
        <f>LCA_tech_data!D43*Mult_tech!D43</f>
        <v>4.9828664854238719E-5</v>
      </c>
      <c r="D44">
        <f>LCA_tech_data!E43*Mult_tech!E43</f>
        <v>2.274E-3</v>
      </c>
      <c r="E44">
        <f>LCA_tech_data!F43*Mult_tech!F43</f>
        <v>0.40479357152652601</v>
      </c>
      <c r="F44">
        <f>LCA_tech_data!G43*Mult_tech!G43</f>
        <v>3.4297884612007105E-6</v>
      </c>
      <c r="G44">
        <f>LCA_tech_data!H43*Mult_tech!H43</f>
        <v>3.7368891586263822E-6</v>
      </c>
      <c r="H44">
        <f>LCA_tech_data!I43*Mult_tech!I43</f>
        <v>4.4288937802885973E-5</v>
      </c>
      <c r="I44">
        <f>LCA_tech_data!J43*Mult_tech!J43</f>
        <v>2.0192302052375284E-11</v>
      </c>
      <c r="J44">
        <f>LCA_tech_data!K43*Mult_tech!K43</f>
        <v>5.6025470742911893E-10</v>
      </c>
      <c r="K44">
        <f>LCA_tech_data!L43*Mult_tech!L43</f>
        <v>1.7690314108961317E-4</v>
      </c>
      <c r="L44">
        <f>LCA_tech_data!M43*Mult_tech!M43</f>
        <v>2.7041885693063605E-2</v>
      </c>
      <c r="M44">
        <f>LCA_tech_data!N43*Mult_tech!N43</f>
        <v>9.7406141135866002E-7</v>
      </c>
      <c r="N44">
        <f>LCA_tech_data!O43*Mult_tech!O43</f>
        <v>2.6419131758491363E-10</v>
      </c>
      <c r="O44">
        <f>LCA_tech_data!P43*Mult_tech!P43</f>
        <v>1.2967745309279096E-5</v>
      </c>
      <c r="P44">
        <f>LCA_tech_data!Q43*Mult_tech!Q43</f>
        <v>1.314305012476883E-3</v>
      </c>
      <c r="Q44">
        <f>LCA_tech_data!R43*Mult_tech!R43</f>
        <v>2.5779786679173251E-2</v>
      </c>
      <c r="R44">
        <f>LCA_tech_data!S43*Mult_tech!S43</f>
        <v>1.7586810929518206E-10</v>
      </c>
      <c r="T44" t="s">
        <v>72</v>
      </c>
      <c r="U44" s="12">
        <f t="shared" si="4"/>
        <v>4.9924430413782545E-8</v>
      </c>
      <c r="V44" s="12">
        <f t="shared" si="0"/>
        <v>8.9716200929515724E-8</v>
      </c>
      <c r="W44" s="12">
        <f t="shared" si="1"/>
        <v>6.8980976296222688E-8</v>
      </c>
      <c r="X44" s="12">
        <f t="shared" si="2"/>
        <v>9.6514639777460892E-8</v>
      </c>
      <c r="Y44" s="12">
        <f t="shared" si="3"/>
        <v>4.2998937352626317E-8</v>
      </c>
      <c r="AA44" s="12" t="s">
        <v>60</v>
      </c>
      <c r="AB44" s="12">
        <v>1.5013994102089236E-9</v>
      </c>
      <c r="AC44" s="12">
        <v>8.3566844819255721E-10</v>
      </c>
      <c r="AD44" s="12">
        <v>1.0769590235631334E-9</v>
      </c>
      <c r="AE44" s="12">
        <v>3.4477315184331995E-10</v>
      </c>
      <c r="AF44" s="12">
        <v>2.2077434652327547E-9</v>
      </c>
    </row>
    <row r="45" spans="2:32" x14ac:dyDescent="0.3">
      <c r="B45" t="s">
        <v>73</v>
      </c>
      <c r="C45">
        <f>LCA_tech_data!D44*Mult_tech!D44</f>
        <v>5.5787952117910988E-5</v>
      </c>
      <c r="D45">
        <f>LCA_tech_data!E44*Mult_tech!E44</f>
        <v>4.7460000000000002E-3</v>
      </c>
      <c r="E45">
        <f>LCA_tech_data!F44*Mult_tech!F44</f>
        <v>0.29004287603628109</v>
      </c>
      <c r="F45">
        <f>LCA_tech_data!G44*Mult_tech!G44</f>
        <v>2.504689402072815E-6</v>
      </c>
      <c r="G45">
        <f>LCA_tech_data!H44*Mult_tech!H44</f>
        <v>8.1087857451851924E-6</v>
      </c>
      <c r="H45">
        <f>LCA_tech_data!I44*Mult_tech!I44</f>
        <v>1.580763314985917E-4</v>
      </c>
      <c r="I45">
        <f>LCA_tech_data!J44*Mult_tech!J44</f>
        <v>2.789809721691992E-11</v>
      </c>
      <c r="J45">
        <f>LCA_tech_data!K44*Mult_tech!K44</f>
        <v>2.9418322326265711E-10</v>
      </c>
      <c r="K45">
        <f>LCA_tech_data!L44*Mult_tech!L44</f>
        <v>3.8612656919214582E-4</v>
      </c>
      <c r="L45">
        <f>LCA_tech_data!M44*Mult_tech!M44</f>
        <v>3.5951203422017443E-2</v>
      </c>
      <c r="M45">
        <f>LCA_tech_data!N44*Mult_tech!N44</f>
        <v>5.3582923611521552E-7</v>
      </c>
      <c r="N45">
        <f>LCA_tech_data!O44*Mult_tech!O44</f>
        <v>7.0004646496949094E-10</v>
      </c>
      <c r="O45">
        <f>LCA_tech_data!P44*Mult_tech!P44</f>
        <v>2.5910813829336964E-5</v>
      </c>
      <c r="P45">
        <f>LCA_tech_data!Q44*Mult_tech!Q44</f>
        <v>2.414256866611749E-3</v>
      </c>
      <c r="Q45">
        <f>LCA_tech_data!R44*Mult_tech!R44</f>
        <v>6.0759009600381844E-2</v>
      </c>
      <c r="R45">
        <f>LCA_tech_data!S44*Mult_tech!S44</f>
        <v>4.1451753327338813E-10</v>
      </c>
      <c r="T45" t="s">
        <v>73</v>
      </c>
      <c r="U45" s="12">
        <f t="shared" si="4"/>
        <v>6.6372714310919447E-8</v>
      </c>
      <c r="V45" s="12">
        <f t="shared" si="0"/>
        <v>6.5517515206674205E-8</v>
      </c>
      <c r="W45" s="12">
        <f t="shared" si="1"/>
        <v>4.9426280860381404E-8</v>
      </c>
      <c r="X45" s="12">
        <f t="shared" si="2"/>
        <v>5.3092510495572753E-8</v>
      </c>
      <c r="Y45" s="12">
        <f t="shared" si="3"/>
        <v>1.13937332862863E-7</v>
      </c>
      <c r="AA45" s="12" t="s">
        <v>124</v>
      </c>
      <c r="AB45" s="12">
        <v>5.3305043774101165E-10</v>
      </c>
      <c r="AC45" s="12">
        <v>2.8484270732275358E-10</v>
      </c>
      <c r="AD45" s="12">
        <v>3.4558903242231438E-10</v>
      </c>
      <c r="AE45" s="12">
        <v>2.9255234602680296E-10</v>
      </c>
      <c r="AF45" s="12">
        <v>2.5561871216611381E-10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4"/>
        <v>0</v>
      </c>
      <c r="V46" s="12">
        <f t="shared" si="0"/>
        <v>0</v>
      </c>
      <c r="W46" s="12">
        <f t="shared" si="1"/>
        <v>0</v>
      </c>
      <c r="X46" s="12">
        <f t="shared" si="2"/>
        <v>0</v>
      </c>
      <c r="Y46" s="12">
        <f t="shared" si="3"/>
        <v>0</v>
      </c>
      <c r="AA46" s="12" t="s">
        <v>139</v>
      </c>
      <c r="AB46" s="12">
        <v>4.7910491497375675E-9</v>
      </c>
      <c r="AC46" s="12">
        <v>1.4324564937738272E-9</v>
      </c>
      <c r="AD46" s="12">
        <v>9.3575716168169029E-10</v>
      </c>
      <c r="AE46" s="12">
        <v>2.9078961366119347E-10</v>
      </c>
      <c r="AF46" s="12">
        <v>2.5029105228393184E-9</v>
      </c>
    </row>
    <row r="47" spans="2:32" x14ac:dyDescent="0.3">
      <c r="B47" t="s">
        <v>75</v>
      </c>
      <c r="C47">
        <f>LCA_tech_data!D46*Mult_tech!D46</f>
        <v>8.8294562052362608E-9</v>
      </c>
      <c r="D47">
        <f>LCA_tech_data!E46*Mult_tech!E46</f>
        <v>1.9999999999999999E-6</v>
      </c>
      <c r="E47">
        <f>LCA_tech_data!F46*Mult_tech!F46</f>
        <v>6.2771123786954292E-5</v>
      </c>
      <c r="F47">
        <f>LCA_tech_data!G46*Mult_tech!G46</f>
        <v>6.2115201461991966E-10</v>
      </c>
      <c r="G47">
        <f>LCA_tech_data!H46*Mult_tech!H46</f>
        <v>1.925603474701049E-9</v>
      </c>
      <c r="H47">
        <f>LCA_tech_data!I46*Mult_tech!I46</f>
        <v>1.9216875070924205E-8</v>
      </c>
      <c r="I47">
        <f>LCA_tech_data!J46*Mult_tech!J46</f>
        <v>2.7296807226657861E-14</v>
      </c>
      <c r="J47">
        <f>LCA_tech_data!K46*Mult_tech!K46</f>
        <v>2.9464625839164222E-13</v>
      </c>
      <c r="K47">
        <f>LCA_tech_data!L46*Mult_tech!L46</f>
        <v>1.4689104989376892E-7</v>
      </c>
      <c r="L47">
        <f>LCA_tech_data!M46*Mult_tech!M46</f>
        <v>1.1185105258196319E-5</v>
      </c>
      <c r="M47">
        <f>LCA_tech_data!N46*Mult_tech!N46</f>
        <v>1.6297194846932649E-11</v>
      </c>
      <c r="N47">
        <f>LCA_tech_data!O46*Mult_tech!O46</f>
        <v>2.0973779936954723E-13</v>
      </c>
      <c r="O47">
        <f>LCA_tech_data!P46*Mult_tech!P46</f>
        <v>8.3381067311611585E-9</v>
      </c>
      <c r="P47">
        <f>LCA_tech_data!Q46*Mult_tech!Q46</f>
        <v>5.9681442161034648E-7</v>
      </c>
      <c r="Q47">
        <f>LCA_tech_data!R46*Mult_tech!R46</f>
        <v>2.311198340562924E-5</v>
      </c>
      <c r="R47">
        <f>LCA_tech_data!S46*Mult_tech!S46</f>
        <v>1.1116483431054818E-13</v>
      </c>
      <c r="T47" t="s">
        <v>75</v>
      </c>
      <c r="U47" s="12">
        <f t="shared" si="4"/>
        <v>2.0649817674397266E-11</v>
      </c>
      <c r="V47" s="12">
        <f t="shared" si="0"/>
        <v>1.6248057156243679E-11</v>
      </c>
      <c r="W47" s="12">
        <f t="shared" si="1"/>
        <v>1.0696843296463788E-11</v>
      </c>
      <c r="X47" s="12">
        <f t="shared" si="2"/>
        <v>1.6148036167871873E-12</v>
      </c>
      <c r="Y47" s="12">
        <f t="shared" si="3"/>
        <v>3.4136256172272714E-11</v>
      </c>
      <c r="AA47" s="12" t="s">
        <v>103</v>
      </c>
      <c r="AB47" s="12">
        <v>2.7716933388879284E-9</v>
      </c>
      <c r="AC47" s="12">
        <v>8.0545781138192194E-10</v>
      </c>
      <c r="AD47" s="12">
        <v>5.7668386795764567E-10</v>
      </c>
      <c r="AE47" s="12">
        <v>2.6831129654304645E-10</v>
      </c>
      <c r="AF47" s="12">
        <v>1.4490074524188605E-9</v>
      </c>
    </row>
    <row r="48" spans="2:32" x14ac:dyDescent="0.3">
      <c r="B48" t="s">
        <v>76</v>
      </c>
      <c r="C48">
        <f>LCA_tech_data!D47*Mult_tech!D47</f>
        <v>8.8294562052362608E-9</v>
      </c>
      <c r="D48">
        <f>LCA_tech_data!E47*Mult_tech!E47</f>
        <v>1.9999999999999999E-6</v>
      </c>
      <c r="E48">
        <f>LCA_tech_data!F47*Mult_tech!F47</f>
        <v>6.2771123786954292E-5</v>
      </c>
      <c r="F48">
        <f>LCA_tech_data!G47*Mult_tech!G47</f>
        <v>6.2115201461991966E-10</v>
      </c>
      <c r="G48">
        <f>LCA_tech_data!H47*Mult_tech!H47</f>
        <v>1.925603474701049E-9</v>
      </c>
      <c r="H48">
        <f>LCA_tech_data!I47*Mult_tech!I47</f>
        <v>1.9216875070924205E-8</v>
      </c>
      <c r="I48">
        <f>LCA_tech_data!J47*Mult_tech!J47</f>
        <v>2.7296807226657861E-14</v>
      </c>
      <c r="J48">
        <f>LCA_tech_data!K47*Mult_tech!K47</f>
        <v>2.9464625839164222E-13</v>
      </c>
      <c r="K48">
        <f>LCA_tech_data!L47*Mult_tech!L47</f>
        <v>1.4689104989376892E-7</v>
      </c>
      <c r="L48">
        <f>LCA_tech_data!M47*Mult_tech!M47</f>
        <v>1.1185105258196319E-5</v>
      </c>
      <c r="M48">
        <f>LCA_tech_data!N47*Mult_tech!N47</f>
        <v>1.6297194846932649E-11</v>
      </c>
      <c r="N48">
        <f>LCA_tech_data!O47*Mult_tech!O47</f>
        <v>2.0973779936954723E-13</v>
      </c>
      <c r="O48">
        <f>LCA_tech_data!P47*Mult_tech!P47</f>
        <v>8.3381067311611585E-9</v>
      </c>
      <c r="P48">
        <f>LCA_tech_data!Q47*Mult_tech!Q47</f>
        <v>5.9681442161034648E-7</v>
      </c>
      <c r="Q48">
        <f>LCA_tech_data!R47*Mult_tech!R47</f>
        <v>2.311198340562924E-5</v>
      </c>
      <c r="R48">
        <f>LCA_tech_data!S47*Mult_tech!S47</f>
        <v>1.1116483431054818E-13</v>
      </c>
      <c r="T48" t="s">
        <v>76</v>
      </c>
      <c r="U48" s="12">
        <f t="shared" si="4"/>
        <v>2.0649817674397266E-11</v>
      </c>
      <c r="V48" s="12">
        <f t="shared" si="0"/>
        <v>1.6248057156243679E-11</v>
      </c>
      <c r="W48" s="12">
        <f t="shared" si="1"/>
        <v>1.0696843296463788E-11</v>
      </c>
      <c r="X48" s="12">
        <f t="shared" si="2"/>
        <v>1.6148036167871873E-12</v>
      </c>
      <c r="Y48" s="12">
        <f t="shared" si="3"/>
        <v>3.4136256172272714E-11</v>
      </c>
      <c r="AA48" s="12" t="s">
        <v>35</v>
      </c>
      <c r="AB48" s="12">
        <v>3.0453993240027136E-10</v>
      </c>
      <c r="AC48" s="12">
        <v>1.9823607139229172E-10</v>
      </c>
      <c r="AD48" s="12">
        <v>1.5502208669022096E-10</v>
      </c>
      <c r="AE48" s="12">
        <v>2.0956977062973246E-10</v>
      </c>
      <c r="AF48" s="12">
        <v>1.294355551306966E-10</v>
      </c>
    </row>
    <row r="49" spans="2:32" x14ac:dyDescent="0.3">
      <c r="B49" t="s">
        <v>77</v>
      </c>
      <c r="C49">
        <f>LCA_tech_data!D48*Mult_tech!D48</f>
        <v>1.0023505535377375E-7</v>
      </c>
      <c r="D49">
        <f>LCA_tech_data!E48*Mult_tech!E48</f>
        <v>1.2999999999999999E-5</v>
      </c>
      <c r="E49">
        <f>LCA_tech_data!F48*Mult_tech!F48</f>
        <v>4.667489276900358E-4</v>
      </c>
      <c r="F49">
        <f>LCA_tech_data!G48*Mult_tech!G48</f>
        <v>4.5178342728015905E-9</v>
      </c>
      <c r="G49">
        <f>LCA_tech_data!H48*Mult_tech!H48</f>
        <v>1.7808533125009908E-8</v>
      </c>
      <c r="H49">
        <f>LCA_tech_data!I48*Mult_tech!I48</f>
        <v>1.6447020017506956E-7</v>
      </c>
      <c r="I49">
        <f>LCA_tech_data!J48*Mult_tech!J48</f>
        <v>9.2567676012284804E-14</v>
      </c>
      <c r="J49">
        <f>LCA_tech_data!K48*Mult_tech!K48</f>
        <v>5.3395888130846238E-13</v>
      </c>
      <c r="K49">
        <f>LCA_tech_data!L48*Mult_tech!L48</f>
        <v>9.5847893699918764E-7</v>
      </c>
      <c r="L49">
        <f>LCA_tech_data!M48*Mult_tech!M48</f>
        <v>2.472058421309956E-4</v>
      </c>
      <c r="M49">
        <f>LCA_tech_data!N48*Mult_tech!N48</f>
        <v>3.1534662487922461E-10</v>
      </c>
      <c r="N49">
        <f>LCA_tech_data!O48*Mult_tech!O48</f>
        <v>1.3697495415736061E-12</v>
      </c>
      <c r="O49">
        <f>LCA_tech_data!P48*Mult_tech!P48</f>
        <v>6.348988155312342E-8</v>
      </c>
      <c r="P49">
        <f>LCA_tech_data!Q48*Mult_tech!Q48</f>
        <v>8.5957347180381094E-6</v>
      </c>
      <c r="Q49">
        <f>LCA_tech_data!R48*Mult_tech!R48</f>
        <v>1.5223681568501932E-4</v>
      </c>
      <c r="R49">
        <f>LCA_tech_data!S48*Mult_tech!S48</f>
        <v>1.0395983025977633E-12</v>
      </c>
      <c r="T49" t="s">
        <v>77</v>
      </c>
      <c r="U49" s="12">
        <f t="shared" si="4"/>
        <v>4.5638869283864679E-10</v>
      </c>
      <c r="V49" s="12">
        <f t="shared" si="0"/>
        <v>1.1817723803380671E-10</v>
      </c>
      <c r="W49" s="12">
        <f t="shared" si="1"/>
        <v>7.9538804422846107E-11</v>
      </c>
      <c r="X49" s="12">
        <f t="shared" si="2"/>
        <v>3.1246044192227778E-11</v>
      </c>
      <c r="Y49" s="12">
        <f t="shared" si="3"/>
        <v>2.2293607248459933E-10</v>
      </c>
      <c r="AA49" s="12" t="s">
        <v>65</v>
      </c>
      <c r="AB49" s="12">
        <v>1.358820933571354E-10</v>
      </c>
      <c r="AC49" s="12">
        <v>2.1357702019594643E-10</v>
      </c>
      <c r="AD49" s="12">
        <v>1.6267976312002181E-10</v>
      </c>
      <c r="AE49" s="12">
        <v>1.862050548750724E-10</v>
      </c>
      <c r="AF49" s="12">
        <v>1.4130068412095841E-10</v>
      </c>
    </row>
    <row r="50" spans="2:32" x14ac:dyDescent="0.3">
      <c r="B50" t="s">
        <v>78</v>
      </c>
      <c r="C50">
        <f>LCA_tech_data!D49*Mult_tech!D49</f>
        <v>2.9775087934805679E-8</v>
      </c>
      <c r="D50">
        <f>LCA_tech_data!E49*Mult_tech!E49</f>
        <v>3.0000000000000001E-6</v>
      </c>
      <c r="E50">
        <f>LCA_tech_data!F49*Mult_tech!F49</f>
        <v>1.6622867078434605E-4</v>
      </c>
      <c r="F50">
        <f>LCA_tech_data!G49*Mult_tech!G49</f>
        <v>1.4431816496058744E-9</v>
      </c>
      <c r="G50">
        <f>LCA_tech_data!H49*Mult_tech!H49</f>
        <v>6.0494385465244816E-9</v>
      </c>
      <c r="H50">
        <f>LCA_tech_data!I49*Mult_tech!I49</f>
        <v>6.3649094327223478E-8</v>
      </c>
      <c r="I50">
        <f>LCA_tech_data!J49*Mult_tech!J49</f>
        <v>1.5099595312870238E-14</v>
      </c>
      <c r="J50">
        <f>LCA_tech_data!K49*Mult_tech!K49</f>
        <v>1.881851982854148E-13</v>
      </c>
      <c r="K50">
        <f>LCA_tech_data!L49*Mult_tech!L49</f>
        <v>1.6623645494366028E-7</v>
      </c>
      <c r="L50">
        <f>LCA_tech_data!M49*Mult_tech!M49</f>
        <v>1.3850940435744229E-4</v>
      </c>
      <c r="M50">
        <f>LCA_tech_data!N49*Mult_tech!N49</f>
        <v>2.5885215091386909E-10</v>
      </c>
      <c r="N50">
        <f>LCA_tech_data!O49*Mult_tech!O49</f>
        <v>4.6594369683977944E-13</v>
      </c>
      <c r="O50">
        <f>LCA_tech_data!P49*Mult_tech!P49</f>
        <v>1.9295362409793638E-8</v>
      </c>
      <c r="P50">
        <f>LCA_tech_data!Q49*Mult_tech!Q49</f>
        <v>1.1073960135388123E-6</v>
      </c>
      <c r="Q50">
        <f>LCA_tech_data!R49*Mult_tech!R49</f>
        <v>3.3233312236469608E-5</v>
      </c>
      <c r="R50">
        <f>LCA_tech_data!S49*Mult_tech!S49</f>
        <v>2.4058456794847818E-13</v>
      </c>
      <c r="T50" t="s">
        <v>78</v>
      </c>
      <c r="U50" s="12">
        <f t="shared" si="4"/>
        <v>2.5571453107914485E-10</v>
      </c>
      <c r="V50" s="12">
        <f t="shared" si="0"/>
        <v>3.7750659062076077E-11</v>
      </c>
      <c r="W50" s="12">
        <f t="shared" si="1"/>
        <v>2.8327070402540164E-11</v>
      </c>
      <c r="X50" s="12">
        <f t="shared" si="2"/>
        <v>2.5648302878794568E-11</v>
      </c>
      <c r="Y50" s="12">
        <f t="shared" si="3"/>
        <v>7.5835511982051862E-11</v>
      </c>
      <c r="AA50" s="12" t="s">
        <v>81</v>
      </c>
      <c r="AB50" s="12">
        <v>1.7017435959099789E-9</v>
      </c>
      <c r="AC50" s="12">
        <v>3.2850784191179739E-10</v>
      </c>
      <c r="AD50" s="12">
        <v>2.5704572724445496E-10</v>
      </c>
      <c r="AE50" s="12">
        <v>1.7050740077337997E-10</v>
      </c>
      <c r="AF50" s="12">
        <v>8.1454281544245931E-10</v>
      </c>
    </row>
    <row r="51" spans="2:32" x14ac:dyDescent="0.3">
      <c r="B51" t="s">
        <v>79</v>
      </c>
      <c r="C51">
        <f>LCA_tech_data!D50*Mult_tech!D50</f>
        <v>1.6028305320037929E-7</v>
      </c>
      <c r="D51">
        <f>LCA_tech_data!E50*Mult_tech!E50</f>
        <v>1.1E-5</v>
      </c>
      <c r="E51">
        <f>LCA_tech_data!F50*Mult_tech!F50</f>
        <v>6.5194374143061036E-4</v>
      </c>
      <c r="F51">
        <f>LCA_tech_data!G50*Mult_tech!G50</f>
        <v>5.0366319821703734E-9</v>
      </c>
      <c r="G51">
        <f>LCA_tech_data!H50*Mult_tech!H50</f>
        <v>2.3159014046061113E-8</v>
      </c>
      <c r="H51">
        <f>LCA_tech_data!I50*Mult_tech!I50</f>
        <v>2.4828929108627812E-7</v>
      </c>
      <c r="I51">
        <f>LCA_tech_data!J50*Mult_tech!J50</f>
        <v>7.9923353466641818E-14</v>
      </c>
      <c r="J51">
        <f>LCA_tech_data!K50*Mult_tech!K50</f>
        <v>1.2299913007020569E-12</v>
      </c>
      <c r="K51">
        <f>LCA_tech_data!L50*Mult_tech!L50</f>
        <v>8.462001030983204E-7</v>
      </c>
      <c r="L51">
        <f>LCA_tech_data!M50*Mult_tech!M50</f>
        <v>1.4403221927640266E-4</v>
      </c>
      <c r="M51">
        <f>LCA_tech_data!N50*Mult_tech!N50</f>
        <v>1.9470042919155959E-9</v>
      </c>
      <c r="N51">
        <f>LCA_tech_data!O50*Mult_tech!O50</f>
        <v>1.8486017911715807E-12</v>
      </c>
      <c r="O51">
        <f>LCA_tech_data!P50*Mult_tech!P50</f>
        <v>7.9475945882080115E-8</v>
      </c>
      <c r="P51">
        <f>LCA_tech_data!Q50*Mult_tech!Q50</f>
        <v>4.6384837749460277E-6</v>
      </c>
      <c r="Q51">
        <f>LCA_tech_data!R50*Mult_tech!R50</f>
        <v>1.4637420439020445E-4</v>
      </c>
      <c r="R51">
        <f>LCA_tech_data!S50*Mult_tech!S50</f>
        <v>1.4286571863744847E-12</v>
      </c>
      <c r="T51" t="s">
        <v>79</v>
      </c>
      <c r="U51" s="12">
        <f t="shared" si="4"/>
        <v>2.6591069092684966E-10</v>
      </c>
      <c r="V51" s="12">
        <f t="shared" si="0"/>
        <v>1.3174791741011081E-10</v>
      </c>
      <c r="W51" s="12">
        <f t="shared" si="1"/>
        <v>1.110979001086945E-10</v>
      </c>
      <c r="X51" s="12">
        <f t="shared" si="2"/>
        <v>1.929184502004791E-10</v>
      </c>
      <c r="Y51" s="12">
        <f t="shared" si="3"/>
        <v>3.0087253939748196E-10</v>
      </c>
      <c r="AA51" s="12" t="s">
        <v>44</v>
      </c>
      <c r="AB51" s="12">
        <v>7.4869031126242223E-10</v>
      </c>
      <c r="AC51" s="12">
        <v>4.7584832594265528E-10</v>
      </c>
      <c r="AD51" s="12">
        <v>3.3847007123904658E-10</v>
      </c>
      <c r="AE51" s="12">
        <v>1.5934165611902996E-10</v>
      </c>
      <c r="AF51" s="12">
        <v>7.6744809342213123E-10</v>
      </c>
    </row>
    <row r="52" spans="2:32" x14ac:dyDescent="0.3">
      <c r="B52" t="s">
        <v>80</v>
      </c>
      <c r="C52">
        <f>LCA_tech_data!D51*Mult_tech!D51</f>
        <v>4.3297998183599805E-8</v>
      </c>
      <c r="D52">
        <f>LCA_tech_data!E51*Mult_tech!E51</f>
        <v>1.1E-5</v>
      </c>
      <c r="E52">
        <f>LCA_tech_data!F51*Mult_tech!F51</f>
        <v>2.6505863957813664E-4</v>
      </c>
      <c r="F52">
        <f>LCA_tech_data!G51*Mult_tech!G51</f>
        <v>2.661296739868608E-9</v>
      </c>
      <c r="G52">
        <f>LCA_tech_data!H51*Mult_tech!H51</f>
        <v>1.2486418864319918E-8</v>
      </c>
      <c r="H52">
        <f>LCA_tech_data!I51*Mult_tech!I51</f>
        <v>1.2039208843453382E-7</v>
      </c>
      <c r="I52">
        <f>LCA_tech_data!J51*Mult_tech!J51</f>
        <v>4.6905939867002189E-14</v>
      </c>
      <c r="J52">
        <f>LCA_tech_data!K51*Mult_tech!K51</f>
        <v>2.2714406478105848E-13</v>
      </c>
      <c r="K52">
        <f>LCA_tech_data!L51*Mult_tech!L51</f>
        <v>5.7994341294464617E-7</v>
      </c>
      <c r="L52">
        <f>LCA_tech_data!M51*Mult_tech!M51</f>
        <v>1.0657542601842674E-4</v>
      </c>
      <c r="M52">
        <f>LCA_tech_data!N51*Mult_tech!N51</f>
        <v>9.2725463772052551E-11</v>
      </c>
      <c r="N52">
        <f>LCA_tech_data!O51*Mult_tech!O51</f>
        <v>1.1773044025289734E-12</v>
      </c>
      <c r="O52">
        <f>LCA_tech_data!P51*Mult_tech!P51</f>
        <v>4.3454492473806214E-8</v>
      </c>
      <c r="P52">
        <f>LCA_tech_data!Q51*Mult_tech!Q51</f>
        <v>4.4317539570468191E-6</v>
      </c>
      <c r="Q52">
        <f>LCA_tech_data!R51*Mult_tech!R51</f>
        <v>1.1517965439305028E-4</v>
      </c>
      <c r="R52">
        <f>LCA_tech_data!S51*Mult_tech!S51</f>
        <v>1.1298720810593077E-12</v>
      </c>
      <c r="T52" t="s">
        <v>80</v>
      </c>
      <c r="U52" s="12">
        <f t="shared" si="4"/>
        <v>1.9675837330534125E-10</v>
      </c>
      <c r="V52" s="12">
        <f t="shared" si="0"/>
        <v>6.9614040559087678E-11</v>
      </c>
      <c r="W52" s="12">
        <f t="shared" si="1"/>
        <v>4.5168710720620553E-11</v>
      </c>
      <c r="X52" s="12">
        <f t="shared" si="2"/>
        <v>9.1876801912055203E-12</v>
      </c>
      <c r="Y52" s="12">
        <f t="shared" si="3"/>
        <v>1.9161431462653505E-10</v>
      </c>
      <c r="AA52" s="12" t="s">
        <v>146</v>
      </c>
      <c r="AB52" s="12">
        <v>3.594090621450563E-10</v>
      </c>
      <c r="AC52" s="12">
        <v>1.4841945308088984E-10</v>
      </c>
      <c r="AD52" s="12">
        <v>1.1615222749163959E-10</v>
      </c>
      <c r="AE52" s="12">
        <v>1.5331210102233566E-10</v>
      </c>
      <c r="AF52" s="12">
        <v>1.1147541490268543E-10</v>
      </c>
    </row>
    <row r="53" spans="2:32" x14ac:dyDescent="0.3">
      <c r="B53" t="s">
        <v>81</v>
      </c>
      <c r="C53">
        <f>LCA_tech_data!D52*Mult_tech!D52</f>
        <v>5.5500120236435832E-7</v>
      </c>
      <c r="D53">
        <f>LCA_tech_data!E52*Mult_tech!E52</f>
        <v>9.1000000000000003E-5</v>
      </c>
      <c r="E53">
        <f>LCA_tech_data!F52*Mult_tech!F52</f>
        <v>3.7180273648045252E-3</v>
      </c>
      <c r="F53">
        <f>LCA_tech_data!G52*Mult_tech!G52</f>
        <v>3.243436778310289E-8</v>
      </c>
      <c r="G53">
        <f>LCA_tech_data!H52*Mult_tech!H52</f>
        <v>1.2523480667611081E-7</v>
      </c>
      <c r="H53">
        <f>LCA_tech_data!I52*Mult_tech!I52</f>
        <v>1.2389141339759993E-6</v>
      </c>
      <c r="I53">
        <f>LCA_tech_data!J52*Mult_tech!J52</f>
        <v>5.5812990181875813E-13</v>
      </c>
      <c r="J53">
        <f>LCA_tech_data!K52*Mult_tech!K52</f>
        <v>7.8598232980471047E-12</v>
      </c>
      <c r="K53">
        <f>LCA_tech_data!L52*Mult_tech!L52</f>
        <v>5.3831320307053969E-6</v>
      </c>
      <c r="L53">
        <f>LCA_tech_data!M52*Mult_tech!M52</f>
        <v>2.4267483426753766E-3</v>
      </c>
      <c r="M53">
        <f>LCA_tech_data!N52*Mult_tech!N52</f>
        <v>4.4473199312205594E-9</v>
      </c>
      <c r="N53">
        <f>LCA_tech_data!O52*Mult_tech!O52</f>
        <v>1.293082077946194E-11</v>
      </c>
      <c r="O53">
        <f>LCA_tech_data!P52*Mult_tech!P52</f>
        <v>4.08061121564513E-7</v>
      </c>
      <c r="P53">
        <f>LCA_tech_data!Q52*Mult_tech!Q52</f>
        <v>3.5436430074618833E-5</v>
      </c>
      <c r="Q53">
        <f>LCA_tech_data!R52*Mult_tech!R52</f>
        <v>9.4385150015398594E-4</v>
      </c>
      <c r="R53">
        <f>LCA_tech_data!S52*Mult_tech!S52</f>
        <v>7.7104639123050512E-12</v>
      </c>
      <c r="T53" t="s">
        <v>81</v>
      </c>
      <c r="U53" s="12">
        <f t="shared" si="4"/>
        <v>4.4802359621221104E-9</v>
      </c>
      <c r="V53" s="12">
        <f t="shared" si="0"/>
        <v>8.4841624781487771E-10</v>
      </c>
      <c r="W53" s="12">
        <f t="shared" si="1"/>
        <v>6.3358999638530983E-10</v>
      </c>
      <c r="X53" s="12">
        <f t="shared" si="2"/>
        <v>4.4066162167143561E-10</v>
      </c>
      <c r="Y53" s="12">
        <f t="shared" si="3"/>
        <v>2.1045792030444572E-9</v>
      </c>
      <c r="AA53" s="12" t="s">
        <v>66</v>
      </c>
      <c r="AB53" s="12">
        <v>8.492630834820964E-11</v>
      </c>
      <c r="AC53" s="12">
        <v>1.3348563762246655E-10</v>
      </c>
      <c r="AD53" s="12">
        <v>1.0167485195001365E-10</v>
      </c>
      <c r="AE53" s="12">
        <v>1.1637815929692027E-10</v>
      </c>
      <c r="AF53" s="12">
        <v>8.8312927575599012E-11</v>
      </c>
    </row>
    <row r="54" spans="2:32" x14ac:dyDescent="0.3">
      <c r="B54" t="s">
        <v>82</v>
      </c>
      <c r="C54">
        <f>LCA_tech_data!D53*Mult_tech!D53</f>
        <v>1.7845349304664874E-8</v>
      </c>
      <c r="D54">
        <f>LCA_tech_data!E53*Mult_tech!E53</f>
        <v>3.0000000000000001E-6</v>
      </c>
      <c r="E54">
        <f>LCA_tech_data!F53*Mult_tech!F53</f>
        <v>1.1009024722178807E-4</v>
      </c>
      <c r="F54">
        <f>LCA_tech_data!G53*Mult_tech!G53</f>
        <v>1.1063088411283814E-9</v>
      </c>
      <c r="G54">
        <f>LCA_tech_data!H53*Mult_tech!H53</f>
        <v>3.6856399764312091E-9</v>
      </c>
      <c r="H54">
        <f>LCA_tech_data!I53*Mult_tech!I53</f>
        <v>3.379369201698698E-8</v>
      </c>
      <c r="I54">
        <f>LCA_tech_data!J53*Mult_tech!J53</f>
        <v>3.0095825022619255E-14</v>
      </c>
      <c r="J54">
        <f>LCA_tech_data!K53*Mult_tech!K53</f>
        <v>1.2470655309079659E-13</v>
      </c>
      <c r="K54">
        <f>LCA_tech_data!L53*Mult_tech!L53</f>
        <v>2.2205469944352448E-7</v>
      </c>
      <c r="L54">
        <f>LCA_tech_data!M53*Mult_tech!M53</f>
        <v>4.5447085505675084E-5</v>
      </c>
      <c r="M54">
        <f>LCA_tech_data!N53*Mult_tech!N53</f>
        <v>7.8461618201095126E-11</v>
      </c>
      <c r="N54">
        <f>LCA_tech_data!O53*Mult_tech!O53</f>
        <v>3.0453819110759794E-13</v>
      </c>
      <c r="O54">
        <f>LCA_tech_data!P53*Mult_tech!P53</f>
        <v>1.3719765588140683E-8</v>
      </c>
      <c r="P54">
        <f>LCA_tech_data!Q53*Mult_tech!Q53</f>
        <v>1.8855057522748538E-6</v>
      </c>
      <c r="Q54">
        <f>LCA_tech_data!R53*Mult_tech!R53</f>
        <v>3.4218516863296523E-5</v>
      </c>
      <c r="R54">
        <f>LCA_tech_data!S53*Mult_tech!S53</f>
        <v>9.4099301738532794E-12</v>
      </c>
      <c r="T54" t="s">
        <v>82</v>
      </c>
      <c r="U54" s="12">
        <f t="shared" si="4"/>
        <v>8.390390683513952E-11</v>
      </c>
      <c r="V54" s="12">
        <f t="shared" si="0"/>
        <v>2.89387603356816E-11</v>
      </c>
      <c r="W54" s="12">
        <f t="shared" si="1"/>
        <v>1.8760507251666713E-11</v>
      </c>
      <c r="X54" s="12">
        <f t="shared" si="2"/>
        <v>7.7743504965181466E-12</v>
      </c>
      <c r="Y54" s="12">
        <f t="shared" si="3"/>
        <v>4.9565665975033203E-11</v>
      </c>
      <c r="AA54" s="12" t="s">
        <v>138</v>
      </c>
      <c r="AB54" s="12">
        <v>1.6584400902937737E-9</v>
      </c>
      <c r="AC54" s="12">
        <v>4.9585032476786324E-10</v>
      </c>
      <c r="AD54" s="12">
        <v>3.2391594058212361E-10</v>
      </c>
      <c r="AE54" s="12">
        <v>1.0065794319041313E-10</v>
      </c>
      <c r="AF54" s="12">
        <v>8.6639210405976408E-10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4"/>
        <v>0</v>
      </c>
      <c r="V55" s="12">
        <f t="shared" si="0"/>
        <v>0</v>
      </c>
      <c r="W55" s="12">
        <f t="shared" si="1"/>
        <v>0</v>
      </c>
      <c r="X55" s="12">
        <f t="shared" si="2"/>
        <v>0</v>
      </c>
      <c r="Y55" s="12">
        <f t="shared" si="3"/>
        <v>0</v>
      </c>
      <c r="AA55" s="12" t="s">
        <v>98</v>
      </c>
      <c r="AB55" s="12">
        <v>1.4723093640675419E-9</v>
      </c>
      <c r="AC55" s="12">
        <v>4.0403446166998358E-10</v>
      </c>
      <c r="AD55" s="12">
        <v>3.2859772656627329E-10</v>
      </c>
      <c r="AE55" s="12">
        <v>9.7297451541305194E-11</v>
      </c>
      <c r="AF55" s="12">
        <v>2.0418399125476959E-9</v>
      </c>
    </row>
    <row r="56" spans="2:32" x14ac:dyDescent="0.3">
      <c r="B56" t="s">
        <v>84</v>
      </c>
      <c r="C56">
        <f>LCA_tech_data!D55*Mult_tech!D55</f>
        <v>0.93457072431477539</v>
      </c>
      <c r="D56">
        <f>LCA_tech_data!E55*Mult_tech!E55</f>
        <v>91.910657</v>
      </c>
      <c r="E56">
        <f>LCA_tech_data!F55*Mult_tech!F55</f>
        <v>8283.958860240271</v>
      </c>
      <c r="F56">
        <f>LCA_tech_data!G55*Mult_tech!G55</f>
        <v>7.227334644245681E-2</v>
      </c>
      <c r="G56">
        <f>LCA_tech_data!H55*Mult_tech!H55</f>
        <v>5.7776482838143052E-2</v>
      </c>
      <c r="H56">
        <f>LCA_tech_data!I55*Mult_tech!I55</f>
        <v>0.71260351213476958</v>
      </c>
      <c r="I56">
        <f>LCA_tech_data!J55*Mult_tech!J55</f>
        <v>2.5782242271323611E-7</v>
      </c>
      <c r="J56">
        <f>LCA_tech_data!K55*Mult_tech!K55</f>
        <v>1.2152762857815581E-5</v>
      </c>
      <c r="K56">
        <f>LCA_tech_data!L55*Mult_tech!L55</f>
        <v>3.3049807138493117</v>
      </c>
      <c r="L56">
        <f>LCA_tech_data!M55*Mult_tech!M55</f>
        <v>412.84298416033926</v>
      </c>
      <c r="M56">
        <f>LCA_tech_data!N55*Mult_tech!N55</f>
        <v>2.1330950310967281E-2</v>
      </c>
      <c r="N56">
        <f>LCA_tech_data!O55*Mult_tech!O55</f>
        <v>3.8157502136019928E-6</v>
      </c>
      <c r="O56">
        <f>LCA_tech_data!P55*Mult_tech!P55</f>
        <v>0.23422529386466912</v>
      </c>
      <c r="P56">
        <f>LCA_tech_data!Q55*Mult_tech!Q55</f>
        <v>22.175177296524193</v>
      </c>
      <c r="Q56">
        <f>LCA_tech_data!R55*Mult_tech!R55</f>
        <v>388.3115051348953</v>
      </c>
      <c r="R56">
        <f>LCA_tech_data!S55*Mult_tech!S55</f>
        <v>1.7473542495050656E-4</v>
      </c>
      <c r="T56" t="s">
        <v>84</v>
      </c>
      <c r="U56" s="12">
        <f t="shared" si="4"/>
        <v>7.6218615330579588E-4</v>
      </c>
      <c r="V56" s="12">
        <f t="shared" si="0"/>
        <v>1.8905218629751835E-3</v>
      </c>
      <c r="W56" s="12">
        <f t="shared" si="1"/>
        <v>1.411671553039157E-3</v>
      </c>
      <c r="X56" s="12">
        <f t="shared" si="2"/>
        <v>2.1135720616447568E-3</v>
      </c>
      <c r="Y56" s="12">
        <f t="shared" si="3"/>
        <v>6.2103935090602612E-4</v>
      </c>
      <c r="AA56" s="12" t="s">
        <v>128</v>
      </c>
      <c r="AB56" s="12">
        <v>1.5765897590611653E-10</v>
      </c>
      <c r="AC56" s="12">
        <v>8.2995036185724176E-11</v>
      </c>
      <c r="AD56" s="12">
        <v>1.0168674221889468E-10</v>
      </c>
      <c r="AE56" s="12">
        <v>9.2569795768260009E-11</v>
      </c>
      <c r="AF56" s="12">
        <v>7.5180410672319073E-11</v>
      </c>
    </row>
    <row r="57" spans="2:32" x14ac:dyDescent="0.3">
      <c r="B57" t="s">
        <v>85</v>
      </c>
      <c r="C57">
        <f>LCA_tech_data!D56*Mult_tech!D56</f>
        <v>3.1772895355605167E-6</v>
      </c>
      <c r="D57">
        <f>LCA_tech_data!E56*Mult_tech!E56</f>
        <v>1.45E-4</v>
      </c>
      <c r="E57">
        <f>LCA_tech_data!F56*Mult_tech!F56</f>
        <v>2.5811375493116219E-2</v>
      </c>
      <c r="F57">
        <f>LCA_tech_data!G56*Mult_tech!G56</f>
        <v>2.1869803292616671E-7</v>
      </c>
      <c r="G57">
        <f>LCA_tech_data!H56*Mult_tech!H56</f>
        <v>2.382800914691405E-7</v>
      </c>
      <c r="H57">
        <f>LCA_tech_data!I56*Mult_tech!I56</f>
        <v>2.8240527622772501E-6</v>
      </c>
      <c r="I57">
        <f>LCA_tech_data!J56*Mult_tech!J56</f>
        <v>1.2875478441488199E-12</v>
      </c>
      <c r="J57">
        <f>LCA_tech_data!K56*Mult_tech!K56</f>
        <v>3.5724244756913921E-11</v>
      </c>
      <c r="K57">
        <f>LCA_tech_data!L56*Mult_tech!L56</f>
        <v>1.1280103543532943E-5</v>
      </c>
      <c r="L57">
        <f>LCA_tech_data!M56*Mult_tech!M56</f>
        <v>1.7243066954679962E-3</v>
      </c>
      <c r="M57">
        <f>LCA_tech_data!N56*Mult_tech!N56</f>
        <v>6.2110336256378946E-8</v>
      </c>
      <c r="N57">
        <f>LCA_tech_data!O56*Mult_tech!O56</f>
        <v>1.6845972317419739E-11</v>
      </c>
      <c r="O57">
        <f>LCA_tech_data!P56*Mult_tech!P56</f>
        <v>8.2687909843688177E-7</v>
      </c>
      <c r="P57">
        <f>LCA_tech_data!Q56*Mult_tech!Q56</f>
        <v>8.3805728588015862E-5</v>
      </c>
      <c r="Q57">
        <f>LCA_tech_data!R56*Mult_tech!R56</f>
        <v>1.6438298454178198E-3</v>
      </c>
      <c r="R57">
        <f>LCA_tech_data!S56*Mult_tech!S56</f>
        <v>1.1214105473967196E-11</v>
      </c>
      <c r="T57" t="s">
        <v>85</v>
      </c>
      <c r="U57" s="12">
        <f t="shared" si="4"/>
        <v>3.183395958662476E-9</v>
      </c>
      <c r="V57" s="12">
        <f t="shared" si="0"/>
        <v>5.7206900328846885E-9</v>
      </c>
      <c r="W57" s="12">
        <f t="shared" si="1"/>
        <v>4.3985231147547461E-9</v>
      </c>
      <c r="X57" s="12">
        <f t="shared" si="2"/>
        <v>6.1541876727052909E-9</v>
      </c>
      <c r="Y57" s="12">
        <f t="shared" si="3"/>
        <v>2.7417967968913006E-9</v>
      </c>
      <c r="AA57" s="12" t="s">
        <v>55</v>
      </c>
      <c r="AB57" s="12">
        <v>8.1223704966501542E-11</v>
      </c>
      <c r="AC57" s="12">
        <v>9.4475159975700604E-11</v>
      </c>
      <c r="AD57" s="12">
        <v>8.6496026421307092E-11</v>
      </c>
      <c r="AE57" s="12">
        <v>8.1908355894197408E-11</v>
      </c>
      <c r="AF57" s="12">
        <v>1.1223999000117189E-10</v>
      </c>
    </row>
    <row r="58" spans="2:32" x14ac:dyDescent="0.3">
      <c r="B58" t="s">
        <v>86</v>
      </c>
      <c r="C58">
        <f>LCA_tech_data!D57*Mult_tech!D57</f>
        <v>4.3398697367796763E-5</v>
      </c>
      <c r="D58">
        <f>LCA_tech_data!E57*Mult_tech!E57</f>
        <v>2.6020000000000001E-3</v>
      </c>
      <c r="E58">
        <f>LCA_tech_data!F57*Mult_tech!F57</f>
        <v>0.38379623264680179</v>
      </c>
      <c r="F58">
        <f>LCA_tech_data!G57*Mult_tech!G57</f>
        <v>3.5188397847207149E-6</v>
      </c>
      <c r="G58">
        <f>LCA_tech_data!H57*Mult_tech!H57</f>
        <v>4.3626952673335908E-6</v>
      </c>
      <c r="H58">
        <f>LCA_tech_data!I57*Mult_tech!I57</f>
        <v>4.5349590849104495E-5</v>
      </c>
      <c r="I58">
        <f>LCA_tech_data!J57*Mult_tech!J57</f>
        <v>2.686408720917643E-11</v>
      </c>
      <c r="J58">
        <f>LCA_tech_data!K57*Mult_tech!K57</f>
        <v>5.5508429853928035E-10</v>
      </c>
      <c r="K58">
        <f>LCA_tech_data!L57*Mult_tech!L57</f>
        <v>1.9050796667516377E-4</v>
      </c>
      <c r="L58">
        <f>LCA_tech_data!M57*Mult_tech!M57</f>
        <v>3.0000008271596969E-2</v>
      </c>
      <c r="M58">
        <f>LCA_tech_data!N57*Mult_tech!N57</f>
        <v>8.576686044610756E-7</v>
      </c>
      <c r="N58">
        <f>LCA_tech_data!O57*Mult_tech!O57</f>
        <v>3.1305819863886665E-10</v>
      </c>
      <c r="O58">
        <f>LCA_tech_data!P57*Mult_tech!P57</f>
        <v>1.6494363215565329E-5</v>
      </c>
      <c r="P58">
        <f>LCA_tech_data!Q57*Mult_tech!Q57</f>
        <v>1.9715251212178947E-3</v>
      </c>
      <c r="Q58">
        <f>LCA_tech_data!R57*Mult_tech!R57</f>
        <v>2.8774180143067204E-2</v>
      </c>
      <c r="R58">
        <f>LCA_tech_data!S57*Mult_tech!S57</f>
        <v>1.7107284176460366E-10</v>
      </c>
      <c r="T58" t="s">
        <v>86</v>
      </c>
      <c r="U58" s="12">
        <f t="shared" si="4"/>
        <v>5.5385683615711034E-8</v>
      </c>
      <c r="V58" s="12">
        <f t="shared" si="0"/>
        <v>9.2045600110934364E-8</v>
      </c>
      <c r="W58" s="12">
        <f t="shared" si="1"/>
        <v>6.5402814394876642E-8</v>
      </c>
      <c r="X58" s="12">
        <f t="shared" si="2"/>
        <v>8.4981886606653278E-8</v>
      </c>
      <c r="Y58" s="12">
        <f t="shared" si="3"/>
        <v>5.095235526304578E-8</v>
      </c>
      <c r="AA58" s="12" t="s">
        <v>63</v>
      </c>
      <c r="AB58" s="12">
        <v>1.9656997737169328E-10</v>
      </c>
      <c r="AC58" s="12">
        <v>1.0775693661759195E-10</v>
      </c>
      <c r="AD58" s="12">
        <v>1.2067916268972854E-10</v>
      </c>
      <c r="AE58" s="12">
        <v>7.3958091169445337E-11</v>
      </c>
      <c r="AF58" s="12">
        <v>1.1833174815554198E-10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4"/>
        <v>0</v>
      </c>
      <c r="V59" s="12">
        <f t="shared" si="0"/>
        <v>0</v>
      </c>
      <c r="W59" s="12">
        <f t="shared" si="1"/>
        <v>0</v>
      </c>
      <c r="X59" s="12">
        <f t="shared" si="2"/>
        <v>0</v>
      </c>
      <c r="Y59" s="12">
        <f t="shared" si="3"/>
        <v>0</v>
      </c>
      <c r="AA59" s="12" t="s">
        <v>64</v>
      </c>
      <c r="AB59" s="12">
        <v>1.6848855203287993E-10</v>
      </c>
      <c r="AC59" s="12">
        <v>9.2363088529364525E-11</v>
      </c>
      <c r="AD59" s="12">
        <v>1.0343928230548159E-10</v>
      </c>
      <c r="AE59" s="12">
        <v>6.339264957381029E-11</v>
      </c>
      <c r="AF59" s="12">
        <v>1.0142721270475028E-10</v>
      </c>
    </row>
    <row r="60" spans="2:32" x14ac:dyDescent="0.3">
      <c r="B60" t="s">
        <v>88</v>
      </c>
      <c r="C60">
        <f>LCA_tech_data!D59*Mult_tech!D59</f>
        <v>9.9919990165886052E-4</v>
      </c>
      <c r="D60">
        <f>LCA_tech_data!E59*Mult_tech!E59</f>
        <v>0.14208499999999999</v>
      </c>
      <c r="E60">
        <f>LCA_tech_data!F59*Mult_tech!F59</f>
        <v>3.4326108821319972</v>
      </c>
      <c r="F60">
        <f>LCA_tech_data!G59*Mult_tech!G59</f>
        <v>1.8180963867712453E-5</v>
      </c>
      <c r="G60">
        <f>LCA_tech_data!H59*Mult_tech!H59</f>
        <v>2.8015683992358537E-4</v>
      </c>
      <c r="H60">
        <f>LCA_tech_data!I59*Mult_tech!I59</f>
        <v>3.4184270766525406E-3</v>
      </c>
      <c r="I60">
        <f>LCA_tech_data!J59*Mult_tech!J59</f>
        <v>1.2983515955504669E-10</v>
      </c>
      <c r="J60">
        <f>LCA_tech_data!K59*Mult_tech!K59</f>
        <v>1.5629976401290328E-9</v>
      </c>
      <c r="K60">
        <f>LCA_tech_data!L59*Mult_tech!L59</f>
        <v>2.628833803673981E-2</v>
      </c>
      <c r="L60">
        <f>LCA_tech_data!M59*Mult_tech!M59</f>
        <v>0.47179144388102529</v>
      </c>
      <c r="M60">
        <f>LCA_tech_data!N59*Mult_tech!N59</f>
        <v>1.9815807777328604E-6</v>
      </c>
      <c r="N60">
        <f>LCA_tech_data!O59*Mult_tech!O59</f>
        <v>7.7229635627655226E-9</v>
      </c>
      <c r="O60">
        <f>LCA_tech_data!P59*Mult_tech!P59</f>
        <v>5.9915768832796159E-4</v>
      </c>
      <c r="P60">
        <f>LCA_tech_data!Q59*Mult_tech!Q59</f>
        <v>7.3698368022304089E-2</v>
      </c>
      <c r="Q60">
        <f>LCA_tech_data!R59*Mult_tech!R59</f>
        <v>2.7713106606271833</v>
      </c>
      <c r="R60">
        <f>LCA_tech_data!S59*Mult_tech!S59</f>
        <v>1.4162372485731872E-8</v>
      </c>
      <c r="T60" t="s">
        <v>88</v>
      </c>
      <c r="U60" s="12">
        <f t="shared" si="4"/>
        <v>8.7101614795664751E-7</v>
      </c>
      <c r="V60" s="12">
        <f t="shared" si="0"/>
        <v>4.7557656278222068E-7</v>
      </c>
      <c r="W60" s="12">
        <f t="shared" si="1"/>
        <v>5.8495210040406214E-7</v>
      </c>
      <c r="X60" s="12">
        <f t="shared" si="2"/>
        <v>1.9634445294990433E-7</v>
      </c>
      <c r="Y60" s="12">
        <f t="shared" si="3"/>
        <v>1.2569649504292925E-6</v>
      </c>
      <c r="AA60" s="12" t="s">
        <v>132</v>
      </c>
      <c r="AB60" s="12">
        <v>9.2135560571876316E-10</v>
      </c>
      <c r="AC60" s="12">
        <v>2.7547240264881293E-10</v>
      </c>
      <c r="AD60" s="12">
        <v>1.79953300323402E-10</v>
      </c>
      <c r="AE60" s="12">
        <v>5.5921079550229507E-11</v>
      </c>
      <c r="AF60" s="12">
        <v>4.8132894669986897E-10</v>
      </c>
    </row>
    <row r="61" spans="2:32" x14ac:dyDescent="0.3">
      <c r="B61" t="s">
        <v>89</v>
      </c>
      <c r="C61">
        <f>LCA_tech_data!D60*Mult_tech!D60</f>
        <v>8.7103605693089009E-7</v>
      </c>
      <c r="D61">
        <f>LCA_tech_data!E60*Mult_tech!E60</f>
        <v>5.3999999999999998E-5</v>
      </c>
      <c r="E61">
        <f>LCA_tech_data!F60*Mult_tech!F60</f>
        <v>7.7618444058709822E-3</v>
      </c>
      <c r="F61">
        <f>LCA_tech_data!G60*Mult_tech!G60</f>
        <v>6.7750349451875947E-8</v>
      </c>
      <c r="G61">
        <f>LCA_tech_data!H60*Mult_tech!H60</f>
        <v>8.6975984159886778E-8</v>
      </c>
      <c r="H61">
        <f>LCA_tech_data!I60*Mult_tech!I60</f>
        <v>1.0173661976401929E-6</v>
      </c>
      <c r="I61">
        <f>LCA_tech_data!J60*Mult_tech!J60</f>
        <v>4.4312190319417583E-13</v>
      </c>
      <c r="J61">
        <f>LCA_tech_data!K60*Mult_tech!K60</f>
        <v>9.5407529306245448E-12</v>
      </c>
      <c r="K61">
        <f>LCA_tech_data!L60*Mult_tech!L60</f>
        <v>9.0698096745212998E-6</v>
      </c>
      <c r="L61">
        <f>LCA_tech_data!M60*Mult_tech!M60</f>
        <v>1.5032943501331372E-3</v>
      </c>
      <c r="M61">
        <f>LCA_tech_data!N60*Mult_tech!N60</f>
        <v>1.8921385688289713E-8</v>
      </c>
      <c r="N61">
        <f>LCA_tech_data!O60*Mult_tech!O60</f>
        <v>7.1127071376203316E-12</v>
      </c>
      <c r="O61">
        <f>LCA_tech_data!P60*Mult_tech!P60</f>
        <v>2.9231208943572641E-7</v>
      </c>
      <c r="P61">
        <f>LCA_tech_data!Q60*Mult_tech!Q60</f>
        <v>3.5046851992798011E-5</v>
      </c>
      <c r="Q61">
        <f>LCA_tech_data!R60*Mult_tech!R60</f>
        <v>7.1095289670178492E-4</v>
      </c>
      <c r="R61">
        <f>LCA_tech_data!S60*Mult_tech!S60</f>
        <v>4.2635286757213764E-12</v>
      </c>
      <c r="T61" t="s">
        <v>89</v>
      </c>
      <c r="U61" s="12">
        <f t="shared" si="4"/>
        <v>2.7753654100351917E-9</v>
      </c>
      <c r="V61" s="12">
        <f t="shared" si="0"/>
        <v>1.7722095788792458E-9</v>
      </c>
      <c r="W61" s="12">
        <f t="shared" si="1"/>
        <v>1.3226978950214604E-9</v>
      </c>
      <c r="X61" s="12">
        <f t="shared" si="2"/>
        <v>1.8748209327463668E-9</v>
      </c>
      <c r="Y61" s="12">
        <f t="shared" si="3"/>
        <v>1.1576415584505919E-9</v>
      </c>
      <c r="AA61" s="12" t="s">
        <v>134</v>
      </c>
      <c r="AB61" s="12">
        <v>9.2135560571876316E-10</v>
      </c>
      <c r="AC61" s="12">
        <v>2.7547240264881293E-10</v>
      </c>
      <c r="AD61" s="12">
        <v>1.79953300323402E-10</v>
      </c>
      <c r="AE61" s="12">
        <v>5.5921079550229507E-11</v>
      </c>
      <c r="AF61" s="12">
        <v>4.8132894669986897E-10</v>
      </c>
    </row>
    <row r="62" spans="2:32" x14ac:dyDescent="0.3">
      <c r="B62" t="s">
        <v>90</v>
      </c>
      <c r="C62">
        <f>LCA_tech_data!D61*Mult_tech!D61</f>
        <v>8.4614966547202391E-9</v>
      </c>
      <c r="D62">
        <f>LCA_tech_data!E61*Mult_tech!E61</f>
        <v>9.9999999999999995E-7</v>
      </c>
      <c r="E62">
        <f>LCA_tech_data!F61*Mult_tech!F61</f>
        <v>4.3860760496104672E-5</v>
      </c>
      <c r="F62">
        <f>LCA_tech_data!G61*Mult_tech!G61</f>
        <v>3.7702024264325998E-10</v>
      </c>
      <c r="G62">
        <f>LCA_tech_data!H61*Mult_tech!H61</f>
        <v>2.0324776659432897E-9</v>
      </c>
      <c r="H62">
        <f>LCA_tech_data!I61*Mult_tech!I61</f>
        <v>2.0961336102469711E-8</v>
      </c>
      <c r="I62">
        <f>LCA_tech_data!J61*Mult_tech!J61</f>
        <v>3.1049940882358033E-15</v>
      </c>
      <c r="J62">
        <f>LCA_tech_data!K61*Mult_tech!K61</f>
        <v>4.9320101725922003E-14</v>
      </c>
      <c r="K62">
        <f>LCA_tech_data!L61*Mult_tech!L61</f>
        <v>5.5247141478888943E-8</v>
      </c>
      <c r="L62">
        <f>LCA_tech_data!M61*Mult_tech!M61</f>
        <v>1.0763703317818397E-4</v>
      </c>
      <c r="M62">
        <f>LCA_tech_data!N61*Mult_tech!N61</f>
        <v>5.5642795632686507E-11</v>
      </c>
      <c r="N62">
        <f>LCA_tech_data!O61*Mult_tech!O61</f>
        <v>1.6209719443753482E-13</v>
      </c>
      <c r="O62">
        <f>LCA_tech_data!P61*Mult_tech!P61</f>
        <v>6.2133019960695225E-9</v>
      </c>
      <c r="P62">
        <f>LCA_tech_data!Q61*Mult_tech!Q61</f>
        <v>3.4164083881837131E-7</v>
      </c>
      <c r="Q62">
        <f>LCA_tech_data!R61*Mult_tech!R61</f>
        <v>1.0171390689747968E-5</v>
      </c>
      <c r="R62">
        <f>LCA_tech_data!S61*Mult_tech!S61</f>
        <v>8.5122423650812513E-14</v>
      </c>
      <c r="T62" t="s">
        <v>90</v>
      </c>
      <c r="U62" s="12">
        <f t="shared" si="4"/>
        <v>1.9871830070743318E-10</v>
      </c>
      <c r="V62" s="12">
        <f t="shared" si="0"/>
        <v>9.8620729021975861E-12</v>
      </c>
      <c r="W62" s="12">
        <f t="shared" si="1"/>
        <v>7.4743234402323823E-12</v>
      </c>
      <c r="X62" s="12">
        <f t="shared" si="2"/>
        <v>5.5133529714608446E-12</v>
      </c>
      <c r="Y62" s="12">
        <f t="shared" si="3"/>
        <v>2.6382423057547375E-11</v>
      </c>
      <c r="AA62" s="12" t="s">
        <v>136</v>
      </c>
      <c r="AB62" s="12">
        <v>9.2135560571876316E-10</v>
      </c>
      <c r="AC62" s="12">
        <v>2.7547240264881293E-10</v>
      </c>
      <c r="AD62" s="12">
        <v>1.79953300323402E-10</v>
      </c>
      <c r="AE62" s="12">
        <v>5.5921079550229507E-11</v>
      </c>
      <c r="AF62" s="12">
        <v>4.8132894669986897E-10</v>
      </c>
    </row>
    <row r="63" spans="2:32" x14ac:dyDescent="0.3">
      <c r="B63" t="s">
        <v>91</v>
      </c>
      <c r="C63">
        <f>LCA_tech_data!D62*Mult_tech!D62</f>
        <v>3.9862754307853177E-5</v>
      </c>
      <c r="D63">
        <f>LCA_tech_data!E62*Mult_tech!E62</f>
        <v>2.3900000000000002E-3</v>
      </c>
      <c r="E63">
        <f>LCA_tech_data!F62*Mult_tech!F62</f>
        <v>0.35252613221593199</v>
      </c>
      <c r="F63">
        <f>LCA_tech_data!G62*Mult_tech!G62</f>
        <v>3.2321395409233267E-6</v>
      </c>
      <c r="G63">
        <f>LCA_tech_data!H62*Mult_tech!H62</f>
        <v>4.0072412332541399E-6</v>
      </c>
      <c r="H63">
        <f>LCA_tech_data!I62*Mult_tech!I62</f>
        <v>4.1654697205749349E-5</v>
      </c>
      <c r="I63">
        <f>LCA_tech_data!J62*Mult_tech!J62</f>
        <v>2.4675314538791425E-11</v>
      </c>
      <c r="J63">
        <f>LCA_tech_data!K62*Mult_tech!K62</f>
        <v>5.0985836798974164E-10</v>
      </c>
      <c r="K63">
        <f>LCA_tech_data!L62*Mult_tech!L62</f>
        <v>1.7498617999755627E-4</v>
      </c>
      <c r="L63">
        <f>LCA_tech_data!M62*Mult_tech!M62</f>
        <v>2.7555733961997241E-2</v>
      </c>
      <c r="M63">
        <f>LCA_tech_data!N62*Mult_tech!N62</f>
        <v>7.8778937919368617E-7</v>
      </c>
      <c r="N63">
        <f>LCA_tech_data!O62*Mult_tech!O62</f>
        <v>2.8755153526014243E-10</v>
      </c>
      <c r="O63">
        <f>LCA_tech_data!P62*Mult_tech!P62</f>
        <v>1.5150471977402427E-5</v>
      </c>
      <c r="P63">
        <f>LCA_tech_data!Q62*Mult_tech!Q62</f>
        <v>1.8108935586897616E-3</v>
      </c>
      <c r="Q63">
        <f>LCA_tech_data!R62*Mult_tech!R62</f>
        <v>2.6429781146014828E-2</v>
      </c>
      <c r="R63">
        <f>LCA_tech_data!S62*Mult_tech!S62</f>
        <v>1.571345472011536E-10</v>
      </c>
      <c r="T63" t="s">
        <v>91</v>
      </c>
      <c r="U63" s="12">
        <f t="shared" si="4"/>
        <v>5.0873091407205803E-8</v>
      </c>
      <c r="V63" s="12">
        <f t="shared" si="0"/>
        <v>8.4546112323263948E-8</v>
      </c>
      <c r="W63" s="12">
        <f t="shared" si="1"/>
        <v>6.0074068564087224E-8</v>
      </c>
      <c r="X63" s="12">
        <f t="shared" si="2"/>
        <v>7.8057920441929829E-8</v>
      </c>
      <c r="Y63" s="12">
        <f t="shared" si="3"/>
        <v>4.6800971974895963E-8</v>
      </c>
      <c r="AA63" s="12" t="s">
        <v>129</v>
      </c>
      <c r="AB63" s="12">
        <v>8.8450138149001258E-10</v>
      </c>
      <c r="AC63" s="12">
        <v>2.6445350654286038E-10</v>
      </c>
      <c r="AD63" s="12">
        <v>1.7275516831046591E-10</v>
      </c>
      <c r="AE63" s="12">
        <v>5.3684236368220333E-11</v>
      </c>
      <c r="AF63" s="12">
        <v>4.6207578883187418E-10</v>
      </c>
    </row>
    <row r="64" spans="2:32" x14ac:dyDescent="0.3">
      <c r="B64" t="s">
        <v>92</v>
      </c>
      <c r="C64">
        <f>LCA_tech_data!D63*Mult_tech!D63</f>
        <v>5.0928336539946693E-7</v>
      </c>
      <c r="D64">
        <f>LCA_tech_data!E63*Mult_tech!E63</f>
        <v>1.2E-4</v>
      </c>
      <c r="E64">
        <f>LCA_tech_data!F63*Mult_tech!F63</f>
        <v>6.2322679049862835E-2</v>
      </c>
      <c r="F64">
        <f>LCA_tech_data!G63*Mult_tech!G63</f>
        <v>4.9644148492763374E-8</v>
      </c>
      <c r="G64">
        <f>LCA_tech_data!H63*Mult_tech!H63</f>
        <v>1.1153214445542689E-7</v>
      </c>
      <c r="H64">
        <f>LCA_tech_data!I63*Mult_tech!I63</f>
        <v>1.0764759613282995E-6</v>
      </c>
      <c r="I64">
        <f>LCA_tech_data!J63*Mult_tech!J63</f>
        <v>3.8648732977116406E-13</v>
      </c>
      <c r="J64">
        <f>LCA_tech_data!K63*Mult_tech!K63</f>
        <v>3.2678173683649438E-12</v>
      </c>
      <c r="K64">
        <f>LCA_tech_data!L63*Mult_tech!L63</f>
        <v>2.6372421575668852E-5</v>
      </c>
      <c r="L64">
        <f>LCA_tech_data!M63*Mult_tech!M63</f>
        <v>1.2709040905416395E-3</v>
      </c>
      <c r="M64">
        <f>LCA_tech_data!N63*Mult_tech!N63</f>
        <v>1.179046431526828E-9</v>
      </c>
      <c r="N64">
        <f>LCA_tech_data!O63*Mult_tech!O63</f>
        <v>6.8796152341481795E-12</v>
      </c>
      <c r="O64">
        <f>LCA_tech_data!P63*Mult_tech!P63</f>
        <v>3.8589149841862502E-7</v>
      </c>
      <c r="P64">
        <f>LCA_tech_data!Q63*Mult_tech!Q63</f>
        <v>8.9205855193651149E-5</v>
      </c>
      <c r="Q64">
        <f>LCA_tech_data!R63*Mult_tech!R63</f>
        <v>1.6512967756704459E-3</v>
      </c>
      <c r="R64">
        <f>LCA_tech_data!S63*Mult_tech!S63</f>
        <v>6.2033864745424006E-12</v>
      </c>
      <c r="T64" t="s">
        <v>92</v>
      </c>
      <c r="U64" s="12">
        <f t="shared" si="4"/>
        <v>2.3463290818921233E-9</v>
      </c>
      <c r="V64" s="12">
        <f t="shared" si="0"/>
        <v>1.2985886597776485E-9</v>
      </c>
      <c r="W64" s="12">
        <f t="shared" si="1"/>
        <v>1.0620423713853285E-8</v>
      </c>
      <c r="X64" s="12">
        <f t="shared" si="2"/>
        <v>1.1682553101142394E-10</v>
      </c>
      <c r="Y64" s="12">
        <f t="shared" si="3"/>
        <v>1.119704262681657E-9</v>
      </c>
      <c r="AA64" s="12" t="s">
        <v>130</v>
      </c>
      <c r="AB64" s="12">
        <v>8.8450138149001258E-10</v>
      </c>
      <c r="AC64" s="12">
        <v>2.6445350654286038E-10</v>
      </c>
      <c r="AD64" s="12">
        <v>1.7275516831046591E-10</v>
      </c>
      <c r="AE64" s="12">
        <v>5.3684236368220333E-11</v>
      </c>
      <c r="AF64" s="12">
        <v>4.6207578883187418E-10</v>
      </c>
    </row>
    <row r="65" spans="2:32" x14ac:dyDescent="0.3">
      <c r="B65" t="s">
        <v>93</v>
      </c>
      <c r="C65">
        <f>LCA_tech_data!D64*Mult_tech!D64</f>
        <v>3.1175909694096524</v>
      </c>
      <c r="D65">
        <f>LCA_tech_data!E64*Mult_tech!E64</f>
        <v>46.334063999999998</v>
      </c>
      <c r="E65">
        <f>LCA_tech_data!F64*Mult_tech!F64</f>
        <v>28922.557243022351</v>
      </c>
      <c r="F65">
        <f>LCA_tech_data!G64*Mult_tech!G64</f>
        <v>0.2439866744401161</v>
      </c>
      <c r="G65">
        <f>LCA_tech_data!H64*Mult_tech!H64</f>
        <v>0.1519185241847951</v>
      </c>
      <c r="H65">
        <f>LCA_tech_data!I64*Mult_tech!I64</f>
        <v>2.0988344548828182</v>
      </c>
      <c r="I65">
        <f>LCA_tech_data!J64*Mult_tech!J64</f>
        <v>1.2782447341052493E-6</v>
      </c>
      <c r="J65">
        <f>LCA_tech_data!K64*Mult_tech!K64</f>
        <v>4.2839815067963122E-5</v>
      </c>
      <c r="K65">
        <f>LCA_tech_data!L64*Mult_tech!L64</f>
        <v>5.1271022469127727</v>
      </c>
      <c r="L65">
        <f>LCA_tech_data!M64*Mult_tech!M64</f>
        <v>1502.8124083698581</v>
      </c>
      <c r="M65">
        <f>LCA_tech_data!N64*Mult_tech!N64</f>
        <v>7.6811252610461275E-2</v>
      </c>
      <c r="N65">
        <f>LCA_tech_data!O64*Mult_tech!O64</f>
        <v>8.0172995345512521E-6</v>
      </c>
      <c r="O65">
        <f>LCA_tech_data!P64*Mult_tech!P64</f>
        <v>0.61041270661232339</v>
      </c>
      <c r="P65">
        <f>LCA_tech_data!Q64*Mult_tech!Q64</f>
        <v>49.988083826848708</v>
      </c>
      <c r="Q65">
        <f>LCA_tech_data!R64*Mult_tech!R64</f>
        <v>561.6029227031155</v>
      </c>
      <c r="R65">
        <f>LCA_tech_data!S64*Mult_tech!S64</f>
        <v>5.3389969916399857E-6</v>
      </c>
      <c r="T65" t="s">
        <v>93</v>
      </c>
      <c r="U65" s="12">
        <f t="shared" si="4"/>
        <v>2.7744756544797757E-3</v>
      </c>
      <c r="V65" s="12">
        <f t="shared" si="0"/>
        <v>6.3821888013847455E-3</v>
      </c>
      <c r="W65" s="12">
        <f t="shared" si="1"/>
        <v>4.9287003943350172E-3</v>
      </c>
      <c r="X65" s="12">
        <f t="shared" si="2"/>
        <v>7.6108244204168805E-3</v>
      </c>
      <c r="Y65" s="12">
        <f t="shared" si="3"/>
        <v>1.3048701356834264E-3</v>
      </c>
      <c r="AA65" s="12" t="s">
        <v>131</v>
      </c>
      <c r="AB65" s="12">
        <v>8.8450138149001258E-10</v>
      </c>
      <c r="AC65" s="12">
        <v>2.6445350654286038E-10</v>
      </c>
      <c r="AD65" s="12">
        <v>1.7275516831046591E-10</v>
      </c>
      <c r="AE65" s="12">
        <v>5.3684236368220333E-11</v>
      </c>
      <c r="AF65" s="12">
        <v>4.6207578883187418E-10</v>
      </c>
    </row>
    <row r="66" spans="2:32" x14ac:dyDescent="0.3">
      <c r="B66" t="s">
        <v>94</v>
      </c>
      <c r="C66">
        <f>LCA_tech_data!D65*Mult_tech!D65</f>
        <v>3.3845986618880956E-8</v>
      </c>
      <c r="D66">
        <f>LCA_tech_data!E65*Mult_tech!E65</f>
        <v>3.9999999999999998E-6</v>
      </c>
      <c r="E66">
        <f>LCA_tech_data!F65*Mult_tech!F65</f>
        <v>1.7544304198441869E-4</v>
      </c>
      <c r="F66">
        <f>LCA_tech_data!G65*Mult_tech!G65</f>
        <v>1.5080809705730399E-9</v>
      </c>
      <c r="G66">
        <f>LCA_tech_data!H65*Mult_tech!H65</f>
        <v>8.1299106637731589E-9</v>
      </c>
      <c r="H66">
        <f>LCA_tech_data!I65*Mult_tech!I65</f>
        <v>8.3845344409878844E-8</v>
      </c>
      <c r="I66">
        <f>LCA_tech_data!J65*Mult_tech!J65</f>
        <v>1.2419976352943213E-14</v>
      </c>
      <c r="J66">
        <f>LCA_tech_data!K65*Mult_tech!K65</f>
        <v>1.9728040690368801E-13</v>
      </c>
      <c r="K66">
        <f>LCA_tech_data!L65*Mult_tech!L65</f>
        <v>2.2098856591555577E-7</v>
      </c>
      <c r="L66">
        <f>LCA_tech_data!M65*Mult_tech!M65</f>
        <v>4.3054813271273587E-4</v>
      </c>
      <c r="M66">
        <f>LCA_tech_data!N65*Mult_tech!N65</f>
        <v>2.2257118253074603E-10</v>
      </c>
      <c r="N66">
        <f>LCA_tech_data!O65*Mult_tech!O65</f>
        <v>6.4838877775013928E-13</v>
      </c>
      <c r="O66">
        <f>LCA_tech_data!P65*Mult_tech!P65</f>
        <v>2.485320798427809E-8</v>
      </c>
      <c r="P66">
        <f>LCA_tech_data!Q65*Mult_tech!Q65</f>
        <v>1.3665633552734853E-6</v>
      </c>
      <c r="Q66">
        <f>LCA_tech_data!R65*Mult_tech!R65</f>
        <v>4.0685562758991873E-5</v>
      </c>
      <c r="R66">
        <f>LCA_tech_data!S65*Mult_tech!S65</f>
        <v>3.4048969460325005E-13</v>
      </c>
      <c r="T66" t="s">
        <v>94</v>
      </c>
      <c r="U66" s="12">
        <f t="shared" si="4"/>
        <v>7.9487320282973271E-10</v>
      </c>
      <c r="V66" s="12">
        <f t="shared" si="0"/>
        <v>3.9448291608790344E-11</v>
      </c>
      <c r="W66" s="12">
        <f t="shared" si="1"/>
        <v>2.9897293760929529E-11</v>
      </c>
      <c r="X66" s="12">
        <f t="shared" si="2"/>
        <v>2.2053411885843378E-11</v>
      </c>
      <c r="Y66" s="12">
        <f t="shared" si="3"/>
        <v>1.055296922301895E-10</v>
      </c>
      <c r="AA66" s="12" t="s">
        <v>133</v>
      </c>
      <c r="AB66" s="12">
        <v>8.8450138149001258E-10</v>
      </c>
      <c r="AC66" s="12">
        <v>2.6445350654286038E-10</v>
      </c>
      <c r="AD66" s="12">
        <v>1.7275516831046591E-10</v>
      </c>
      <c r="AE66" s="12">
        <v>5.3684236368220333E-11</v>
      </c>
      <c r="AF66" s="12">
        <v>4.6207578883187418E-10</v>
      </c>
    </row>
    <row r="67" spans="2:32" x14ac:dyDescent="0.3">
      <c r="B67" t="s">
        <v>95</v>
      </c>
      <c r="C67">
        <f>LCA_tech_data!D66*Mult_tech!D66</f>
        <v>1.4253932741231421</v>
      </c>
      <c r="D67">
        <f>LCA_tech_data!E66*Mult_tech!E66</f>
        <v>170.49554499999999</v>
      </c>
      <c r="E67">
        <f>LCA_tech_data!F66*Mult_tech!F66</f>
        <v>9515.3270599893476</v>
      </c>
      <c r="F67">
        <f>LCA_tech_data!G66*Mult_tech!G66</f>
        <v>7.4201185781783321E-2</v>
      </c>
      <c r="G67">
        <f>LCA_tech_data!H66*Mult_tech!H66</f>
        <v>0.2811742987730928</v>
      </c>
      <c r="H67">
        <f>LCA_tech_data!I66*Mult_tech!I66</f>
        <v>2.0038739167085815</v>
      </c>
      <c r="I67">
        <f>LCA_tech_data!J66*Mult_tech!J66</f>
        <v>3.4683752030118611E-6</v>
      </c>
      <c r="J67">
        <f>LCA_tech_data!K66*Mult_tech!K66</f>
        <v>9.8743460504657779E-6</v>
      </c>
      <c r="K67">
        <f>LCA_tech_data!L66*Mult_tech!L66</f>
        <v>46.121854771416949</v>
      </c>
      <c r="L67">
        <f>LCA_tech_data!M66*Mult_tech!M66</f>
        <v>1600.2221658720291</v>
      </c>
      <c r="M67">
        <f>LCA_tech_data!N66*Mult_tech!N66</f>
        <v>1.282663629769943E-2</v>
      </c>
      <c r="N67">
        <f>LCA_tech_data!O66*Mult_tech!O66</f>
        <v>1.6901188086348498E-5</v>
      </c>
      <c r="O67">
        <f>LCA_tech_data!P66*Mult_tech!P66</f>
        <v>0.73601831523426642</v>
      </c>
      <c r="P67">
        <f>LCA_tech_data!Q66*Mult_tech!Q66</f>
        <v>118.75104979839848</v>
      </c>
      <c r="Q67">
        <f>LCA_tech_data!R66*Mult_tech!R66</f>
        <v>2598.2804679089331</v>
      </c>
      <c r="R67">
        <f>LCA_tech_data!S66*Mult_tech!S66</f>
        <v>1.1766413387326737E-5</v>
      </c>
      <c r="T67" t="s">
        <v>95</v>
      </c>
      <c r="U67" s="12">
        <f t="shared" si="4"/>
        <v>2.9543124718984662E-3</v>
      </c>
      <c r="V67" s="12">
        <f t="shared" si="0"/>
        <v>1.9409501688265282E-3</v>
      </c>
      <c r="W67" s="12">
        <f t="shared" si="1"/>
        <v>1.6215093236304505E-3</v>
      </c>
      <c r="X67" s="12">
        <f t="shared" si="2"/>
        <v>1.2709241608311033E-3</v>
      </c>
      <c r="Y67" s="12">
        <f t="shared" si="3"/>
        <v>2.7507835395698585E-3</v>
      </c>
      <c r="AA67" s="12" t="s">
        <v>135</v>
      </c>
      <c r="AB67" s="12">
        <v>8.8450138149001258E-10</v>
      </c>
      <c r="AC67" s="12">
        <v>2.6445350654286038E-10</v>
      </c>
      <c r="AD67" s="12">
        <v>1.7275516831046591E-10</v>
      </c>
      <c r="AE67" s="12">
        <v>5.3684236368220333E-11</v>
      </c>
      <c r="AF67" s="12">
        <v>4.6207578883187418E-10</v>
      </c>
    </row>
    <row r="68" spans="2:32" x14ac:dyDescent="0.3">
      <c r="B68" t="s">
        <v>96</v>
      </c>
      <c r="C68">
        <f>LCA_tech_data!D67*Mult_tech!D67</f>
        <v>1.8185810927893909E-5</v>
      </c>
      <c r="D68">
        <f>LCA_tech_data!E67*Mult_tech!E67</f>
        <v>2.5860000000000002E-3</v>
      </c>
      <c r="E68">
        <f>LCA_tech_data!F67*Mult_tech!F67</f>
        <v>6.2474798474106023E-2</v>
      </c>
      <c r="F68">
        <f>LCA_tech_data!G67*Mult_tech!G67</f>
        <v>3.3090032418555579E-7</v>
      </c>
      <c r="G68">
        <f>LCA_tech_data!H67*Mult_tech!H67</f>
        <v>5.0989589896357177E-6</v>
      </c>
      <c r="H68">
        <f>LCA_tech_data!I67*Mult_tech!I67</f>
        <v>6.22166479235913E-5</v>
      </c>
      <c r="I68">
        <f>LCA_tech_data!J67*Mult_tech!J67</f>
        <v>2.3630483345133973E-12</v>
      </c>
      <c r="J68">
        <f>LCA_tech_data!K67*Mult_tech!K67</f>
        <v>2.8447140073700942E-11</v>
      </c>
      <c r="K68">
        <f>LCA_tech_data!L67*Mult_tech!L67</f>
        <v>4.7845755824337037E-4</v>
      </c>
      <c r="L68">
        <f>LCA_tech_data!M67*Mult_tech!M67</f>
        <v>8.5867802644637864E-3</v>
      </c>
      <c r="M68">
        <f>LCA_tech_data!N67*Mult_tech!N67</f>
        <v>3.6065509316375507E-8</v>
      </c>
      <c r="N68">
        <f>LCA_tech_data!O67*Mult_tech!O67</f>
        <v>1.4056081763248368E-10</v>
      </c>
      <c r="O68">
        <f>LCA_tech_data!P67*Mult_tech!P67</f>
        <v>1.0904893423064402E-5</v>
      </c>
      <c r="P68">
        <f>LCA_tech_data!Q67*Mult_tech!Q67</f>
        <v>1.3413377886876104E-3</v>
      </c>
      <c r="Q68">
        <f>LCA_tech_data!R67*Mult_tech!R67</f>
        <v>5.0438887767054359E-2</v>
      </c>
      <c r="R68">
        <f>LCA_tech_data!S67*Mult_tech!S67</f>
        <v>2.577604620338195E-10</v>
      </c>
      <c r="T68" t="s">
        <v>96</v>
      </c>
      <c r="U68" s="12">
        <f t="shared" ref="U68:U116" si="5">L68/$L$118</f>
        <v>1.5852818795903165E-8</v>
      </c>
      <c r="V68" s="12">
        <f t="shared" ref="V68:V116" si="6">F68/$F$118</f>
        <v>8.6556708403760448E-9</v>
      </c>
      <c r="W68" s="12">
        <f t="shared" ref="W68:W116" si="7">E68/$E$118</f>
        <v>1.0646346423935718E-8</v>
      </c>
      <c r="X68" s="12">
        <f t="shared" ref="X68:X116" si="8">M68/$M$118</f>
        <v>3.5735422833406498E-9</v>
      </c>
      <c r="Y68" s="12">
        <f t="shared" ref="Y68:Y116" si="9">N68/$N$118</f>
        <v>2.2877230966042288E-8</v>
      </c>
      <c r="AA68" s="12" t="s">
        <v>59</v>
      </c>
      <c r="AB68" s="12">
        <v>7.1619445325426556E-11</v>
      </c>
      <c r="AC68" s="12">
        <v>3.6172826107967464E-11</v>
      </c>
      <c r="AD68" s="12">
        <v>3.1960226271248659E-11</v>
      </c>
      <c r="AE68" s="12">
        <v>5.2931437374293321E-11</v>
      </c>
      <c r="AF68" s="12">
        <v>8.257205857718129E-11</v>
      </c>
    </row>
    <row r="69" spans="2:32" x14ac:dyDescent="0.3">
      <c r="B69" t="s">
        <v>97</v>
      </c>
      <c r="C69">
        <f>LCA_tech_data!D68*Mult_tech!D68</f>
        <v>2.199903440737025</v>
      </c>
      <c r="D69">
        <f>LCA_tech_data!E68*Mult_tech!E68</f>
        <v>136.38331600000001</v>
      </c>
      <c r="E69">
        <f>LCA_tech_data!F68*Mult_tech!F68</f>
        <v>19603.445895346937</v>
      </c>
      <c r="F69">
        <f>LCA_tech_data!G68*Mult_tech!G68</f>
        <v>0.1711114318223261</v>
      </c>
      <c r="G69">
        <f>LCA_tech_data!H68*Mult_tech!H68</f>
        <v>0.21966802096460766</v>
      </c>
      <c r="H69">
        <f>LCA_tech_data!I68*Mult_tech!I68</f>
        <v>2.5694773263052029</v>
      </c>
      <c r="I69">
        <f>LCA_tech_data!J68*Mult_tech!J68</f>
        <v>1.1191561953676388E-6</v>
      </c>
      <c r="J69">
        <f>LCA_tech_data!K68*Mult_tech!K68</f>
        <v>2.4096287441023546E-5</v>
      </c>
      <c r="K69">
        <f>LCA_tech_data!L68*Mult_tech!L68</f>
        <v>22.906865164816562</v>
      </c>
      <c r="L69">
        <f>LCA_tech_data!M68*Mult_tech!M68</f>
        <v>3796.7457110226337</v>
      </c>
      <c r="M69">
        <f>LCA_tech_data!N68*Mult_tech!N68</f>
        <v>4.7788172657109107E-2</v>
      </c>
      <c r="N69">
        <f>LCA_tech_data!O68*Mult_tech!O68</f>
        <v>1.796397379936163E-5</v>
      </c>
      <c r="O69">
        <f>LCA_tech_data!P68*Mult_tech!P68</f>
        <v>0.73826837155801706</v>
      </c>
      <c r="P69">
        <f>LCA_tech_data!Q68*Mult_tech!Q68</f>
        <v>88.514923891462999</v>
      </c>
      <c r="Q69">
        <f>LCA_tech_data!R68*Mult_tech!R68</f>
        <v>1795.5946957776839</v>
      </c>
      <c r="R69">
        <f>LCA_tech_data!S68*Mult_tech!S68</f>
        <v>1.0768040345480933E-5</v>
      </c>
      <c r="T69" t="s">
        <v>97</v>
      </c>
      <c r="U69" s="12">
        <f t="shared" si="5"/>
        <v>7.0095099580055366E-3</v>
      </c>
      <c r="V69" s="12">
        <f t="shared" si="6"/>
        <v>4.4759225743428652E-3</v>
      </c>
      <c r="W69" s="12">
        <f t="shared" si="7"/>
        <v>3.3406282405416053E-3</v>
      </c>
      <c r="X69" s="12">
        <f t="shared" si="8"/>
        <v>4.735079550262266E-3</v>
      </c>
      <c r="Y69" s="12">
        <f t="shared" si="9"/>
        <v>2.9237591570536918E-3</v>
      </c>
      <c r="AA69" s="12" t="s">
        <v>58</v>
      </c>
      <c r="AB69" s="12">
        <v>7.1619445325426634E-11</v>
      </c>
      <c r="AC69" s="12">
        <v>3.6172826107967458E-11</v>
      </c>
      <c r="AD69" s="12">
        <v>3.196022627124864E-11</v>
      </c>
      <c r="AE69" s="12">
        <v>5.2931437374293315E-11</v>
      </c>
      <c r="AF69" s="12">
        <v>8.2572058577181226E-11</v>
      </c>
    </row>
    <row r="70" spans="2:32" x14ac:dyDescent="0.3">
      <c r="B70" t="s">
        <v>98</v>
      </c>
      <c r="C70">
        <f>LCA_tech_data!D69*Mult_tech!D69</f>
        <v>1.622354055473433E-6</v>
      </c>
      <c r="D70">
        <f>LCA_tech_data!E69*Mult_tech!E69</f>
        <v>3.1199999999999999E-4</v>
      </c>
      <c r="E70">
        <f>LCA_tech_data!F69*Mult_tech!F69</f>
        <v>7.1294824805086159E-3</v>
      </c>
      <c r="F70">
        <f>LCA_tech_data!G69*Mult_tech!G69</f>
        <v>5.9836938369209825E-8</v>
      </c>
      <c r="G70">
        <f>LCA_tech_data!H69*Mult_tech!H69</f>
        <v>5.6525603134615862E-7</v>
      </c>
      <c r="H70">
        <f>LCA_tech_data!I69*Mult_tech!I69</f>
        <v>5.6532157637214138E-6</v>
      </c>
      <c r="I70">
        <f>LCA_tech_data!J69*Mult_tech!J69</f>
        <v>1.1443950874713405E-12</v>
      </c>
      <c r="J70">
        <f>LCA_tech_data!K69*Mult_tech!K69</f>
        <v>6.6561002502154689E-12</v>
      </c>
      <c r="K70">
        <f>LCA_tech_data!L69*Mult_tech!L69</f>
        <v>1.831406213183207E-5</v>
      </c>
      <c r="L70">
        <f>LCA_tech_data!M69*Mult_tech!M69</f>
        <v>3.149350158634605E-3</v>
      </c>
      <c r="M70">
        <f>LCA_tech_data!N69*Mult_tech!N69</f>
        <v>3.8066930837072133E-9</v>
      </c>
      <c r="N70">
        <f>LCA_tech_data!O69*Mult_tech!O69</f>
        <v>4.8621138390063461E-11</v>
      </c>
      <c r="O70">
        <f>LCA_tech_data!P69*Mult_tech!P69</f>
        <v>1.6462295095282834E-6</v>
      </c>
      <c r="P70">
        <f>LCA_tech_data!Q69*Mult_tech!Q69</f>
        <v>1.174565316512752E-4</v>
      </c>
      <c r="Q70">
        <f>LCA_tech_data!R69*Mult_tech!R69</f>
        <v>2.886840882977827E-3</v>
      </c>
      <c r="R70">
        <f>LCA_tech_data!S69*Mult_tech!S69</f>
        <v>2.7811078266525029E-11</v>
      </c>
      <c r="T70" t="s">
        <v>98</v>
      </c>
      <c r="U70" s="12">
        <f t="shared" si="5"/>
        <v>5.8142954462572334E-9</v>
      </c>
      <c r="V70" s="12">
        <f t="shared" si="6"/>
        <v>1.5652110462403596E-9</v>
      </c>
      <c r="W70" s="12">
        <f t="shared" si="7"/>
        <v>1.2149369372089259E-9</v>
      </c>
      <c r="X70" s="12">
        <f t="shared" si="8"/>
        <v>3.7718526515169812E-10</v>
      </c>
      <c r="Y70" s="12">
        <f t="shared" si="9"/>
        <v>7.9134216171799655E-9</v>
      </c>
      <c r="AA70" s="12" t="s">
        <v>92</v>
      </c>
      <c r="AB70" s="12">
        <v>9.6548219029718438E-10</v>
      </c>
      <c r="AC70" s="12">
        <v>5.4471643196899879E-10</v>
      </c>
      <c r="AD70" s="12">
        <v>4.6677332325453188E-9</v>
      </c>
      <c r="AE70" s="12">
        <v>4.8970876318364449E-11</v>
      </c>
      <c r="AF70" s="12">
        <v>4.6947674054777396E-10</v>
      </c>
    </row>
    <row r="71" spans="2:32" x14ac:dyDescent="0.3">
      <c r="B71" t="s">
        <v>99</v>
      </c>
      <c r="C71">
        <f>LCA_tech_data!D70*Mult_tech!D70</f>
        <v>0.52275475761281864</v>
      </c>
      <c r="D71">
        <f>LCA_tech_data!E70*Mult_tech!E70</f>
        <v>58.77647000000001</v>
      </c>
      <c r="E71">
        <f>LCA_tech_data!F70*Mult_tech!F70</f>
        <v>2729.1312802360044</v>
      </c>
      <c r="F71">
        <f>LCA_tech_data!G70*Mult_tech!G70</f>
        <v>2.3997078295725449E-2</v>
      </c>
      <c r="G71">
        <f>LCA_tech_data!H70*Mult_tech!H70</f>
        <v>0.12846963761071428</v>
      </c>
      <c r="H71">
        <f>LCA_tech_data!I70*Mult_tech!I70</f>
        <v>1.2916635799376843</v>
      </c>
      <c r="I71">
        <f>LCA_tech_data!J70*Mult_tech!J70</f>
        <v>1.7161473073990241E-7</v>
      </c>
      <c r="J71">
        <f>LCA_tech_data!K70*Mult_tech!K70</f>
        <v>2.8786948945119052E-6</v>
      </c>
      <c r="K71">
        <f>LCA_tech_data!L70*Mult_tech!L70</f>
        <v>3.3387569065547522</v>
      </c>
      <c r="L71">
        <f>LCA_tech_data!M70*Mult_tech!M70</f>
        <v>1971.0836841043179</v>
      </c>
      <c r="M71">
        <f>LCA_tech_data!N70*Mult_tech!N70</f>
        <v>3.7065973402053347E-3</v>
      </c>
      <c r="N71">
        <f>LCA_tech_data!O70*Mult_tech!O70</f>
        <v>8.283806800186096E-6</v>
      </c>
      <c r="O71">
        <f>LCA_tech_data!P70*Mult_tech!P70</f>
        <v>0.37240398163699245</v>
      </c>
      <c r="P71">
        <f>LCA_tech_data!Q70*Mult_tech!Q70</f>
        <v>24.976498839324773</v>
      </c>
      <c r="Q71">
        <f>LCA_tech_data!R70*Mult_tech!R70</f>
        <v>594.98350057815605</v>
      </c>
      <c r="R71">
        <f>LCA_tech_data!S70*Mult_tech!S70</f>
        <v>5.0415328570365952E-6</v>
      </c>
      <c r="T71" t="s">
        <v>99</v>
      </c>
      <c r="U71" s="12">
        <f t="shared" si="5"/>
        <v>3.6389929069203055E-3</v>
      </c>
      <c r="V71" s="12">
        <f t="shared" si="6"/>
        <v>6.2771413527553885E-4</v>
      </c>
      <c r="W71" s="12">
        <f t="shared" si="7"/>
        <v>4.6507196110179137E-4</v>
      </c>
      <c r="X71" s="12">
        <f t="shared" si="8"/>
        <v>3.6726730257286461E-4</v>
      </c>
      <c r="Y71" s="12">
        <f t="shared" si="9"/>
        <v>1.3482460093639428E-3</v>
      </c>
      <c r="AA71" s="12" t="s">
        <v>68</v>
      </c>
      <c r="AB71" s="12">
        <v>1.1400904757716852E-10</v>
      </c>
      <c r="AC71" s="12">
        <v>1.1240058883372263E-10</v>
      </c>
      <c r="AD71" s="12">
        <v>8.3647383720355392E-11</v>
      </c>
      <c r="AE71" s="12">
        <v>4.8404826330867905E-11</v>
      </c>
      <c r="AF71" s="12">
        <v>1.5266401263116467E-10</v>
      </c>
    </row>
    <row r="72" spans="2:32" x14ac:dyDescent="0.3">
      <c r="B72" t="s">
        <v>100</v>
      </c>
      <c r="C72">
        <f>LCA_tech_data!D71*Mult_tech!D71</f>
        <v>3.3930937987507559E-3</v>
      </c>
      <c r="D72">
        <f>LCA_tech_data!E71*Mult_tech!E71</f>
        <v>0.76858499999999996</v>
      </c>
      <c r="E72">
        <f>LCA_tech_data!F71*Mult_tech!F71</f>
        <v>24.122472087898135</v>
      </c>
      <c r="F72">
        <f>LCA_tech_data!G71*Mult_tech!G71</f>
        <v>2.3870406057832552E-4</v>
      </c>
      <c r="G72">
        <f>LCA_tech_data!H71*Mult_tech!H71</f>
        <v>7.3999497330155296E-4</v>
      </c>
      <c r="H72">
        <f>LCA_tech_data!I71*Mult_tech!I71</f>
        <v>7.3849009631931405E-3</v>
      </c>
      <c r="I72">
        <f>LCA_tech_data!J71*Mult_tech!J71</f>
        <v>1.0489958291150416E-8</v>
      </c>
      <c r="J72">
        <f>LCA_tech_data!K71*Mult_tech!K71</f>
        <v>1.1323034725297018E-7</v>
      </c>
      <c r="K72">
        <f>LCA_tech_data!L71*Mult_tech!L71</f>
        <v>5.6449128791301199E-2</v>
      </c>
      <c r="L72">
        <f>LCA_tech_data!M71*Mult_tech!M71</f>
        <v>4.2983520624354092</v>
      </c>
      <c r="M72">
        <f>LCA_tech_data!N71*Mult_tech!N71</f>
        <v>6.2628897507148654E-6</v>
      </c>
      <c r="N72">
        <f>LCA_tech_data!O71*Mult_tech!O71</f>
        <v>8.060066326422174E-8</v>
      </c>
      <c r="O72">
        <f>LCA_tech_data!P71*Mult_tech!P71</f>
        <v>3.2042718809847494E-3</v>
      </c>
      <c r="P72">
        <f>LCA_tech_data!Q71*Mult_tech!Q71</f>
        <v>0.2293513061166941</v>
      </c>
      <c r="Q72">
        <f>LCA_tech_data!R71*Mult_tech!R71</f>
        <v>8.8817618829077762</v>
      </c>
      <c r="R72">
        <f>LCA_tech_data!S71*Mult_tech!S71</f>
        <v>4.2719812089286333E-8</v>
      </c>
      <c r="T72" t="s">
        <v>100</v>
      </c>
      <c r="U72" s="12">
        <f t="shared" si="5"/>
        <v>7.9355700586383108E-6</v>
      </c>
      <c r="V72" s="12">
        <f t="shared" si="6"/>
        <v>6.2440065047157748E-6</v>
      </c>
      <c r="W72" s="12">
        <f t="shared" si="7"/>
        <v>4.1107166525063107E-6</v>
      </c>
      <c r="X72" s="12">
        <f t="shared" si="8"/>
        <v>6.2055691890419024E-7</v>
      </c>
      <c r="Y72" s="12">
        <f t="shared" si="9"/>
        <v>1.3118307225083114E-5</v>
      </c>
      <c r="AA72" s="12" t="s">
        <v>56</v>
      </c>
      <c r="AB72" s="12">
        <v>4.7154069820838829E-11</v>
      </c>
      <c r="AC72" s="12">
        <v>5.3313191896663294E-11</v>
      </c>
      <c r="AD72" s="12">
        <v>4.8953284208995278E-11</v>
      </c>
      <c r="AE72" s="12">
        <v>4.5948520695923922E-11</v>
      </c>
      <c r="AF72" s="12">
        <v>6.4283661598976587E-11</v>
      </c>
    </row>
    <row r="73" spans="2:32" x14ac:dyDescent="0.3">
      <c r="B73" t="s">
        <v>101</v>
      </c>
      <c r="C73">
        <f>LCA_tech_data!D72*Mult_tech!D72</f>
        <v>3.5317824820945043E-8</v>
      </c>
      <c r="D73">
        <f>LCA_tech_data!E72*Mult_tech!E72</f>
        <v>7.9999999999999996E-6</v>
      </c>
      <c r="E73">
        <f>LCA_tech_data!F72*Mult_tech!F72</f>
        <v>2.5108449514781717E-4</v>
      </c>
      <c r="F73">
        <f>LCA_tech_data!G72*Mult_tech!G72</f>
        <v>2.4846080584796786E-9</v>
      </c>
      <c r="G73">
        <f>LCA_tech_data!H72*Mult_tech!H72</f>
        <v>7.7024138988041959E-9</v>
      </c>
      <c r="H73">
        <f>LCA_tech_data!I72*Mult_tech!I72</f>
        <v>7.6867500283696821E-8</v>
      </c>
      <c r="I73">
        <f>LCA_tech_data!J72*Mult_tech!J72</f>
        <v>1.0918722890663145E-13</v>
      </c>
      <c r="J73">
        <f>LCA_tech_data!K72*Mult_tech!K72</f>
        <v>1.1785850335665689E-12</v>
      </c>
      <c r="K73">
        <f>LCA_tech_data!L72*Mult_tech!L72</f>
        <v>5.875641995750757E-7</v>
      </c>
      <c r="L73">
        <f>LCA_tech_data!M72*Mult_tech!M72</f>
        <v>4.4740421032785278E-5</v>
      </c>
      <c r="M73">
        <f>LCA_tech_data!N72*Mult_tech!N72</f>
        <v>6.5188779387730594E-11</v>
      </c>
      <c r="N73">
        <f>LCA_tech_data!O72*Mult_tech!O72</f>
        <v>8.3895119747818891E-13</v>
      </c>
      <c r="O73">
        <f>LCA_tech_data!P72*Mult_tech!P72</f>
        <v>3.3352426924644634E-8</v>
      </c>
      <c r="P73">
        <f>LCA_tech_data!Q72*Mult_tech!Q72</f>
        <v>2.3872576864413859E-6</v>
      </c>
      <c r="Q73">
        <f>LCA_tech_data!R72*Mult_tech!R72</f>
        <v>9.2447933622516961E-5</v>
      </c>
      <c r="R73">
        <f>LCA_tech_data!S72*Mult_tech!S72</f>
        <v>4.446593372421927E-13</v>
      </c>
      <c r="T73" t="s">
        <v>101</v>
      </c>
      <c r="U73" s="12">
        <f t="shared" si="5"/>
        <v>8.2599270697589066E-11</v>
      </c>
      <c r="V73" s="12">
        <f t="shared" si="6"/>
        <v>6.4992228624974716E-11</v>
      </c>
      <c r="W73" s="12">
        <f t="shared" si="7"/>
        <v>4.2787373185855151E-11</v>
      </c>
      <c r="X73" s="12">
        <f t="shared" si="8"/>
        <v>6.459214467148749E-12</v>
      </c>
      <c r="Y73" s="12">
        <f t="shared" si="9"/>
        <v>1.3654502468909085E-10</v>
      </c>
      <c r="AA73" s="12" t="s">
        <v>69</v>
      </c>
      <c r="AB73" s="12">
        <v>1.0260814281945166E-10</v>
      </c>
      <c r="AC73" s="12">
        <v>1.0116052995035036E-10</v>
      </c>
      <c r="AD73" s="12">
        <v>7.5282645348319855E-11</v>
      </c>
      <c r="AE73" s="12">
        <v>4.3564343697781107E-11</v>
      </c>
      <c r="AF73" s="12">
        <v>1.3739761136804821E-10</v>
      </c>
    </row>
    <row r="74" spans="2:32" x14ac:dyDescent="0.3">
      <c r="B74" t="s">
        <v>102</v>
      </c>
      <c r="C74">
        <f>LCA_tech_data!D73*Mult_tech!D73</f>
        <v>0.15847384755947902</v>
      </c>
      <c r="D74">
        <f>LCA_tech_data!E73*Mult_tech!E73</f>
        <v>20.243323000000004</v>
      </c>
      <c r="E74">
        <f>LCA_tech_data!F73*Mult_tech!F73</f>
        <v>782.47479999813152</v>
      </c>
      <c r="F74">
        <f>LCA_tech_data!G73*Mult_tech!G73</f>
        <v>7.4598974588833697E-3</v>
      </c>
      <c r="G74">
        <f>LCA_tech_data!H73*Mult_tech!H73</f>
        <v>2.750797765169857E-2</v>
      </c>
      <c r="H74">
        <f>LCA_tech_data!I73*Mult_tech!I73</f>
        <v>0.25643608205482016</v>
      </c>
      <c r="I74">
        <f>LCA_tech_data!J73*Mult_tech!J73</f>
        <v>1.651657638179114E-7</v>
      </c>
      <c r="J74">
        <f>LCA_tech_data!K73*Mult_tech!K73</f>
        <v>9.0068418617232539E-7</v>
      </c>
      <c r="K74">
        <f>LCA_tech_data!L73*Mult_tech!L73</f>
        <v>1.5288533504056383</v>
      </c>
      <c r="L74">
        <f>LCA_tech_data!M73*Mult_tech!M73</f>
        <v>370.77134231721465</v>
      </c>
      <c r="M74">
        <f>LCA_tech_data!N73*Mult_tech!N73</f>
        <v>6.5648447652884496E-4</v>
      </c>
      <c r="N74">
        <f>LCA_tech_data!O73*Mult_tech!O73</f>
        <v>2.1578097868181636E-6</v>
      </c>
      <c r="O74">
        <f>LCA_tech_data!P73*Mult_tech!P73</f>
        <v>9.8288249486213328E-2</v>
      </c>
      <c r="P74">
        <f>LCA_tech_data!Q73*Mult_tech!Q73</f>
        <v>13.356850305814536</v>
      </c>
      <c r="Q74">
        <f>LCA_tech_data!R73*Mult_tech!R73</f>
        <v>237.44297218673293</v>
      </c>
      <c r="R74">
        <f>LCA_tech_data!S73*Mult_tech!S73</f>
        <v>1.5956891418963634E-6</v>
      </c>
      <c r="T74" t="s">
        <v>102</v>
      </c>
      <c r="U74" s="12">
        <f t="shared" si="5"/>
        <v>6.8451395324434011E-4</v>
      </c>
      <c r="V74" s="12">
        <f t="shared" si="6"/>
        <v>1.951355504591274E-4</v>
      </c>
      <c r="W74" s="12">
        <f t="shared" si="7"/>
        <v>1.3334173126196912E-4</v>
      </c>
      <c r="X74" s="12">
        <f t="shared" si="8"/>
        <v>6.5047605862241143E-5</v>
      </c>
      <c r="Y74" s="12">
        <f t="shared" si="9"/>
        <v>3.5119824788510187E-4</v>
      </c>
      <c r="AA74" s="12" t="s">
        <v>67</v>
      </c>
      <c r="AB74" s="12">
        <v>1.7335393368819608E-9</v>
      </c>
      <c r="AC74" s="12">
        <v>8.4832352077065555E-11</v>
      </c>
      <c r="AD74" s="12">
        <v>8.8804395322670443E-11</v>
      </c>
      <c r="AE74" s="12">
        <v>3.9936140243767187E-11</v>
      </c>
      <c r="AF74" s="12">
        <v>2.8825056571069952E-10</v>
      </c>
    </row>
    <row r="75" spans="2:32" x14ac:dyDescent="0.3">
      <c r="B75" t="s">
        <v>103</v>
      </c>
      <c r="C75">
        <f>LCA_tech_data!D74*Mult_tech!D74</f>
        <v>5.4564298435072574E-6</v>
      </c>
      <c r="D75">
        <f>LCA_tech_data!E74*Mult_tech!E74</f>
        <v>6.9700000000000003E-4</v>
      </c>
      <c r="E75">
        <f>LCA_tech_data!F74*Mult_tech!F74</f>
        <v>2.6941472780862018E-2</v>
      </c>
      <c r="F75">
        <f>LCA_tech_data!G74*Mult_tech!G74</f>
        <v>2.5685252015401389E-7</v>
      </c>
      <c r="G75">
        <f>LCA_tech_data!H74*Mult_tech!H74</f>
        <v>9.4713009436414635E-7</v>
      </c>
      <c r="H75">
        <f>LCA_tech_data!I74*Mult_tech!I74</f>
        <v>8.8293779233878506E-6</v>
      </c>
      <c r="I75">
        <f>LCA_tech_data!J74*Mult_tech!J74</f>
        <v>5.686839921542629E-12</v>
      </c>
      <c r="J75">
        <f>LCA_tech_data!K74*Mult_tech!K74</f>
        <v>3.1011552686378584E-11</v>
      </c>
      <c r="K75">
        <f>LCA_tech_data!L74*Mult_tech!L74</f>
        <v>5.2640111765876011E-5</v>
      </c>
      <c r="L75">
        <f>LCA_tech_data!M74*Mult_tech!M74</f>
        <v>1.2766067388990405E-2</v>
      </c>
      <c r="M75">
        <f>LCA_tech_data!N74*Mult_tech!N74</f>
        <v>2.2603486598549347E-8</v>
      </c>
      <c r="N75">
        <f>LCA_tech_data!O74*Mult_tech!O74</f>
        <v>7.4295777497215167E-11</v>
      </c>
      <c r="O75">
        <f>LCA_tech_data!P74*Mult_tech!P74</f>
        <v>3.3841731365888227E-6</v>
      </c>
      <c r="P75">
        <f>LCA_tech_data!Q74*Mult_tech!Q74</f>
        <v>4.5989112870217579E-4</v>
      </c>
      <c r="Q75">
        <f>LCA_tech_data!R74*Mult_tech!R74</f>
        <v>8.1754241442550061E-3</v>
      </c>
      <c r="R75">
        <f>LCA_tech_data!S74*Mult_tech!S74</f>
        <v>5.494134198726976E-11</v>
      </c>
      <c r="T75" t="s">
        <v>103</v>
      </c>
      <c r="U75" s="12">
        <f t="shared" si="5"/>
        <v>2.356857248245787E-8</v>
      </c>
      <c r="V75" s="12">
        <f t="shared" si="6"/>
        <v>6.7187328221760774E-9</v>
      </c>
      <c r="W75" s="12">
        <f t="shared" si="7"/>
        <v>4.5911032832698728E-9</v>
      </c>
      <c r="X75" s="12">
        <f t="shared" si="8"/>
        <v>2.2396610124722189E-9</v>
      </c>
      <c r="Y75" s="12">
        <f t="shared" si="9"/>
        <v>1.2092144099855331E-8</v>
      </c>
      <c r="AA75" s="12" t="s">
        <v>142</v>
      </c>
      <c r="AB75" s="12">
        <v>7.1841937894520424E-11</v>
      </c>
      <c r="AC75" s="12">
        <v>5.4113476540943652E-11</v>
      </c>
      <c r="AD75" s="12">
        <v>4.1859945577127525E-11</v>
      </c>
      <c r="AE75" s="12">
        <v>3.9877296450136534E-11</v>
      </c>
      <c r="AF75" s="12">
        <v>8.2792299482527327E-11</v>
      </c>
    </row>
    <row r="76" spans="2:32" x14ac:dyDescent="0.3">
      <c r="B76" t="s">
        <v>104</v>
      </c>
      <c r="C76">
        <f>LCA_tech_data!D75*Mult_tech!D75</f>
        <v>6.5389227787437264E-8</v>
      </c>
      <c r="D76">
        <f>LCA_tech_data!E75*Mult_tech!E75</f>
        <v>7.9999999999999996E-6</v>
      </c>
      <c r="E76">
        <f>LCA_tech_data!F75*Mult_tech!F75</f>
        <v>4.1876704432331993E-4</v>
      </c>
      <c r="F76">
        <f>LCA_tech_data!G75*Mult_tech!G75</f>
        <v>3.8246814828810652E-9</v>
      </c>
      <c r="G76">
        <f>LCA_tech_data!H75*Mult_tech!H75</f>
        <v>8.9707771926368434E-9</v>
      </c>
      <c r="H76">
        <f>LCA_tech_data!I75*Mult_tech!I75</f>
        <v>9.4361977959745786E-8</v>
      </c>
      <c r="I76">
        <f>LCA_tech_data!J75*Mult_tech!J75</f>
        <v>2.8831127066185374E-14</v>
      </c>
      <c r="J76">
        <f>LCA_tech_data!K75*Mult_tech!K75</f>
        <v>4.5647735859286729E-13</v>
      </c>
      <c r="K76">
        <f>LCA_tech_data!L75*Mult_tech!L75</f>
        <v>8.9403696868217163E-7</v>
      </c>
      <c r="L76">
        <f>LCA_tech_data!M75*Mult_tech!M75</f>
        <v>5.1347872090728613E-5</v>
      </c>
      <c r="M76">
        <f>LCA_tech_data!N75*Mult_tech!N75</f>
        <v>5.2154623644884045E-10</v>
      </c>
      <c r="N76">
        <f>LCA_tech_data!O75*Mult_tech!O75</f>
        <v>7.5528437662829634E-13</v>
      </c>
      <c r="O76">
        <f>LCA_tech_data!P75*Mult_tech!P75</f>
        <v>3.1997250020121359E-8</v>
      </c>
      <c r="P76">
        <f>LCA_tech_data!Q75*Mult_tech!Q75</f>
        <v>2.8429231174758574E-6</v>
      </c>
      <c r="Q76">
        <f>LCA_tech_data!R75*Mult_tech!R75</f>
        <v>9.7149490995462523E-5</v>
      </c>
      <c r="R76">
        <f>LCA_tech_data!S75*Mult_tech!S75</f>
        <v>5.4220487009435998E-13</v>
      </c>
      <c r="T76" t="s">
        <v>104</v>
      </c>
      <c r="U76" s="12">
        <f t="shared" si="5"/>
        <v>9.4797873794242945E-11</v>
      </c>
      <c r="V76" s="12">
        <f t="shared" si="6"/>
        <v>1.0004578891417395E-10</v>
      </c>
      <c r="W76" s="12">
        <f t="shared" si="7"/>
        <v>7.1362199377746821E-11</v>
      </c>
      <c r="X76" s="12">
        <f t="shared" si="8"/>
        <v>5.1677282921965285E-11</v>
      </c>
      <c r="Y76" s="12">
        <f t="shared" si="9"/>
        <v>1.2292767942163466E-10</v>
      </c>
      <c r="AA76" s="12" t="s">
        <v>141</v>
      </c>
      <c r="AB76" s="12">
        <v>6.265218118887589E-10</v>
      </c>
      <c r="AC76" s="12">
        <v>1.8732123380119278E-10</v>
      </c>
      <c r="AD76" s="12">
        <v>1.2236824421991337E-10</v>
      </c>
      <c r="AE76" s="12">
        <v>3.8026334094156069E-11</v>
      </c>
      <c r="AF76" s="12">
        <v>3.2730368375591087E-10</v>
      </c>
    </row>
    <row r="77" spans="2:32" x14ac:dyDescent="0.3">
      <c r="B77" t="s">
        <v>105</v>
      </c>
      <c r="C77">
        <f>LCA_tech_data!D76*Mult_tech!D76</f>
        <v>4.7234179836654331E-8</v>
      </c>
      <c r="D77">
        <f>LCA_tech_data!E76*Mult_tech!E76</f>
        <v>1.2E-5</v>
      </c>
      <c r="E77">
        <f>LCA_tech_data!F76*Mult_tech!F76</f>
        <v>2.8915487953978542E-4</v>
      </c>
      <c r="F77">
        <f>LCA_tech_data!G76*Mult_tech!G76</f>
        <v>2.9032328071293909E-9</v>
      </c>
      <c r="G77">
        <f>LCA_tech_data!H76*Mult_tech!H76</f>
        <v>1.3621547851985366E-8</v>
      </c>
      <c r="H77">
        <f>LCA_tech_data!I76*Mult_tech!I76</f>
        <v>1.3133682374676415E-7</v>
      </c>
      <c r="I77">
        <f>LCA_tech_data!J76*Mult_tech!J76</f>
        <v>5.1170116218547845E-14</v>
      </c>
      <c r="J77">
        <f>LCA_tech_data!K76*Mult_tech!K76</f>
        <v>2.4779352521570018E-13</v>
      </c>
      <c r="K77">
        <f>LCA_tech_data!L76*Mult_tech!L76</f>
        <v>6.3266554139415951E-7</v>
      </c>
      <c r="L77">
        <f>LCA_tech_data!M76*Mult_tech!M76</f>
        <v>1.16264101111011E-4</v>
      </c>
      <c r="M77">
        <f>LCA_tech_data!N76*Mult_tech!N76</f>
        <v>1.0115505138769371E-10</v>
      </c>
      <c r="N77">
        <f>LCA_tech_data!O76*Mult_tech!O76</f>
        <v>1.2843320754861528E-12</v>
      </c>
      <c r="O77">
        <f>LCA_tech_data!P76*Mult_tech!P76</f>
        <v>4.740490088051587E-8</v>
      </c>
      <c r="P77">
        <f>LCA_tech_data!Q76*Mult_tech!Q76</f>
        <v>4.834640680414712E-6</v>
      </c>
      <c r="Q77">
        <f>LCA_tech_data!R76*Mult_tech!R76</f>
        <v>1.2565053206514576E-4</v>
      </c>
      <c r="R77">
        <f>LCA_tech_data!S76*Mult_tech!S76</f>
        <v>1.2325877247919722E-12</v>
      </c>
      <c r="T77" t="s">
        <v>105</v>
      </c>
      <c r="U77" s="12">
        <f t="shared" si="5"/>
        <v>2.1464549815128138E-10</v>
      </c>
      <c r="V77" s="12">
        <f t="shared" si="6"/>
        <v>7.5942589700822932E-11</v>
      </c>
      <c r="W77" s="12">
        <f t="shared" si="7"/>
        <v>4.9274957149767874E-11</v>
      </c>
      <c r="X77" s="12">
        <f t="shared" si="8"/>
        <v>1.0022923844951478E-11</v>
      </c>
      <c r="Y77" s="12">
        <f t="shared" si="9"/>
        <v>2.0903379777440188E-10</v>
      </c>
      <c r="AA77" s="12" t="s">
        <v>79</v>
      </c>
      <c r="AB77" s="12">
        <v>4.7746296883617741E-11</v>
      </c>
      <c r="AC77" s="12">
        <v>2.4115217405311651E-11</v>
      </c>
      <c r="AD77" s="12">
        <v>2.1306817514165769E-11</v>
      </c>
      <c r="AE77" s="12">
        <v>3.5287624916195496E-11</v>
      </c>
      <c r="AF77" s="12">
        <v>5.5048039051454187E-11</v>
      </c>
    </row>
    <row r="78" spans="2:32" x14ac:dyDescent="0.3">
      <c r="B78" t="s">
        <v>106</v>
      </c>
      <c r="C78">
        <f>LCA_tech_data!D77*Mult_tech!D77</f>
        <v>5.1886174853229299E-8</v>
      </c>
      <c r="D78">
        <f>LCA_tech_data!E77*Mult_tech!E77</f>
        <v>7.9999999999999996E-6</v>
      </c>
      <c r="E78">
        <f>LCA_tech_data!F77*Mult_tech!F77</f>
        <v>2.9227101674171466E-4</v>
      </c>
      <c r="F78">
        <f>LCA_tech_data!G77*Mult_tech!G77</f>
        <v>2.9107426254217656E-9</v>
      </c>
      <c r="G78">
        <f>LCA_tech_data!H77*Mult_tech!H77</f>
        <v>9.836934726788765E-9</v>
      </c>
      <c r="H78">
        <f>LCA_tech_data!I77*Mult_tech!I77</f>
        <v>9.0083413166537572E-8</v>
      </c>
      <c r="I78">
        <f>LCA_tech_data!J77*Mult_tech!J77</f>
        <v>6.5448677831871135E-14</v>
      </c>
      <c r="J78">
        <f>LCA_tech_data!K77*Mult_tech!K77</f>
        <v>3.3297801520470266E-13</v>
      </c>
      <c r="K78">
        <f>LCA_tech_data!L77*Mult_tech!L77</f>
        <v>5.7379480403958451E-7</v>
      </c>
      <c r="L78">
        <f>LCA_tech_data!M77*Mult_tech!M77</f>
        <v>1.0939138319288935E-4</v>
      </c>
      <c r="M78">
        <f>LCA_tech_data!N77*Mult_tech!N77</f>
        <v>2.2027632376730992E-10</v>
      </c>
      <c r="N78">
        <f>LCA_tech_data!O77*Mult_tech!O77</f>
        <v>7.9534486261406035E-13</v>
      </c>
      <c r="O78">
        <f>LCA_tech_data!P77*Mult_tech!P77</f>
        <v>3.6482423009628635E-8</v>
      </c>
      <c r="P78">
        <f>LCA_tech_data!Q77*Mult_tech!Q77</f>
        <v>5.1052079210184883E-6</v>
      </c>
      <c r="Q78">
        <f>LCA_tech_data!R77*Mult_tech!R77</f>
        <v>8.8735280330432055E-5</v>
      </c>
      <c r="R78">
        <f>LCA_tech_data!S77*Mult_tech!S77</f>
        <v>3.3833370684258822E-11</v>
      </c>
      <c r="T78" t="s">
        <v>106</v>
      </c>
      <c r="U78" s="12">
        <f t="shared" si="5"/>
        <v>2.0195716230993759E-10</v>
      </c>
      <c r="V78" s="12">
        <f t="shared" si="6"/>
        <v>7.6139031077451439E-11</v>
      </c>
      <c r="W78" s="12">
        <f t="shared" si="7"/>
        <v>4.9805978889197773E-11</v>
      </c>
      <c r="X78" s="12">
        <f t="shared" si="8"/>
        <v>2.1826026359314567E-11</v>
      </c>
      <c r="Y78" s="12">
        <f t="shared" si="9"/>
        <v>1.2944779652072891E-10</v>
      </c>
      <c r="AA78" s="12" t="s">
        <v>54</v>
      </c>
      <c r="AB78" s="12">
        <v>2.4289161489363632E-11</v>
      </c>
      <c r="AC78" s="12">
        <v>3.0296094275387414E-11</v>
      </c>
      <c r="AD78" s="12">
        <v>2.6700786274972349E-11</v>
      </c>
      <c r="AE78" s="12">
        <v>2.7989264221188287E-11</v>
      </c>
      <c r="AF78" s="12">
        <v>3.2099539241641846E-11</v>
      </c>
    </row>
    <row r="79" spans="2:32" x14ac:dyDescent="0.3">
      <c r="B79" t="s">
        <v>107</v>
      </c>
      <c r="C79">
        <f>LCA_tech_data!D78*Mult_tech!D78</f>
        <v>9.3847843501453053E-3</v>
      </c>
      <c r="D79">
        <f>LCA_tech_data!E78*Mult_tech!E78</f>
        <v>1.4235450000000003</v>
      </c>
      <c r="E79">
        <f>LCA_tech_data!F78*Mult_tech!F78</f>
        <v>72.117105026683035</v>
      </c>
      <c r="F79">
        <f>LCA_tech_data!G78*Mult_tech!G78</f>
        <v>5.5135097263828191E-4</v>
      </c>
      <c r="G79">
        <f>LCA_tech_data!H78*Mult_tech!H78</f>
        <v>1.3798463371335579E-3</v>
      </c>
      <c r="H79">
        <f>LCA_tech_data!I78*Mult_tech!I78</f>
        <v>1.5131848156376472E-2</v>
      </c>
      <c r="I79">
        <f>LCA_tech_data!J78*Mult_tech!J78</f>
        <v>3.3267534749595506E-8</v>
      </c>
      <c r="J79">
        <f>LCA_tech_data!K78*Mult_tech!K78</f>
        <v>1.0047754343927002E-7</v>
      </c>
      <c r="K79">
        <f>LCA_tech_data!L78*Mult_tech!L78</f>
        <v>0.15336262852784752</v>
      </c>
      <c r="L79">
        <f>LCA_tech_data!M78*Mult_tech!M78</f>
        <v>13.203133108476312</v>
      </c>
      <c r="M79">
        <f>LCA_tech_data!N78*Mult_tech!N78</f>
        <v>1.0610921892186059E-4</v>
      </c>
      <c r="N79">
        <f>LCA_tech_data!O78*Mult_tech!O78</f>
        <v>1.3792229660460515E-7</v>
      </c>
      <c r="O79">
        <f>LCA_tech_data!P78*Mult_tech!P78</f>
        <v>4.9872502823494636E-3</v>
      </c>
      <c r="P79">
        <f>LCA_tech_data!Q78*Mult_tech!Q78</f>
        <v>0.62859255225399513</v>
      </c>
      <c r="Q79">
        <f>LCA_tech_data!R78*Mult_tech!R78</f>
        <v>15.022502540206553</v>
      </c>
      <c r="R79">
        <f>LCA_tech_data!S78*Mult_tech!S78</f>
        <v>7.4805041844856632E-8</v>
      </c>
      <c r="T79" t="s">
        <v>107</v>
      </c>
      <c r="U79" s="12">
        <f t="shared" si="5"/>
        <v>2.4375478381935176E-5</v>
      </c>
      <c r="V79" s="12">
        <f t="shared" si="6"/>
        <v>1.4422205685123546E-5</v>
      </c>
      <c r="W79" s="12">
        <f t="shared" si="7"/>
        <v>1.2289494355450339E-5</v>
      </c>
      <c r="X79" s="12">
        <f t="shared" si="8"/>
        <v>1.0513806338992964E-5</v>
      </c>
      <c r="Y79" s="12">
        <f t="shared" si="9"/>
        <v>2.2447793687715109E-5</v>
      </c>
      <c r="AA79" s="12" t="s">
        <v>104</v>
      </c>
      <c r="AB79" s="12">
        <v>4.6809627617575477E-11</v>
      </c>
      <c r="AC79" s="12">
        <v>5.0359212451632212E-11</v>
      </c>
      <c r="AD79" s="12">
        <v>3.7636883637537549E-11</v>
      </c>
      <c r="AE79" s="12">
        <v>2.5994473727081689E-11</v>
      </c>
      <c r="AF79" s="12">
        <v>6.1850281201666232E-11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5"/>
        <v>0</v>
      </c>
      <c r="V80" s="12">
        <f t="shared" si="6"/>
        <v>0</v>
      </c>
      <c r="W80" s="12">
        <f t="shared" si="7"/>
        <v>0</v>
      </c>
      <c r="X80" s="12">
        <f t="shared" si="8"/>
        <v>0</v>
      </c>
      <c r="Y80" s="12">
        <f t="shared" si="9"/>
        <v>0</v>
      </c>
      <c r="AA80" s="12" t="s">
        <v>53</v>
      </c>
      <c r="AB80" s="12">
        <v>2.3206772847571869E-11</v>
      </c>
      <c r="AC80" s="12">
        <v>2.6992902850200174E-11</v>
      </c>
      <c r="AD80" s="12">
        <v>2.471315040608774E-11</v>
      </c>
      <c r="AE80" s="12">
        <v>2.3402387398342117E-11</v>
      </c>
      <c r="AF80" s="12">
        <v>3.2068568571763401E-11</v>
      </c>
    </row>
    <row r="81" spans="2:32" x14ac:dyDescent="0.3">
      <c r="B81" t="s">
        <v>109</v>
      </c>
      <c r="C81">
        <f>LCA_tech_data!D80*Mult_tech!D80</f>
        <v>2.3467320213870083E-5</v>
      </c>
      <c r="D81">
        <f>LCA_tech_data!E80*Mult_tech!E80</f>
        <v>1.407E-3</v>
      </c>
      <c r="E81">
        <f>LCA_tech_data!F80*Mult_tech!F80</f>
        <v>0.20753316653883544</v>
      </c>
      <c r="F81">
        <f>LCA_tech_data!G80*Mult_tech!G80</f>
        <v>1.9027700142590471E-6</v>
      </c>
      <c r="G81">
        <f>LCA_tech_data!H80*Mult_tech!H80</f>
        <v>2.3590746507065175E-6</v>
      </c>
      <c r="H81">
        <f>LCA_tech_data!I80*Mult_tech!I80</f>
        <v>2.4522242246229857E-5</v>
      </c>
      <c r="I81">
        <f>LCA_tech_data!J80*Mult_tech!J80</f>
        <v>1.4526429939781679E-11</v>
      </c>
      <c r="J81">
        <f>LCA_tech_data!K80*Mult_tech!K80</f>
        <v>3.0015511454452249E-10</v>
      </c>
      <c r="K81">
        <f>LCA_tech_data!L80*Mult_tech!L80</f>
        <v>1.0301487667638562E-4</v>
      </c>
      <c r="L81">
        <f>LCA_tech_data!M80*Mult_tech!M80</f>
        <v>1.6222141290598336E-2</v>
      </c>
      <c r="M81">
        <f>LCA_tech_data!N80*Mult_tech!N80</f>
        <v>4.6377391486423263E-7</v>
      </c>
      <c r="N81">
        <f>LCA_tech_data!O80*Mult_tech!O80</f>
        <v>1.6928243100879528E-10</v>
      </c>
      <c r="O81">
        <f>LCA_tech_data!P80*Mult_tech!P80</f>
        <v>8.9191272268641135E-6</v>
      </c>
      <c r="P81">
        <f>LCA_tech_data!Q80*Mult_tech!Q80</f>
        <v>1.0660783418730134E-3</v>
      </c>
      <c r="Q81">
        <f>LCA_tech_data!R80*Mult_tech!R80</f>
        <v>1.5559289570059778E-2</v>
      </c>
      <c r="R81">
        <f>LCA_tech_data!S80*Mult_tech!S80</f>
        <v>9.2505568164026761E-11</v>
      </c>
      <c r="T81" t="s">
        <v>109</v>
      </c>
      <c r="U81" s="12">
        <f t="shared" si="5"/>
        <v>2.9949137912108113E-8</v>
      </c>
      <c r="V81" s="12">
        <f t="shared" si="6"/>
        <v>4.9772543949302271E-8</v>
      </c>
      <c r="W81" s="12">
        <f t="shared" si="7"/>
        <v>3.5365780112832971E-8</v>
      </c>
      <c r="X81" s="12">
        <f t="shared" si="8"/>
        <v>4.5952926385688377E-8</v>
      </c>
      <c r="Y81" s="12">
        <f t="shared" si="9"/>
        <v>2.7551869275597772E-8</v>
      </c>
      <c r="AA81" s="12" t="s">
        <v>51</v>
      </c>
      <c r="AB81" s="12">
        <v>2.31575643955842E-11</v>
      </c>
      <c r="AC81" s="12">
        <v>2.6880156933869458E-11</v>
      </c>
      <c r="AD81" s="12">
        <v>2.4938006384919317E-11</v>
      </c>
      <c r="AE81" s="12">
        <v>2.316837574142744E-11</v>
      </c>
      <c r="AF81" s="12">
        <v>3.2071225838102377E-11</v>
      </c>
    </row>
    <row r="82" spans="2:32" x14ac:dyDescent="0.3">
      <c r="B82" t="s">
        <v>110</v>
      </c>
      <c r="C82">
        <f>LCA_tech_data!D81*Mult_tech!D81</f>
        <v>2.8129637939511132E-8</v>
      </c>
      <c r="D82">
        <f>LCA_tech_data!E81*Mult_tech!E81</f>
        <v>3.9999999999999998E-6</v>
      </c>
      <c r="E82">
        <f>LCA_tech_data!F81*Mult_tech!F81</f>
        <v>9.6635419140148152E-5</v>
      </c>
      <c r="F82">
        <f>LCA_tech_data!G81*Mult_tech!G81</f>
        <v>5.1183344808283382E-10</v>
      </c>
      <c r="G82">
        <f>LCA_tech_data!H81*Mult_tech!H81</f>
        <v>7.8870208656391587E-9</v>
      </c>
      <c r="H82">
        <f>LCA_tech_data!I81*Mult_tech!I81</f>
        <v>9.6236114344301971E-8</v>
      </c>
      <c r="I82">
        <f>LCA_tech_data!J81*Mult_tech!J81</f>
        <v>3.6551405019543425E-15</v>
      </c>
      <c r="J82">
        <f>LCA_tech_data!K81*Mult_tech!K81</f>
        <v>4.4001763455086649E-14</v>
      </c>
      <c r="K82">
        <f>LCA_tech_data!L81*Mult_tech!L81</f>
        <v>7.4007356263475277E-7</v>
      </c>
      <c r="L82">
        <f>LCA_tech_data!M81*Mult_tech!M81</f>
        <v>1.3281949364986373E-5</v>
      </c>
      <c r="M82">
        <f>LCA_tech_data!N81*Mult_tech!N81</f>
        <v>5.5785783938708461E-11</v>
      </c>
      <c r="N82">
        <f>LCA_tech_data!O81*Mult_tech!O81</f>
        <v>2.1741812472155565E-13</v>
      </c>
      <c r="O82">
        <f>LCA_tech_data!P81*Mult_tech!P81</f>
        <v>1.6867584567771732E-8</v>
      </c>
      <c r="P82">
        <f>LCA_tech_data!Q81*Mult_tech!Q81</f>
        <v>2.0747684279777305E-6</v>
      </c>
      <c r="Q82">
        <f>LCA_tech_data!R81*Mult_tech!R81</f>
        <v>7.8018387884074521E-5</v>
      </c>
      <c r="R82">
        <f>LCA_tech_data!S81*Mult_tech!S81</f>
        <v>3.987014107256659E-13</v>
      </c>
      <c r="T82" t="s">
        <v>110</v>
      </c>
      <c r="U82" s="12">
        <f t="shared" si="5"/>
        <v>2.4520988083376621E-11</v>
      </c>
      <c r="V82" s="12">
        <f t="shared" si="6"/>
        <v>1.3388508647139902E-11</v>
      </c>
      <c r="W82" s="12">
        <f t="shared" si="7"/>
        <v>1.64676665490111E-11</v>
      </c>
      <c r="X82" s="12">
        <f t="shared" si="8"/>
        <v>5.5275209332414561E-12</v>
      </c>
      <c r="Y82" s="12">
        <f t="shared" si="9"/>
        <v>3.5386281463329651E-11</v>
      </c>
      <c r="AA82" s="12" t="s">
        <v>78</v>
      </c>
      <c r="AB82" s="12">
        <v>1.6835682766750873E-10</v>
      </c>
      <c r="AC82" s="12">
        <v>2.5336311576653641E-11</v>
      </c>
      <c r="AD82" s="12">
        <v>1.9919839202063572E-11</v>
      </c>
      <c r="AE82" s="12">
        <v>1.7201991478120693E-11</v>
      </c>
      <c r="AF82" s="12">
        <v>5.0874874975057801E-11</v>
      </c>
    </row>
    <row r="83" spans="2:32" x14ac:dyDescent="0.3">
      <c r="B83" t="s">
        <v>111</v>
      </c>
      <c r="C83">
        <f>LCA_tech_data!D82*Mult_tech!D82</f>
        <v>3.6442535592253241E-3</v>
      </c>
      <c r="D83">
        <f>LCA_tech_data!E82*Mult_tech!E82</f>
        <v>0.22592599999999999</v>
      </c>
      <c r="E83">
        <f>LCA_tech_data!F82*Mult_tech!F82</f>
        <v>32.474119615570459</v>
      </c>
      <c r="F83">
        <f>LCA_tech_data!G82*Mult_tech!G82</f>
        <v>2.834549157456387E-4</v>
      </c>
      <c r="G83">
        <f>LCA_tech_data!H82*Mult_tech!H82</f>
        <v>3.6389141106123196E-4</v>
      </c>
      <c r="H83">
        <f>LCA_tech_data!I82*Mult_tech!I82</f>
        <v>4.2564717697788504E-3</v>
      </c>
      <c r="I83">
        <f>LCA_tech_data!J82*Mult_tech!J82</f>
        <v>1.853939983352689E-9</v>
      </c>
      <c r="J83">
        <f>LCA_tech_data!K82*Mult_tech!K82</f>
        <v>3.9916743455630332E-8</v>
      </c>
      <c r="K83">
        <f>LCA_tech_data!L82*Mult_tech!L82</f>
        <v>3.7946404083812862E-2</v>
      </c>
      <c r="L83">
        <f>LCA_tech_data!M82*Mult_tech!M82</f>
        <v>6.289505173114418</v>
      </c>
      <c r="M83">
        <f>LCA_tech_data!N82*Mult_tech!N82</f>
        <v>7.9163573759491362E-5</v>
      </c>
      <c r="N83">
        <f>LCA_tech_data!O82*Mult_tech!O82</f>
        <v>2.9758249495814975E-8</v>
      </c>
      <c r="O83">
        <f>LCA_tech_data!P82*Mult_tech!P82</f>
        <v>1.2229796503306631E-3</v>
      </c>
      <c r="P83">
        <f>LCA_tech_data!Q82*Mult_tech!Q82</f>
        <v>0.14662953858009017</v>
      </c>
      <c r="Q83">
        <f>LCA_tech_data!R82*Mult_tech!R82</f>
        <v>2.9744952618564313</v>
      </c>
      <c r="R83">
        <f>LCA_tech_data!S82*Mult_tech!S82</f>
        <v>1.7837814436870829E-8</v>
      </c>
      <c r="T83" t="s">
        <v>111</v>
      </c>
      <c r="U83" s="12">
        <f t="shared" si="5"/>
        <v>1.1611614919029808E-5</v>
      </c>
      <c r="V83" s="12">
        <f t="shared" si="6"/>
        <v>7.4145966910716955E-6</v>
      </c>
      <c r="W83" s="12">
        <f t="shared" si="7"/>
        <v>5.5339230487151485E-6</v>
      </c>
      <c r="X83" s="12">
        <f t="shared" si="8"/>
        <v>7.8439035935491638E-6</v>
      </c>
      <c r="Y83" s="12">
        <f t="shared" si="9"/>
        <v>4.8433579024908895E-6</v>
      </c>
      <c r="AA83" s="12" t="s">
        <v>39</v>
      </c>
      <c r="AB83" s="12">
        <v>5.8874292964219868E-10</v>
      </c>
      <c r="AC83" s="12">
        <v>2.9785135179731158E-11</v>
      </c>
      <c r="AD83" s="12">
        <v>2.3652037973235535E-11</v>
      </c>
      <c r="AE83" s="12">
        <v>1.6639811638067024E-11</v>
      </c>
      <c r="AF83" s="12">
        <v>7.9644891658311737E-11</v>
      </c>
    </row>
    <row r="84" spans="2:32" x14ac:dyDescent="0.3">
      <c r="B84" t="s">
        <v>112</v>
      </c>
      <c r="C84">
        <f>LCA_tech_data!D83*Mult_tech!D83</f>
        <v>3.560289941735701</v>
      </c>
      <c r="D84">
        <f>LCA_tech_data!E83*Mult_tech!E83</f>
        <v>220.720664</v>
      </c>
      <c r="E84">
        <f>LCA_tech_data!F83*Mult_tech!F83</f>
        <v>31725.915761639422</v>
      </c>
      <c r="F84">
        <f>LCA_tech_data!G83*Mult_tech!G83</f>
        <v>0.27692411328240918</v>
      </c>
      <c r="G84">
        <f>LCA_tech_data!H83*Mult_tech!H83</f>
        <v>0.35550735140414247</v>
      </c>
      <c r="H84">
        <f>LCA_tech_data!I83*Mult_tech!I83</f>
        <v>4.1584026421166405</v>
      </c>
      <c r="I84">
        <f>LCA_tech_data!J83*Mult_tech!J83</f>
        <v>1.8112251982585596E-6</v>
      </c>
      <c r="J84">
        <f>LCA_tech_data!K83*Mult_tech!K83</f>
        <v>3.899706151680362E-5</v>
      </c>
      <c r="K84">
        <f>LCA_tech_data!L83*Mult_tech!L83</f>
        <v>37.072118772480842</v>
      </c>
      <c r="L84">
        <f>LCA_tech_data!M83*Mult_tech!M83</f>
        <v>6144.5949472006396</v>
      </c>
      <c r="M84">
        <f>LCA_tech_data!N83*Mult_tech!N83</f>
        <v>7.7339644683692643E-2</v>
      </c>
      <c r="N84">
        <f>LCA_tech_data!O83*Mult_tech!O83</f>
        <v>2.9072619300983317E-5</v>
      </c>
      <c r="O84">
        <f>LCA_tech_data!P83*Mult_tech!P83</f>
        <v>1.1948021939903875</v>
      </c>
      <c r="P84">
        <f>LCA_tech_data!Q83*Mult_tech!Q83</f>
        <v>143.25119338815</v>
      </c>
      <c r="Q84">
        <f>LCA_tech_data!R83*Mult_tech!R83</f>
        <v>2905.9628783840999</v>
      </c>
      <c r="R84">
        <f>LCA_tech_data!S83*Mult_tech!S83</f>
        <v>1.7426831116449316E-5</v>
      </c>
      <c r="T84" t="s">
        <v>112</v>
      </c>
      <c r="U84" s="12">
        <f t="shared" si="5"/>
        <v>1.1344083261955552E-2</v>
      </c>
      <c r="V84" s="12">
        <f t="shared" si="6"/>
        <v>7.2437643518034724E-3</v>
      </c>
      <c r="W84" s="12">
        <f t="shared" si="7"/>
        <v>5.4064214381581311E-3</v>
      </c>
      <c r="X84" s="12">
        <f t="shared" si="8"/>
        <v>7.6631800214236566E-3</v>
      </c>
      <c r="Y84" s="12">
        <f t="shared" si="9"/>
        <v>4.7317669158372126E-3</v>
      </c>
      <c r="AA84" s="12" t="s">
        <v>42</v>
      </c>
      <c r="AB84" s="12">
        <v>6.9645610349992744E-11</v>
      </c>
      <c r="AC84" s="12">
        <v>4.4264960552805137E-11</v>
      </c>
      <c r="AD84" s="12">
        <v>3.1485588022236888E-11</v>
      </c>
      <c r="AE84" s="12">
        <v>1.482247963897953E-11</v>
      </c>
      <c r="AF84" s="12">
        <v>7.1390520318337798E-11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5"/>
        <v>0</v>
      </c>
      <c r="V85" s="12">
        <f t="shared" si="6"/>
        <v>0</v>
      </c>
      <c r="W85" s="12">
        <f t="shared" si="7"/>
        <v>0</v>
      </c>
      <c r="X85" s="12">
        <f t="shared" si="8"/>
        <v>0</v>
      </c>
      <c r="Y85" s="12">
        <f t="shared" si="9"/>
        <v>0</v>
      </c>
      <c r="AA85" s="12" t="s">
        <v>77</v>
      </c>
      <c r="AB85" s="12">
        <v>1.386813626514479E-10</v>
      </c>
      <c r="AC85" s="12">
        <v>3.6606700571395499E-11</v>
      </c>
      <c r="AD85" s="12">
        <v>2.581494018992246E-11</v>
      </c>
      <c r="AE85" s="12">
        <v>9.6721502716010586E-12</v>
      </c>
      <c r="AF85" s="12">
        <v>6.9026996325955358E-11</v>
      </c>
    </row>
    <row r="86" spans="2:32" x14ac:dyDescent="0.3">
      <c r="B86" t="s">
        <v>114</v>
      </c>
      <c r="C86">
        <f>LCA_tech_data!D85*Mult_tech!D85</f>
        <v>2.3872840078846616E-6</v>
      </c>
      <c r="D86">
        <f>LCA_tech_data!E85*Mult_tech!E85</f>
        <v>1.4799999999999999E-4</v>
      </c>
      <c r="E86">
        <f>LCA_tech_data!F85*Mult_tech!F85</f>
        <v>2.1273203186461212E-2</v>
      </c>
      <c r="F86">
        <f>LCA_tech_data!G85*Mult_tech!G85</f>
        <v>1.8568614294217852E-7</v>
      </c>
      <c r="G86">
        <f>LCA_tech_data!H85*Mult_tech!H85</f>
        <v>2.3837862325302304E-7</v>
      </c>
      <c r="H86">
        <f>LCA_tech_data!I85*Mult_tech!I85</f>
        <v>2.7883369861249731E-6</v>
      </c>
      <c r="I86">
        <f>LCA_tech_data!J85*Mult_tech!J85</f>
        <v>1.2144822531988524E-12</v>
      </c>
      <c r="J86">
        <f>LCA_tech_data!K85*Mult_tech!K85</f>
        <v>2.6148730254304309E-11</v>
      </c>
      <c r="K86">
        <f>LCA_tech_data!L85*Mult_tech!L85</f>
        <v>2.4857996885725047E-5</v>
      </c>
      <c r="L86">
        <f>LCA_tech_data!M85*Mult_tech!M85</f>
        <v>4.1201400707352644E-3</v>
      </c>
      <c r="M86">
        <f>LCA_tech_data!N85*Mult_tech!N85</f>
        <v>5.18586126271644E-8</v>
      </c>
      <c r="N86">
        <f>LCA_tech_data!O85*Mult_tech!O85</f>
        <v>1.9494086229033502E-11</v>
      </c>
      <c r="O86">
        <f>LCA_tech_data!P85*Mult_tech!P85</f>
        <v>8.0115165252754653E-7</v>
      </c>
      <c r="P86">
        <f>LCA_tech_data!Q85*Mult_tech!Q85</f>
        <v>9.6054335091372319E-5</v>
      </c>
      <c r="Q86">
        <f>LCA_tech_data!R85*Mult_tech!R85</f>
        <v>1.9485375687382253E-3</v>
      </c>
      <c r="R86">
        <f>LCA_tech_data!S85*Mult_tech!S85</f>
        <v>1.1685226740865997E-11</v>
      </c>
      <c r="T86" t="s">
        <v>114</v>
      </c>
      <c r="U86" s="12">
        <f t="shared" si="5"/>
        <v>7.6065570497260809E-9</v>
      </c>
      <c r="V86" s="12">
        <f t="shared" si="6"/>
        <v>4.8571669939653406E-9</v>
      </c>
      <c r="W86" s="12">
        <f t="shared" si="7"/>
        <v>3.6251720085773361E-9</v>
      </c>
      <c r="X86" s="12">
        <f t="shared" si="8"/>
        <v>5.1383981119715242E-9</v>
      </c>
      <c r="Y86" s="12">
        <f t="shared" si="9"/>
        <v>3.1727953824201408E-9</v>
      </c>
      <c r="AA86" s="12" t="s">
        <v>52</v>
      </c>
      <c r="AB86" s="12">
        <v>1.6002530710451611E-11</v>
      </c>
      <c r="AC86" s="12">
        <v>1.8454698516219793E-11</v>
      </c>
      <c r="AD86" s="12">
        <v>8.3899342423874886E-11</v>
      </c>
      <c r="AE86" s="12">
        <v>8.63220218422226E-12</v>
      </c>
      <c r="AF86" s="12">
        <v>2.6078769570035546E-11</v>
      </c>
    </row>
    <row r="87" spans="2:32" x14ac:dyDescent="0.3">
      <c r="B87" t="s">
        <v>115</v>
      </c>
      <c r="C87">
        <f>LCA_tech_data!D86*Mult_tech!D86</f>
        <v>1.9440647094765582E-5</v>
      </c>
      <c r="D87">
        <f>LCA_tech_data!E86*Mult_tech!E86</f>
        <v>1.263E-3</v>
      </c>
      <c r="E87">
        <f>LCA_tech_data!F86*Mult_tech!F86</f>
        <v>0.12800864783408833</v>
      </c>
      <c r="F87">
        <f>LCA_tech_data!G86*Mult_tech!G86</f>
        <v>1.0900275341118938E-6</v>
      </c>
      <c r="G87">
        <f>LCA_tech_data!H86*Mult_tech!H86</f>
        <v>2.0310202308860558E-6</v>
      </c>
      <c r="H87">
        <f>LCA_tech_data!I86*Mult_tech!I86</f>
        <v>1.9681179156475889E-5</v>
      </c>
      <c r="I87">
        <f>LCA_tech_data!J86*Mult_tech!J86</f>
        <v>1.3164719448195215E-11</v>
      </c>
      <c r="J87">
        <f>LCA_tech_data!K86*Mult_tech!K86</f>
        <v>1.7476908414936938E-10</v>
      </c>
      <c r="K87">
        <f>LCA_tech_data!L86*Mult_tech!L86</f>
        <v>3.3012372012668038E-4</v>
      </c>
      <c r="L87">
        <f>LCA_tech_data!M86*Mult_tech!M86</f>
        <v>1.2754842345045E-2</v>
      </c>
      <c r="M87">
        <f>LCA_tech_data!N86*Mult_tech!N86</f>
        <v>3.8553634073004733E-7</v>
      </c>
      <c r="N87">
        <f>LCA_tech_data!O86*Mult_tech!O86</f>
        <v>1.4642962898328174E-10</v>
      </c>
      <c r="O87">
        <f>LCA_tech_data!P86*Mult_tech!P86</f>
        <v>5.6433945080707425E-6</v>
      </c>
      <c r="P87">
        <f>LCA_tech_data!Q86*Mult_tech!Q86</f>
        <v>4.7406982951107976E-3</v>
      </c>
      <c r="Q87">
        <f>LCA_tech_data!R86*Mult_tech!R86</f>
        <v>2.0442888562220058E-2</v>
      </c>
      <c r="R87">
        <f>LCA_tech_data!S86*Mult_tech!S86</f>
        <v>1.6866561869200502E-10</v>
      </c>
      <c r="T87" t="s">
        <v>115</v>
      </c>
      <c r="U87" s="12">
        <f t="shared" si="5"/>
        <v>2.3547848930420679E-8</v>
      </c>
      <c r="V87" s="12">
        <f t="shared" si="6"/>
        <v>2.8512874882916686E-8</v>
      </c>
      <c r="W87" s="12">
        <f t="shared" si="7"/>
        <v>2.1813986493548173E-8</v>
      </c>
      <c r="X87" s="12">
        <f t="shared" si="8"/>
        <v>3.820077524144918E-8</v>
      </c>
      <c r="Y87" s="12">
        <f t="shared" si="9"/>
        <v>2.3832420008264464E-8</v>
      </c>
      <c r="AA87" s="12" t="s">
        <v>106</v>
      </c>
      <c r="AB87" s="12">
        <v>7.4792338562485841E-11</v>
      </c>
      <c r="AC87" s="12">
        <v>2.8744100702580255E-11</v>
      </c>
      <c r="AD87" s="12">
        <v>1.970099557172843E-11</v>
      </c>
      <c r="AE87" s="12">
        <v>8.2341219877096406E-12</v>
      </c>
      <c r="AF87" s="12">
        <v>4.8848127533680209E-11</v>
      </c>
    </row>
    <row r="88" spans="2:32" x14ac:dyDescent="0.3">
      <c r="B88" t="s">
        <v>116</v>
      </c>
      <c r="C88">
        <f>LCA_tech_data!D87*Mult_tech!D87</f>
        <v>5.4225875727496735</v>
      </c>
      <c r="D88">
        <f>LCA_tech_data!E87*Mult_tech!E87</f>
        <v>1207.3659990000001</v>
      </c>
      <c r="E88">
        <f>LCA_tech_data!F87*Mult_tech!F87</f>
        <v>24294.745518461754</v>
      </c>
      <c r="F88">
        <f>LCA_tech_data!G87*Mult_tech!G87</f>
        <v>0.18506612984510232</v>
      </c>
      <c r="G88">
        <f>LCA_tech_data!H87*Mult_tech!H87</f>
        <v>1.8376936262998718</v>
      </c>
      <c r="H88">
        <f>LCA_tech_data!I87*Mult_tech!I87</f>
        <v>18.210753444051278</v>
      </c>
      <c r="I88">
        <f>LCA_tech_data!J87*Mult_tech!J87</f>
        <v>3.9325458046204251E-6</v>
      </c>
      <c r="J88">
        <f>LCA_tech_data!K87*Mult_tech!K87</f>
        <v>2.1482966514994495E-5</v>
      </c>
      <c r="K88">
        <f>LCA_tech_data!L87*Mult_tech!L87</f>
        <v>83.520912922235738</v>
      </c>
      <c r="L88">
        <f>LCA_tech_data!M87*Mult_tech!M87</f>
        <v>11200.952361031206</v>
      </c>
      <c r="M88">
        <f>LCA_tech_data!N87*Mult_tech!N87</f>
        <v>1.3662039715225007E-2</v>
      </c>
      <c r="N88">
        <f>LCA_tech_data!O87*Mult_tech!O87</f>
        <v>1.7172484639522574E-4</v>
      </c>
      <c r="O88">
        <f>LCA_tech_data!P87*Mult_tech!P87</f>
        <v>4.9327841207978036</v>
      </c>
      <c r="P88">
        <f>LCA_tech_data!Q87*Mult_tech!Q87</f>
        <v>423.03730884713036</v>
      </c>
      <c r="Q88">
        <f>LCA_tech_data!R87*Mult_tech!R87</f>
        <v>10205.888516812776</v>
      </c>
      <c r="R88">
        <f>LCA_tech_data!S87*Mult_tech!S87</f>
        <v>9.6128274165227181E-5</v>
      </c>
      <c r="T88" t="s">
        <v>116</v>
      </c>
      <c r="U88" s="12">
        <f t="shared" si="5"/>
        <v>2.0679074420458556E-2</v>
      </c>
      <c r="V88" s="12">
        <f t="shared" si="6"/>
        <v>4.8409487285459192E-3</v>
      </c>
      <c r="W88" s="12">
        <f t="shared" si="7"/>
        <v>4.1400738119724634E-3</v>
      </c>
      <c r="X88" s="12">
        <f t="shared" si="8"/>
        <v>1.3536999067657223E-3</v>
      </c>
      <c r="Y88" s="12">
        <f t="shared" si="9"/>
        <v>2.7949389024355068E-2</v>
      </c>
      <c r="AA88" s="12" t="s">
        <v>70</v>
      </c>
      <c r="AB88" s="12">
        <v>1.6910191764185507E-11</v>
      </c>
      <c r="AC88" s="12">
        <v>1.019930541849341E-11</v>
      </c>
      <c r="AD88" s="12">
        <v>9.1062221241956258E-12</v>
      </c>
      <c r="AE88" s="12">
        <v>7.4301935441418042E-12</v>
      </c>
      <c r="AF88" s="12">
        <v>1.586808261159138E-11</v>
      </c>
    </row>
    <row r="89" spans="2:32" x14ac:dyDescent="0.3">
      <c r="B89" t="s">
        <v>117</v>
      </c>
      <c r="C89">
        <f>LCA_tech_data!D88*Mult_tech!D88</f>
        <v>28.944069736154038</v>
      </c>
      <c r="D89">
        <f>LCA_tech_data!E88*Mult_tech!E88</f>
        <v>3879.8157490000003</v>
      </c>
      <c r="E89">
        <f>LCA_tech_data!F88*Mult_tech!F88</f>
        <v>200737.18254411276</v>
      </c>
      <c r="F89">
        <f>LCA_tech_data!G88*Mult_tech!G88</f>
        <v>1.6767852148646742</v>
      </c>
      <c r="G89">
        <f>LCA_tech_data!H88*Mult_tech!H88</f>
        <v>5.8517271691226167</v>
      </c>
      <c r="H89">
        <f>LCA_tech_data!I88*Mult_tech!I88</f>
        <v>49.048162794552695</v>
      </c>
      <c r="I89">
        <f>LCA_tech_data!J88*Mult_tech!J88</f>
        <v>6.8924640943455937E-6</v>
      </c>
      <c r="J89">
        <f>LCA_tech_data!K88*Mult_tech!K88</f>
        <v>2.0924721262452416E-4</v>
      </c>
      <c r="K89">
        <f>LCA_tech_data!L88*Mult_tech!L88</f>
        <v>462.78751861440861</v>
      </c>
      <c r="L89">
        <f>LCA_tech_data!M88*Mult_tech!M88</f>
        <v>34186.93083998598</v>
      </c>
      <c r="M89">
        <f>LCA_tech_data!N88*Mult_tech!N88</f>
        <v>0.32061974750735239</v>
      </c>
      <c r="N89">
        <f>LCA_tech_data!O88*Mult_tech!O88</f>
        <v>3.5834450255007531E-4</v>
      </c>
      <c r="O89">
        <f>LCA_tech_data!P88*Mult_tech!P88</f>
        <v>16.023507804580106</v>
      </c>
      <c r="P89">
        <f>LCA_tech_data!Q88*Mult_tech!Q88</f>
        <v>4233.7669548419653</v>
      </c>
      <c r="Q89">
        <f>LCA_tech_data!R88*Mult_tech!R88</f>
        <v>49010.63405319507</v>
      </c>
      <c r="R89">
        <f>LCA_tech_data!S88*Mult_tech!S88</f>
        <v>5.3960998540010345E-4</v>
      </c>
      <c r="T89" t="s">
        <v>117</v>
      </c>
      <c r="U89" s="12">
        <f t="shared" si="5"/>
        <v>6.3115533774313337E-2</v>
      </c>
      <c r="V89" s="12">
        <f t="shared" si="6"/>
        <v>4.3861247116032238E-2</v>
      </c>
      <c r="W89" s="12">
        <f t="shared" si="7"/>
        <v>3.4207674738082089E-2</v>
      </c>
      <c r="X89" s="12">
        <f t="shared" si="8"/>
        <v>3.1768530274749254E-2</v>
      </c>
      <c r="Y89" s="12">
        <f t="shared" si="9"/>
        <v>5.832300984250291E-2</v>
      </c>
      <c r="AA89" s="12" t="s">
        <v>119</v>
      </c>
      <c r="AB89" s="12">
        <v>2.0401042609801741E-10</v>
      </c>
      <c r="AC89" s="12">
        <v>1.000138398895611E-11</v>
      </c>
      <c r="AD89" s="12">
        <v>7.9775755875358801E-12</v>
      </c>
      <c r="AE89" s="12">
        <v>5.7441388347651336E-12</v>
      </c>
      <c r="AF89" s="12">
        <v>2.6939369620118083E-11</v>
      </c>
    </row>
    <row r="90" spans="2:32" x14ac:dyDescent="0.3">
      <c r="B90" t="s">
        <v>146</v>
      </c>
      <c r="C90">
        <f>LCA_tech_data!D89*Mult_tech!D89</f>
        <v>2.1023658882724495E-7</v>
      </c>
      <c r="D90">
        <f>LCA_tech_data!E89*Mult_tech!E89</f>
        <v>1.4000000000000001E-5</v>
      </c>
      <c r="E90">
        <f>LCA_tech_data!F89*Mult_tech!F89</f>
        <v>1.8093159798603512E-3</v>
      </c>
      <c r="F90">
        <f>LCA_tech_data!G89*Mult_tech!G89</f>
        <v>1.5781024936008152E-8</v>
      </c>
      <c r="G90">
        <f>LCA_tech_data!H89*Mult_tech!H89</f>
        <v>2.3406837835116378E-8</v>
      </c>
      <c r="H90">
        <f>LCA_tech_data!I89*Mult_tech!I89</f>
        <v>2.680745116660103E-7</v>
      </c>
      <c r="I90">
        <f>LCA_tech_data!J89*Mult_tech!J89</f>
        <v>1.0451385137505857E-13</v>
      </c>
      <c r="J90">
        <f>LCA_tech_data!K89*Mult_tech!K89</f>
        <v>2.2146386021317538E-12</v>
      </c>
      <c r="K90">
        <f>LCA_tech_data!L89*Mult_tech!L89</f>
        <v>2.1223253541197525E-6</v>
      </c>
      <c r="L90">
        <f>LCA_tech_data!M89*Mult_tech!M89</f>
        <v>5.5195582803742337E-4</v>
      </c>
      <c r="M90">
        <f>LCA_tech_data!N89*Mult_tech!N89</f>
        <v>4.3064187481412219E-9</v>
      </c>
      <c r="N90">
        <f>LCA_tech_data!O89*Mult_tech!O89</f>
        <v>1.905794002318006E-12</v>
      </c>
      <c r="O90">
        <f>LCA_tech_data!P89*Mult_tech!P89</f>
        <v>7.741118748142811E-8</v>
      </c>
      <c r="P90">
        <f>LCA_tech_data!Q89*Mult_tech!Q89</f>
        <v>8.4614392185499774E-6</v>
      </c>
      <c r="Q90">
        <f>LCA_tech_data!R89*Mult_tech!R89</f>
        <v>1.7823439474257263E-4</v>
      </c>
      <c r="R90">
        <f>LCA_tech_data!S89*Mult_tech!S89</f>
        <v>1.117900190345469E-12</v>
      </c>
      <c r="T90" t="s">
        <v>146</v>
      </c>
      <c r="U90" s="12">
        <f t="shared" si="5"/>
        <v>1.0190147477549746E-9</v>
      </c>
      <c r="V90" s="12">
        <f t="shared" si="6"/>
        <v>4.1279910409896038E-10</v>
      </c>
      <c r="W90" s="12">
        <f t="shared" si="7"/>
        <v>3.0832599996204526E-10</v>
      </c>
      <c r="X90" s="12">
        <f t="shared" si="8"/>
        <v>4.2670046196370027E-10</v>
      </c>
      <c r="Y90" s="12">
        <f t="shared" si="9"/>
        <v>3.1018096151605864E-10</v>
      </c>
      <c r="AA90" s="12" t="s">
        <v>94</v>
      </c>
      <c r="AB90" s="12">
        <v>1.9624764321406621E-10</v>
      </c>
      <c r="AC90" s="12">
        <v>9.9283783932437188E-12</v>
      </c>
      <c r="AD90" s="12">
        <v>7.8840126577451788E-12</v>
      </c>
      <c r="AE90" s="12">
        <v>5.5466038793556742E-12</v>
      </c>
      <c r="AF90" s="12">
        <v>2.6548297219437243E-11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5"/>
        <v>0</v>
      </c>
      <c r="V91" s="12">
        <f t="shared" si="6"/>
        <v>0</v>
      </c>
      <c r="W91" s="12">
        <f t="shared" si="7"/>
        <v>0</v>
      </c>
      <c r="X91" s="12">
        <f t="shared" si="8"/>
        <v>0</v>
      </c>
      <c r="Y91" s="12">
        <f t="shared" si="9"/>
        <v>0</v>
      </c>
      <c r="AA91" s="12" t="s">
        <v>36</v>
      </c>
      <c r="AB91" s="12">
        <v>6.0492694521317792E-11</v>
      </c>
      <c r="AC91" s="12">
        <v>1.3147968054719278E-11</v>
      </c>
      <c r="AD91" s="12">
        <v>1.2150287334211007E-11</v>
      </c>
      <c r="AE91" s="12">
        <v>4.8839281156138599E-12</v>
      </c>
      <c r="AF91" s="12">
        <v>3.7828423962489261E-11</v>
      </c>
    </row>
    <row r="92" spans="2:32" x14ac:dyDescent="0.3">
      <c r="B92" t="s">
        <v>119</v>
      </c>
      <c r="C92">
        <f>LCA_tech_data!D91*Mult_tech!D91</f>
        <v>2.5891031205424191E-8</v>
      </c>
      <c r="D92">
        <f>LCA_tech_data!E91*Mult_tech!E91</f>
        <v>3.0000000000000001E-6</v>
      </c>
      <c r="E92">
        <f>LCA_tech_data!F91*Mult_tech!F91</f>
        <v>1.3314382435982339E-4</v>
      </c>
      <c r="F92">
        <f>LCA_tech_data!G91*Mult_tech!G91</f>
        <v>1.1393776714384599E-9</v>
      </c>
      <c r="G92">
        <f>LCA_tech_data!H91*Mult_tech!H91</f>
        <v>6.2313262426850899E-9</v>
      </c>
      <c r="H92">
        <f>LCA_tech_data!I91*Mult_tech!I91</f>
        <v>6.4305070880677091E-8</v>
      </c>
      <c r="I92">
        <f>LCA_tech_data!J91*Mult_tech!J91</f>
        <v>7.9952448793766595E-15</v>
      </c>
      <c r="J92">
        <f>LCA_tech_data!K91*Mult_tech!K91</f>
        <v>1.3569309133959647E-13</v>
      </c>
      <c r="K92">
        <f>LCA_tech_data!L91*Mult_tech!L91</f>
        <v>1.6346350030234039E-7</v>
      </c>
      <c r="L92">
        <f>LCA_tech_data!M91*Mult_tech!M91</f>
        <v>3.3568418926674506E-4</v>
      </c>
      <c r="M92">
        <f>LCA_tech_data!N91*Mult_tech!N91</f>
        <v>1.7287332044292836E-10</v>
      </c>
      <c r="N92">
        <f>LCA_tech_data!O91*Mult_tech!O91</f>
        <v>4.9345495109265602E-13</v>
      </c>
      <c r="O92">
        <f>LCA_tech_data!P91*Mult_tech!P91</f>
        <v>1.8895788237318456E-8</v>
      </c>
      <c r="P92">
        <f>LCA_tech_data!Q91*Mult_tech!Q91</f>
        <v>1.0303341468254104E-6</v>
      </c>
      <c r="Q92">
        <f>LCA_tech_data!R91*Mult_tech!R91</f>
        <v>3.0340859089570509E-5</v>
      </c>
      <c r="R92">
        <f>LCA_tech_data!S91*Mult_tech!S91</f>
        <v>2.5906484628063602E-13</v>
      </c>
      <c r="T92" t="s">
        <v>119</v>
      </c>
      <c r="U92" s="12">
        <f t="shared" si="5"/>
        <v>6.1973643917714506E-10</v>
      </c>
      <c r="V92" s="12">
        <f t="shared" si="6"/>
        <v>2.9803772816236867E-11</v>
      </c>
      <c r="W92" s="12">
        <f t="shared" si="7"/>
        <v>2.2689073241746289E-11</v>
      </c>
      <c r="X92" s="12">
        <f t="shared" si="8"/>
        <v>1.7129111219394429E-11</v>
      </c>
      <c r="Y92" s="12">
        <f t="shared" si="9"/>
        <v>8.0313156095891447E-11</v>
      </c>
      <c r="AA92" s="12" t="s">
        <v>105</v>
      </c>
      <c r="AB92" s="12">
        <v>7.0658939461436507E-11</v>
      </c>
      <c r="AC92" s="12">
        <v>2.548439103320124E-11</v>
      </c>
      <c r="AD92" s="12">
        <v>1.73252865397604E-11</v>
      </c>
      <c r="AE92" s="12">
        <v>3.3611239578205415E-12</v>
      </c>
      <c r="AF92" s="12">
        <v>7.0116018533975977E-11</v>
      </c>
    </row>
    <row r="93" spans="2:32" x14ac:dyDescent="0.3">
      <c r="B93" t="s">
        <v>120</v>
      </c>
      <c r="C93">
        <f>LCA_tech_data!D92*Mult_tech!D92</f>
        <v>1.6291600324077696E-6</v>
      </c>
      <c r="D93">
        <f>LCA_tech_data!E92*Mult_tech!E92</f>
        <v>1.01E-4</v>
      </c>
      <c r="E93">
        <f>LCA_tech_data!F92*Mult_tech!F92</f>
        <v>1.4517523796166077E-2</v>
      </c>
      <c r="F93">
        <f>LCA_tech_data!G92*Mult_tech!G92</f>
        <v>1.2671824619702693E-7</v>
      </c>
      <c r="G93">
        <f>LCA_tech_data!H92*Mult_tech!H92</f>
        <v>1.6267730370645444E-7</v>
      </c>
      <c r="H93">
        <f>LCA_tech_data!I92*Mult_tech!I92</f>
        <v>1.9028515918825809E-6</v>
      </c>
      <c r="I93">
        <f>LCA_tech_data!J92*Mult_tech!J92</f>
        <v>8.2880207819649624E-13</v>
      </c>
      <c r="J93">
        <f>LCA_tech_data!K92*Mult_tech!K92</f>
        <v>1.7844741592462417E-11</v>
      </c>
      <c r="K93">
        <f>LCA_tech_data!L92*Mult_tech!L92</f>
        <v>1.6963903280123134E-5</v>
      </c>
      <c r="L93">
        <f>LCA_tech_data!M92*Mult_tech!M92</f>
        <v>2.8117172104341966E-3</v>
      </c>
      <c r="M93">
        <f>LCA_tech_data!N92*Mult_tech!N92</f>
        <v>3.5389999157726989E-8</v>
      </c>
      <c r="N93">
        <f>LCA_tech_data!O92*Mult_tech!O92</f>
        <v>1.3303396683326897E-11</v>
      </c>
      <c r="O93">
        <f>LCA_tech_data!P92*Mult_tech!P92</f>
        <v>5.4673187098163546E-7</v>
      </c>
      <c r="P93">
        <f>LCA_tech_data!Q92*Mult_tech!Q92</f>
        <v>6.555059354208505E-5</v>
      </c>
      <c r="Q93">
        <f>LCA_tech_data!R92*Mult_tech!R92</f>
        <v>1.3297452327200039E-3</v>
      </c>
      <c r="R93">
        <f>LCA_tech_data!S92*Mult_tech!S92</f>
        <v>7.9743777082936631E-12</v>
      </c>
      <c r="T93" t="s">
        <v>120</v>
      </c>
      <c r="U93" s="12">
        <f t="shared" si="5"/>
        <v>5.1909612298806283E-9</v>
      </c>
      <c r="V93" s="12">
        <f t="shared" si="6"/>
        <v>3.3146882864222853E-9</v>
      </c>
      <c r="W93" s="12">
        <f t="shared" si="7"/>
        <v>2.4739349517993948E-9</v>
      </c>
      <c r="X93" s="12">
        <f t="shared" si="8"/>
        <v>3.5066095223589389E-9</v>
      </c>
      <c r="Y93" s="12">
        <f t="shared" si="9"/>
        <v>2.165218470435363E-9</v>
      </c>
      <c r="AA93" s="12" t="s">
        <v>82</v>
      </c>
      <c r="AB93" s="12">
        <v>2.7620244191954602E-11</v>
      </c>
      <c r="AC93" s="12">
        <v>9.711107921338272E-12</v>
      </c>
      <c r="AD93" s="12">
        <v>6.5962749146279017E-12</v>
      </c>
      <c r="AE93" s="12">
        <v>2.6070791432285563E-12</v>
      </c>
      <c r="AF93" s="12">
        <v>1.6625766699723034E-11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5"/>
        <v>1.5980298169207027E-3</v>
      </c>
      <c r="V94" s="12">
        <f t="shared" si="6"/>
        <v>1.0841088144128391E-3</v>
      </c>
      <c r="W94" s="12">
        <f t="shared" si="7"/>
        <v>7.1194180935089696E-4</v>
      </c>
      <c r="X94" s="12">
        <f t="shared" si="8"/>
        <v>2.3095453314818598E-4</v>
      </c>
      <c r="Y94" s="12">
        <f t="shared" si="9"/>
        <v>1.9726121786941063E-3</v>
      </c>
      <c r="AA94" s="12" t="s">
        <v>80</v>
      </c>
      <c r="AB94" s="12">
        <v>5.2994204596077387E-11</v>
      </c>
      <c r="AC94" s="12">
        <v>1.911329327490093E-11</v>
      </c>
      <c r="AD94" s="12">
        <v>1.2993964904820299E-11</v>
      </c>
      <c r="AE94" s="12">
        <v>2.5208429683654065E-12</v>
      </c>
      <c r="AF94" s="12">
        <v>5.2587013900481982E-11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5"/>
        <v>0</v>
      </c>
      <c r="V95" s="12">
        <f t="shared" si="6"/>
        <v>0</v>
      </c>
      <c r="W95" s="12">
        <f t="shared" si="7"/>
        <v>0</v>
      </c>
      <c r="X95" s="12">
        <f t="shared" si="8"/>
        <v>0</v>
      </c>
      <c r="Y95" s="12">
        <f t="shared" si="9"/>
        <v>0</v>
      </c>
      <c r="AA95" s="12" t="s">
        <v>101</v>
      </c>
      <c r="AB95" s="12">
        <v>3.0589618849702511E-11</v>
      </c>
      <c r="AC95" s="12">
        <v>2.4535946124413485E-11</v>
      </c>
      <c r="AD95" s="12">
        <v>1.6924752177559328E-11</v>
      </c>
      <c r="AE95" s="12">
        <v>2.4368136916770405E-12</v>
      </c>
      <c r="AF95" s="12">
        <v>5.1526321493113555E-11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5"/>
        <v>0</v>
      </c>
      <c r="V96" s="12">
        <f t="shared" si="6"/>
        <v>0</v>
      </c>
      <c r="W96" s="12">
        <f t="shared" si="7"/>
        <v>0</v>
      </c>
      <c r="X96" s="12">
        <f t="shared" si="8"/>
        <v>0</v>
      </c>
      <c r="Y96" s="12">
        <f t="shared" si="9"/>
        <v>0</v>
      </c>
      <c r="AA96" s="12" t="s">
        <v>110</v>
      </c>
      <c r="AB96" s="12">
        <v>6.054029879874649E-12</v>
      </c>
      <c r="AC96" s="12">
        <v>3.3696308394860951E-12</v>
      </c>
      <c r="AD96" s="12">
        <v>4.3425767079158478E-12</v>
      </c>
      <c r="AE96" s="12">
        <v>1.3902143219488636E-12</v>
      </c>
      <c r="AF96" s="12">
        <v>8.9021913920676219E-12</v>
      </c>
    </row>
    <row r="97" spans="2:32" x14ac:dyDescent="0.3">
      <c r="B97" t="s">
        <v>124</v>
      </c>
      <c r="C97">
        <f>LCA_tech_data!D96*Mult_tech!D96</f>
        <v>2.4565753688635813E-6</v>
      </c>
      <c r="D97">
        <f>LCA_tech_data!E96*Mult_tech!E96</f>
        <v>2.2900000000000001E-4</v>
      </c>
      <c r="E97">
        <f>LCA_tech_data!F96*Mult_tech!F96</f>
        <v>2.589854447572635E-2</v>
      </c>
      <c r="F97">
        <f>LCA_tech_data!G96*Mult_tech!G96</f>
        <v>1.4570619386760323E-7</v>
      </c>
      <c r="G97">
        <f>LCA_tech_data!H96*Mult_tech!H96</f>
        <v>3.389690771202239E-7</v>
      </c>
      <c r="H97">
        <f>LCA_tech_data!I96*Mult_tech!I96</f>
        <v>3.5985472640758534E-6</v>
      </c>
      <c r="I97">
        <f>LCA_tech_data!J96*Mult_tech!J96</f>
        <v>8.8619813182293741E-13</v>
      </c>
      <c r="J97">
        <f>LCA_tech_data!K96*Mult_tech!K96</f>
        <v>1.5329075186201732E-11</v>
      </c>
      <c r="K97">
        <f>LCA_tech_data!L96*Mult_tech!L96</f>
        <v>2.4148206286814009E-5</v>
      </c>
      <c r="L97">
        <f>LCA_tech_data!M96*Mult_tech!M96</f>
        <v>3.9383302759413022E-3</v>
      </c>
      <c r="M97">
        <f>LCA_tech_data!N96*Mult_tech!N96</f>
        <v>3.9534107325769625E-8</v>
      </c>
      <c r="N97">
        <f>LCA_tech_data!O96*Mult_tech!O96</f>
        <v>2.1024129866567491E-11</v>
      </c>
      <c r="O97">
        <f>LCA_tech_data!P96*Mult_tech!P96</f>
        <v>1.1660889808850058E-6</v>
      </c>
      <c r="P97">
        <f>LCA_tech_data!Q96*Mult_tech!Q96</f>
        <v>1.4769780742559317E-4</v>
      </c>
      <c r="Q97">
        <f>LCA_tech_data!R96*Mult_tech!R96</f>
        <v>3.2340277049322944E-3</v>
      </c>
      <c r="R97">
        <f>LCA_tech_data!S96*Mult_tech!S96</f>
        <v>2.0777556772429692E-11</v>
      </c>
      <c r="T97" t="s">
        <v>124</v>
      </c>
      <c r="U97" s="12">
        <f t="shared" si="5"/>
        <v>7.2709018165163826E-9</v>
      </c>
      <c r="V97" s="12">
        <f t="shared" si="6"/>
        <v>3.8113738831357852E-9</v>
      </c>
      <c r="W97" s="12">
        <f t="shared" si="7"/>
        <v>4.4133776034278728E-9</v>
      </c>
      <c r="X97" s="12">
        <f t="shared" si="8"/>
        <v>3.9172274796801082E-9</v>
      </c>
      <c r="Y97" s="12">
        <f t="shared" si="9"/>
        <v>3.4218204113973434E-9</v>
      </c>
      <c r="AA97" s="12" t="s">
        <v>75</v>
      </c>
      <c r="AB97" s="12">
        <v>1.0196539616567504E-11</v>
      </c>
      <c r="AC97" s="12">
        <v>8.1786487081378268E-12</v>
      </c>
      <c r="AD97" s="12">
        <v>5.6415840591864427E-12</v>
      </c>
      <c r="AE97" s="12">
        <v>8.1227123055901342E-13</v>
      </c>
      <c r="AF97" s="12">
        <v>1.7175440497704516E-11</v>
      </c>
    </row>
    <row r="98" spans="2:32" x14ac:dyDescent="0.3">
      <c r="B98" t="s">
        <v>125</v>
      </c>
      <c r="C98">
        <f>LCA_tech_data!D97*Mult_tech!D97</f>
        <v>2.1931640852412899E-8</v>
      </c>
      <c r="D98">
        <f>LCA_tech_data!E97*Mult_tech!E97</f>
        <v>1.9999999999999999E-6</v>
      </c>
      <c r="E98">
        <f>LCA_tech_data!F97*Mult_tech!F97</f>
        <v>1.908064139297645E-4</v>
      </c>
      <c r="F98">
        <f>LCA_tech_data!G97*Mult_tech!G97</f>
        <v>1.5943690851683123E-9</v>
      </c>
      <c r="G98">
        <f>LCA_tech_data!H97*Mult_tech!H97</f>
        <v>2.8536785566037116E-9</v>
      </c>
      <c r="H98">
        <f>LCA_tech_data!I97*Mult_tech!I97</f>
        <v>2.8493470094091037E-8</v>
      </c>
      <c r="I98">
        <f>LCA_tech_data!J97*Mult_tech!J97</f>
        <v>9.6981119398843133E-15</v>
      </c>
      <c r="J98">
        <f>LCA_tech_data!K97*Mult_tech!K97</f>
        <v>2.0488463081919251E-13</v>
      </c>
      <c r="K98">
        <f>LCA_tech_data!L97*Mult_tech!L97</f>
        <v>2.5844925999648916E-7</v>
      </c>
      <c r="L98">
        <f>LCA_tech_data!M97*Mult_tech!M97</f>
        <v>2.8870558547086359E-5</v>
      </c>
      <c r="M98">
        <f>LCA_tech_data!N97*Mult_tech!N97</f>
        <v>4.8714313154653443E-10</v>
      </c>
      <c r="N98">
        <f>LCA_tech_data!O97*Mult_tech!O97</f>
        <v>2.1082559608722866E-13</v>
      </c>
      <c r="O98">
        <f>LCA_tech_data!P97*Mult_tech!P97</f>
        <v>8.9719577506954155E-9</v>
      </c>
      <c r="P98">
        <f>LCA_tech_data!Q97*Mult_tech!Q97</f>
        <v>2.2560832236856157E-6</v>
      </c>
      <c r="Q98">
        <f>LCA_tech_data!R97*Mult_tech!R97</f>
        <v>2.799289406862183E-5</v>
      </c>
      <c r="R98">
        <f>LCA_tech_data!S97*Mult_tech!S97</f>
        <v>2.1025945503303288E-13</v>
      </c>
      <c r="T98" t="s">
        <v>125</v>
      </c>
      <c r="U98" s="12">
        <f t="shared" si="5"/>
        <v>5.3300506020582768E-11</v>
      </c>
      <c r="V98" s="12">
        <f t="shared" si="6"/>
        <v>4.1705410936828551E-11</v>
      </c>
      <c r="W98" s="12">
        <f t="shared" si="7"/>
        <v>3.2515369912671251E-11</v>
      </c>
      <c r="X98" s="12">
        <f t="shared" si="8"/>
        <v>4.826845957863949E-11</v>
      </c>
      <c r="Y98" s="12">
        <f t="shared" si="9"/>
        <v>3.4313302501211754E-11</v>
      </c>
      <c r="AA98" s="12" t="s">
        <v>76</v>
      </c>
      <c r="AB98" s="12">
        <v>1.0196539616567504E-11</v>
      </c>
      <c r="AC98" s="12">
        <v>8.1786487081378268E-12</v>
      </c>
      <c r="AD98" s="12">
        <v>5.6415840591864427E-12</v>
      </c>
      <c r="AE98" s="12">
        <v>8.1227123055901342E-13</v>
      </c>
      <c r="AF98" s="12">
        <v>1.7175440497704516E-11</v>
      </c>
    </row>
    <row r="99" spans="2:32" x14ac:dyDescent="0.3">
      <c r="B99" t="s">
        <v>126</v>
      </c>
      <c r="C99">
        <f>LCA_tech_data!D98*Mult_tech!D98</f>
        <v>134.00423071382443</v>
      </c>
      <c r="D99">
        <f>LCA_tech_data!E98*Mult_tech!E98</f>
        <v>4724.8321059999998</v>
      </c>
      <c r="E99">
        <f>LCA_tech_data!F98*Mult_tech!F98</f>
        <v>1762704.2414586996</v>
      </c>
      <c r="F99">
        <f>LCA_tech_data!G98*Mult_tech!G98</f>
        <v>3.5336133290780332</v>
      </c>
      <c r="G99">
        <f>LCA_tech_data!H98*Mult_tech!H98</f>
        <v>12.639100813979111</v>
      </c>
      <c r="H99">
        <f>LCA_tech_data!I98*Mult_tech!I98</f>
        <v>170.04368246309573</v>
      </c>
      <c r="I99">
        <f>LCA_tech_data!J98*Mult_tech!J98</f>
        <v>1.8105230208482641E-5</v>
      </c>
      <c r="J99">
        <f>LCA_tech_data!K98*Mult_tech!K98</f>
        <v>2.6102858598118367E-4</v>
      </c>
      <c r="K99">
        <f>LCA_tech_data!L98*Mult_tech!L98</f>
        <v>511.81555941219727</v>
      </c>
      <c r="L99">
        <f>LCA_tech_data!M98*Mult_tech!M98</f>
        <v>66672.280254093508</v>
      </c>
      <c r="M99">
        <f>LCA_tech_data!N98*Mult_tech!N98</f>
        <v>0.65591755555365805</v>
      </c>
      <c r="N99">
        <f>LCA_tech_data!O98*Mult_tech!O98</f>
        <v>6.6456550394739802E-4</v>
      </c>
      <c r="O99">
        <f>LCA_tech_data!P98*Mult_tech!P98</f>
        <v>45.005736416747823</v>
      </c>
      <c r="P99">
        <f>LCA_tech_data!Q98*Mult_tech!Q98</f>
        <v>3273.9740767053536</v>
      </c>
      <c r="Q99">
        <f>LCA_tech_data!R98*Mult_tech!R98</f>
        <v>66593.172120785748</v>
      </c>
      <c r="R99">
        <f>LCA_tech_data!S98*Mult_tech!S98</f>
        <v>8.4793440542547689E-3</v>
      </c>
      <c r="T99" t="s">
        <v>126</v>
      </c>
      <c r="U99" s="12">
        <f t="shared" si="5"/>
        <v>0.12308962673144859</v>
      </c>
      <c r="V99" s="12">
        <f t="shared" si="6"/>
        <v>9.2432045598461091E-2</v>
      </c>
      <c r="W99" s="12">
        <f t="shared" si="7"/>
        <v>0.30038288167169125</v>
      </c>
      <c r="X99" s="12">
        <f t="shared" si="8"/>
        <v>6.4991432634286112E-2</v>
      </c>
      <c r="Y99" s="12">
        <f t="shared" si="9"/>
        <v>0.10816256466023426</v>
      </c>
      <c r="AA99" s="12" t="s">
        <v>38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3.2456756592177481E-8</v>
      </c>
      <c r="D100">
        <f>LCA_tech_data!E99*Mult_tech!E99</f>
        <v>3.0000000000000001E-6</v>
      </c>
      <c r="E100">
        <f>LCA_tech_data!F99*Mult_tech!F99</f>
        <v>3.439762786461622E-4</v>
      </c>
      <c r="F100">
        <f>LCA_tech_data!G99*Mult_tech!G99</f>
        <v>1.9151908731345031E-9</v>
      </c>
      <c r="G100">
        <f>LCA_tech_data!H99*Mult_tech!H99</f>
        <v>4.5011630949862928E-9</v>
      </c>
      <c r="H100">
        <f>LCA_tech_data!I99*Mult_tech!I99</f>
        <v>4.7436964174786312E-8</v>
      </c>
      <c r="I100">
        <f>LCA_tech_data!J99*Mult_tech!J99</f>
        <v>1.1650546560973684E-14</v>
      </c>
      <c r="J100">
        <f>LCA_tech_data!K99*Mult_tech!K99</f>
        <v>2.0404079920063444E-13</v>
      </c>
      <c r="K100">
        <f>LCA_tech_data!L99*Mult_tech!L99</f>
        <v>3.1798133097345283E-7</v>
      </c>
      <c r="L100">
        <f>LCA_tech_data!M99*Mult_tech!M99</f>
        <v>5.1857438827473113E-5</v>
      </c>
      <c r="M100">
        <f>LCA_tech_data!N99*Mult_tech!N99</f>
        <v>5.6548623235534917E-10</v>
      </c>
      <c r="N100">
        <f>LCA_tech_data!O99*Mult_tech!O99</f>
        <v>2.7680038665317533E-13</v>
      </c>
      <c r="O100">
        <f>LCA_tech_data!P99*Mult_tech!P99</f>
        <v>1.5370330604492048E-8</v>
      </c>
      <c r="P100">
        <f>LCA_tech_data!Q99*Mult_tech!Q99</f>
        <v>1.9265975621151856E-6</v>
      </c>
      <c r="Q100">
        <f>LCA_tech_data!R99*Mult_tech!R99</f>
        <v>4.2593296655375324E-5</v>
      </c>
      <c r="R100">
        <f>LCA_tech_data!S99*Mult_tech!S99</f>
        <v>2.743135590227645E-13</v>
      </c>
      <c r="T100" t="s">
        <v>127</v>
      </c>
      <c r="U100" s="12">
        <f t="shared" si="5"/>
        <v>9.5738630270271696E-11</v>
      </c>
      <c r="V100" s="12">
        <f t="shared" si="6"/>
        <v>5.0097448031053556E-11</v>
      </c>
      <c r="W100" s="12">
        <f t="shared" si="7"/>
        <v>5.8617085825432707E-11</v>
      </c>
      <c r="X100" s="12">
        <f t="shared" si="8"/>
        <v>5.603106680795711E-11</v>
      </c>
      <c r="Y100" s="12">
        <f t="shared" si="9"/>
        <v>4.5051149271993658E-11</v>
      </c>
      <c r="AA100" s="12" t="s">
        <v>45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1.8784427135417594E-6</v>
      </c>
      <c r="D101">
        <f>LCA_tech_data!E100*Mult_tech!E100</f>
        <v>1.75E-4</v>
      </c>
      <c r="E101">
        <f>LCA_tech_data!F100*Mult_tech!F100</f>
        <v>1.979981912635179E-2</v>
      </c>
      <c r="F101">
        <f>LCA_tech_data!G100*Mult_tech!G100</f>
        <v>1.1030787309413453E-7</v>
      </c>
      <c r="G101">
        <f>LCA_tech_data!H100*Mult_tech!H100</f>
        <v>2.6133135920234646E-7</v>
      </c>
      <c r="H101">
        <f>LCA_tech_data!I100*Mult_tech!I100</f>
        <v>2.7510483339362703E-6</v>
      </c>
      <c r="I101">
        <f>LCA_tech_data!J100*Mult_tech!J100</f>
        <v>7.2264570005139344E-13</v>
      </c>
      <c r="J101">
        <f>LCA_tech_data!K100*Mult_tech!K100</f>
        <v>1.1833934220906298E-11</v>
      </c>
      <c r="K101">
        <f>LCA_tech_data!L100*Mult_tech!L100</f>
        <v>1.8471996112705297E-5</v>
      </c>
      <c r="L101">
        <f>LCA_tech_data!M100*Mult_tech!M100</f>
        <v>3.0265232488305843E-3</v>
      </c>
      <c r="M101">
        <f>LCA_tech_data!N100*Mult_tech!N100</f>
        <v>3.2502677654743752E-8</v>
      </c>
      <c r="N101">
        <f>LCA_tech_data!O100*Mult_tech!O100</f>
        <v>1.6066140668346907E-11</v>
      </c>
      <c r="O101">
        <f>LCA_tech_data!P100*Mult_tech!P100</f>
        <v>8.9284580585646644E-7</v>
      </c>
      <c r="P101">
        <f>LCA_tech_data!Q100*Mult_tech!Q100</f>
        <v>1.1161411151139656E-4</v>
      </c>
      <c r="Q101">
        <f>LCA_tech_data!R100*Mult_tech!R100</f>
        <v>2.4782436828858028E-3</v>
      </c>
      <c r="R101">
        <f>LCA_tech_data!S100*Mult_tech!S100</f>
        <v>1.590778337065063E-11</v>
      </c>
      <c r="T101" t="s">
        <v>128</v>
      </c>
      <c r="U101" s="12">
        <f t="shared" si="5"/>
        <v>5.5875337632499093E-9</v>
      </c>
      <c r="V101" s="12">
        <f t="shared" si="6"/>
        <v>2.8854267307075647E-9</v>
      </c>
      <c r="W101" s="12">
        <f t="shared" si="7"/>
        <v>3.3740922531791448E-9</v>
      </c>
      <c r="X101" s="12">
        <f t="shared" si="8"/>
        <v>3.2205199683199941E-9</v>
      </c>
      <c r="Y101" s="12">
        <f t="shared" si="9"/>
        <v>2.6148738815941297E-9</v>
      </c>
      <c r="AA101" s="12" t="s">
        <v>46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3.8089694131116179E-7</v>
      </c>
      <c r="D102">
        <f>LCA_tech_data!E101*Mult_tech!E101</f>
        <v>6.8999999999999997E-5</v>
      </c>
      <c r="E102">
        <f>LCA_tech_data!F101*Mult_tech!F101</f>
        <v>2.7631072523801479E-3</v>
      </c>
      <c r="F102">
        <f>LCA_tech_data!G101*Mult_tech!G101</f>
        <v>2.8871777807988772E-8</v>
      </c>
      <c r="G102">
        <f>LCA_tech_data!H101*Mult_tech!H101</f>
        <v>9.097049134791928E-8</v>
      </c>
      <c r="H102">
        <f>LCA_tech_data!I101*Mult_tech!I101</f>
        <v>8.6801035836629715E-7</v>
      </c>
      <c r="I102">
        <f>LCA_tech_data!J101*Mult_tech!J101</f>
        <v>9.5183687668192852E-13</v>
      </c>
      <c r="J102">
        <f>LCA_tech_data!K101*Mult_tech!K101</f>
        <v>2.90899567275392E-12</v>
      </c>
      <c r="K102">
        <f>LCA_tech_data!L101*Mult_tech!L101</f>
        <v>6.48728817787285E-6</v>
      </c>
      <c r="L102">
        <f>LCA_tech_data!M101*Mult_tech!M101</f>
        <v>1.3947412110830008E-3</v>
      </c>
      <c r="M102">
        <f>LCA_tech_data!N101*Mult_tech!N101</f>
        <v>1.5483403072371702E-9</v>
      </c>
      <c r="N102">
        <f>LCA_tech_data!O101*Mult_tech!O101</f>
        <v>8.1112892686924169E-12</v>
      </c>
      <c r="O102">
        <f>LCA_tech_data!P101*Mult_tech!P101</f>
        <v>3.2820837313886573E-7</v>
      </c>
      <c r="P102">
        <f>LCA_tech_data!Q101*Mult_tech!Q101</f>
        <v>4.9133912305938814E-5</v>
      </c>
      <c r="Q102">
        <f>LCA_tech_data!R101*Mult_tech!R101</f>
        <v>8.8041415707700759E-4</v>
      </c>
      <c r="R102">
        <f>LCA_tech_data!S101*Mult_tech!S101</f>
        <v>4.7151630987034126E-12</v>
      </c>
      <c r="T102" t="s">
        <v>129</v>
      </c>
      <c r="U102" s="12">
        <f t="shared" si="5"/>
        <v>2.57495580479467E-9</v>
      </c>
      <c r="V102" s="12">
        <f t="shared" si="6"/>
        <v>7.5522623284674688E-10</v>
      </c>
      <c r="W102" s="12">
        <f t="shared" si="7"/>
        <v>4.708618152249137E-10</v>
      </c>
      <c r="X102" s="12">
        <f t="shared" si="8"/>
        <v>1.534169255278034E-10</v>
      </c>
      <c r="Y102" s="12">
        <f t="shared" si="9"/>
        <v>1.3201676054378099E-9</v>
      </c>
      <c r="AA102" s="12" t="s">
        <v>48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3.8089694131116179E-7</v>
      </c>
      <c r="D103">
        <f>LCA_tech_data!E102*Mult_tech!E102</f>
        <v>6.8999999999999997E-5</v>
      </c>
      <c r="E103">
        <f>LCA_tech_data!F102*Mult_tech!F102</f>
        <v>2.7631072523801479E-3</v>
      </c>
      <c r="F103">
        <f>LCA_tech_data!G102*Mult_tech!G102</f>
        <v>2.8871777807988772E-8</v>
      </c>
      <c r="G103">
        <f>LCA_tech_data!H102*Mult_tech!H102</f>
        <v>9.097049134791928E-8</v>
      </c>
      <c r="H103">
        <f>LCA_tech_data!I102*Mult_tech!I102</f>
        <v>8.6801035836629715E-7</v>
      </c>
      <c r="I103">
        <f>LCA_tech_data!J102*Mult_tech!J102</f>
        <v>9.5183687668192852E-13</v>
      </c>
      <c r="J103">
        <f>LCA_tech_data!K102*Mult_tech!K102</f>
        <v>2.90899567275392E-12</v>
      </c>
      <c r="K103">
        <f>LCA_tech_data!L102*Mult_tech!L102</f>
        <v>6.48728817787285E-6</v>
      </c>
      <c r="L103">
        <f>LCA_tech_data!M102*Mult_tech!M102</f>
        <v>1.3947412110830008E-3</v>
      </c>
      <c r="M103">
        <f>LCA_tech_data!N102*Mult_tech!N102</f>
        <v>1.5483403072371702E-9</v>
      </c>
      <c r="N103">
        <f>LCA_tech_data!O102*Mult_tech!O102</f>
        <v>8.1112892686924169E-12</v>
      </c>
      <c r="O103">
        <f>LCA_tech_data!P102*Mult_tech!P102</f>
        <v>3.2820837313886573E-7</v>
      </c>
      <c r="P103">
        <f>LCA_tech_data!Q102*Mult_tech!Q102</f>
        <v>4.9133912305938814E-5</v>
      </c>
      <c r="Q103">
        <f>LCA_tech_data!R102*Mult_tech!R102</f>
        <v>8.8041415707700759E-4</v>
      </c>
      <c r="R103">
        <f>LCA_tech_data!S102*Mult_tech!S102</f>
        <v>4.7151630987034126E-12</v>
      </c>
      <c r="T103" t="s">
        <v>130</v>
      </c>
      <c r="U103" s="12">
        <f t="shared" si="5"/>
        <v>2.57495580479467E-9</v>
      </c>
      <c r="V103" s="12">
        <f t="shared" si="6"/>
        <v>7.5522623284674688E-10</v>
      </c>
      <c r="W103" s="12">
        <f t="shared" si="7"/>
        <v>4.708618152249137E-10</v>
      </c>
      <c r="X103" s="12">
        <f t="shared" si="8"/>
        <v>1.534169255278034E-10</v>
      </c>
      <c r="Y103" s="12">
        <f t="shared" si="9"/>
        <v>1.3201676054378099E-9</v>
      </c>
      <c r="AA103" s="12" t="s">
        <v>47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3.8089694131116179E-7</v>
      </c>
      <c r="D104">
        <f>LCA_tech_data!E103*Mult_tech!E103</f>
        <v>6.8999999999999997E-5</v>
      </c>
      <c r="E104">
        <f>LCA_tech_data!F103*Mult_tech!F103</f>
        <v>2.7631072523801479E-3</v>
      </c>
      <c r="F104">
        <f>LCA_tech_data!G103*Mult_tech!G103</f>
        <v>2.8871777807988772E-8</v>
      </c>
      <c r="G104">
        <f>LCA_tech_data!H103*Mult_tech!H103</f>
        <v>9.097049134791928E-8</v>
      </c>
      <c r="H104">
        <f>LCA_tech_data!I103*Mult_tech!I103</f>
        <v>8.6801035836629715E-7</v>
      </c>
      <c r="I104">
        <f>LCA_tech_data!J103*Mult_tech!J103</f>
        <v>9.5183687668192852E-13</v>
      </c>
      <c r="J104">
        <f>LCA_tech_data!K103*Mult_tech!K103</f>
        <v>2.90899567275392E-12</v>
      </c>
      <c r="K104">
        <f>LCA_tech_data!L103*Mult_tech!L103</f>
        <v>6.48728817787285E-6</v>
      </c>
      <c r="L104">
        <f>LCA_tech_data!M103*Mult_tech!M103</f>
        <v>1.3947412110830008E-3</v>
      </c>
      <c r="M104">
        <f>LCA_tech_data!N103*Mult_tech!N103</f>
        <v>1.5483403072371702E-9</v>
      </c>
      <c r="N104">
        <f>LCA_tech_data!O103*Mult_tech!O103</f>
        <v>8.1112892686924169E-12</v>
      </c>
      <c r="O104">
        <f>LCA_tech_data!P103*Mult_tech!P103</f>
        <v>3.2820837313886573E-7</v>
      </c>
      <c r="P104">
        <f>LCA_tech_data!Q103*Mult_tech!Q103</f>
        <v>4.9133912305938814E-5</v>
      </c>
      <c r="Q104">
        <f>LCA_tech_data!R103*Mult_tech!R103</f>
        <v>8.8041415707700759E-4</v>
      </c>
      <c r="R104">
        <f>LCA_tech_data!S103*Mult_tech!S103</f>
        <v>4.7151630987034126E-12</v>
      </c>
      <c r="T104" t="s">
        <v>131</v>
      </c>
      <c r="U104" s="12">
        <f t="shared" si="5"/>
        <v>2.57495580479467E-9</v>
      </c>
      <c r="V104" s="12">
        <f t="shared" si="6"/>
        <v>7.5522623284674688E-10</v>
      </c>
      <c r="W104" s="12">
        <f t="shared" si="7"/>
        <v>4.708618152249137E-10</v>
      </c>
      <c r="X104" s="12">
        <f t="shared" si="8"/>
        <v>1.534169255278034E-10</v>
      </c>
      <c r="Y104" s="12">
        <f t="shared" si="9"/>
        <v>1.3201676054378099E-9</v>
      </c>
      <c r="AA104" s="12" t="s">
        <v>49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3.8641718683741049E-7</v>
      </c>
      <c r="D105">
        <f>LCA_tech_data!E104*Mult_tech!E104</f>
        <v>6.9999999999999994E-5</v>
      </c>
      <c r="E105">
        <f>LCA_tech_data!F104*Mult_tech!F104</f>
        <v>2.8031522850233384E-3</v>
      </c>
      <c r="F105">
        <f>LCA_tech_data!G104*Mult_tech!G104</f>
        <v>2.929020937042339E-8</v>
      </c>
      <c r="G105">
        <f>LCA_tech_data!H104*Mult_tech!H104</f>
        <v>9.2288904266005068E-8</v>
      </c>
      <c r="H105">
        <f>LCA_tech_data!I104*Mult_tech!I104</f>
        <v>8.8059021863247534E-7</v>
      </c>
      <c r="I105">
        <f>LCA_tech_data!J104*Mult_tech!J104</f>
        <v>9.6563161402514467E-13</v>
      </c>
      <c r="J105">
        <f>LCA_tech_data!K104*Mult_tech!K104</f>
        <v>2.9511550303300636E-12</v>
      </c>
      <c r="K105">
        <f>LCA_tech_data!L104*Mult_tech!L104</f>
        <v>6.5813068471173835E-6</v>
      </c>
      <c r="L105">
        <f>LCA_tech_data!M104*Mult_tech!M104</f>
        <v>1.4149548518233343E-3</v>
      </c>
      <c r="M105">
        <f>LCA_tech_data!N104*Mult_tech!N104</f>
        <v>1.5707800218348104E-9</v>
      </c>
      <c r="N105">
        <f>LCA_tech_data!O104*Mult_tech!O104</f>
        <v>8.2288441856299877E-12</v>
      </c>
      <c r="O105">
        <f>LCA_tech_data!P104*Mult_tech!P104</f>
        <v>3.3296501622783479E-7</v>
      </c>
      <c r="P105">
        <f>LCA_tech_data!Q104*Mult_tech!Q104</f>
        <v>4.9845997991532128E-5</v>
      </c>
      <c r="Q105">
        <f>LCA_tech_data!R104*Mult_tech!R104</f>
        <v>8.9317378254189167E-4</v>
      </c>
      <c r="R105">
        <f>LCA_tech_data!S104*Mult_tech!S104</f>
        <v>4.783498795786071E-12</v>
      </c>
      <c r="T105" t="s">
        <v>132</v>
      </c>
      <c r="U105" s="12">
        <f t="shared" si="5"/>
        <v>2.612274004864158E-9</v>
      </c>
      <c r="V105" s="12">
        <f t="shared" si="6"/>
        <v>7.6617154056916353E-10</v>
      </c>
      <c r="W105" s="12">
        <f t="shared" si="7"/>
        <v>4.7768589950353568E-10</v>
      </c>
      <c r="X105" s="12">
        <f t="shared" si="8"/>
        <v>1.5564035923110488E-10</v>
      </c>
      <c r="Y105" s="12">
        <f t="shared" si="9"/>
        <v>1.3393004692847346E-9</v>
      </c>
      <c r="AA105" s="12" t="s">
        <v>61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3.8641718683741049E-7</v>
      </c>
      <c r="D106">
        <f>LCA_tech_data!E105*Mult_tech!E105</f>
        <v>6.9999999999999994E-5</v>
      </c>
      <c r="E106">
        <f>LCA_tech_data!F105*Mult_tech!F105</f>
        <v>2.8031522850233384E-3</v>
      </c>
      <c r="F106">
        <f>LCA_tech_data!G105*Mult_tech!G105</f>
        <v>2.929020937042339E-8</v>
      </c>
      <c r="G106">
        <f>LCA_tech_data!H105*Mult_tech!H105</f>
        <v>9.2288904266005068E-8</v>
      </c>
      <c r="H106">
        <f>LCA_tech_data!I105*Mult_tech!I105</f>
        <v>8.8059021863247534E-7</v>
      </c>
      <c r="I106">
        <f>LCA_tech_data!J105*Mult_tech!J105</f>
        <v>9.6563161402514467E-13</v>
      </c>
      <c r="J106">
        <f>LCA_tech_data!K105*Mult_tech!K105</f>
        <v>2.9511550303300636E-12</v>
      </c>
      <c r="K106">
        <f>LCA_tech_data!L105*Mult_tech!L105</f>
        <v>6.5813068471173835E-6</v>
      </c>
      <c r="L106">
        <f>LCA_tech_data!M105*Mult_tech!M105</f>
        <v>1.4149548518233343E-3</v>
      </c>
      <c r="M106">
        <f>LCA_tech_data!N105*Mult_tech!N105</f>
        <v>1.5707800218348104E-9</v>
      </c>
      <c r="N106">
        <f>LCA_tech_data!O105*Mult_tech!O105</f>
        <v>8.2288441856299877E-12</v>
      </c>
      <c r="O106">
        <f>LCA_tech_data!P105*Mult_tech!P105</f>
        <v>3.3296501622783479E-7</v>
      </c>
      <c r="P106">
        <f>LCA_tech_data!Q105*Mult_tech!Q105</f>
        <v>4.9845997991532128E-5</v>
      </c>
      <c r="Q106">
        <f>LCA_tech_data!R105*Mult_tech!R105</f>
        <v>8.9317378254189167E-4</v>
      </c>
      <c r="R106">
        <f>LCA_tech_data!S105*Mult_tech!S105</f>
        <v>4.783498795786071E-12</v>
      </c>
      <c r="T106" t="s">
        <v>133</v>
      </c>
      <c r="U106" s="12">
        <f t="shared" si="5"/>
        <v>2.612274004864158E-9</v>
      </c>
      <c r="V106" s="12">
        <f t="shared" si="6"/>
        <v>7.6617154056916353E-10</v>
      </c>
      <c r="W106" s="12">
        <f t="shared" si="7"/>
        <v>4.7768589950353568E-10</v>
      </c>
      <c r="X106" s="12">
        <f t="shared" si="8"/>
        <v>1.5564035923110488E-10</v>
      </c>
      <c r="Y106" s="12">
        <f t="shared" si="9"/>
        <v>1.3393004692847346E-9</v>
      </c>
      <c r="AA106" s="12" t="s">
        <v>62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3.8641718683741049E-7</v>
      </c>
      <c r="D107">
        <f>LCA_tech_data!E106*Mult_tech!E106</f>
        <v>6.9999999999999994E-5</v>
      </c>
      <c r="E107">
        <f>LCA_tech_data!F106*Mult_tech!F106</f>
        <v>2.8031522850233384E-3</v>
      </c>
      <c r="F107">
        <f>LCA_tech_data!G106*Mult_tech!G106</f>
        <v>2.929020937042339E-8</v>
      </c>
      <c r="G107">
        <f>LCA_tech_data!H106*Mult_tech!H106</f>
        <v>9.2288904266005068E-8</v>
      </c>
      <c r="H107">
        <f>LCA_tech_data!I106*Mult_tech!I106</f>
        <v>8.8059021863247534E-7</v>
      </c>
      <c r="I107">
        <f>LCA_tech_data!J106*Mult_tech!J106</f>
        <v>9.6563161402514467E-13</v>
      </c>
      <c r="J107">
        <f>LCA_tech_data!K106*Mult_tech!K106</f>
        <v>2.9511550303300636E-12</v>
      </c>
      <c r="K107">
        <f>LCA_tech_data!L106*Mult_tech!L106</f>
        <v>6.5813068471173835E-6</v>
      </c>
      <c r="L107">
        <f>LCA_tech_data!M106*Mult_tech!M106</f>
        <v>1.4149548518233343E-3</v>
      </c>
      <c r="M107">
        <f>LCA_tech_data!N106*Mult_tech!N106</f>
        <v>1.5707800218348104E-9</v>
      </c>
      <c r="N107">
        <f>LCA_tech_data!O106*Mult_tech!O106</f>
        <v>8.2288441856299877E-12</v>
      </c>
      <c r="O107">
        <f>LCA_tech_data!P106*Mult_tech!P106</f>
        <v>3.3296501622783479E-7</v>
      </c>
      <c r="P107">
        <f>LCA_tech_data!Q106*Mult_tech!Q106</f>
        <v>4.9845997991532128E-5</v>
      </c>
      <c r="Q107">
        <f>LCA_tech_data!R106*Mult_tech!R106</f>
        <v>8.9317378254189167E-4</v>
      </c>
      <c r="R107">
        <f>LCA_tech_data!S106*Mult_tech!S106</f>
        <v>4.783498795786071E-12</v>
      </c>
      <c r="T107" t="s">
        <v>134</v>
      </c>
      <c r="U107" s="12">
        <f t="shared" si="5"/>
        <v>2.612274004864158E-9</v>
      </c>
      <c r="V107" s="12">
        <f t="shared" si="6"/>
        <v>7.6617154056916353E-10</v>
      </c>
      <c r="W107" s="12">
        <f t="shared" si="7"/>
        <v>4.7768589950353568E-10</v>
      </c>
      <c r="X107" s="12">
        <f t="shared" si="8"/>
        <v>1.5564035923110488E-10</v>
      </c>
      <c r="Y107" s="12">
        <f t="shared" si="9"/>
        <v>1.3393004692847346E-9</v>
      </c>
      <c r="AA107" s="12" t="s">
        <v>74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3.8641718683741049E-7</v>
      </c>
      <c r="D108">
        <f>LCA_tech_data!E107*Mult_tech!E107</f>
        <v>6.9999999999999994E-5</v>
      </c>
      <c r="E108">
        <f>LCA_tech_data!F107*Mult_tech!F107</f>
        <v>2.8031522850233384E-3</v>
      </c>
      <c r="F108">
        <f>LCA_tech_data!G107*Mult_tech!G107</f>
        <v>2.929020937042339E-8</v>
      </c>
      <c r="G108">
        <f>LCA_tech_data!H107*Mult_tech!H107</f>
        <v>9.2288904266005068E-8</v>
      </c>
      <c r="H108">
        <f>LCA_tech_data!I107*Mult_tech!I107</f>
        <v>8.8059021863247534E-7</v>
      </c>
      <c r="I108">
        <f>LCA_tech_data!J107*Mult_tech!J107</f>
        <v>9.6563161402514467E-13</v>
      </c>
      <c r="J108">
        <f>LCA_tech_data!K107*Mult_tech!K107</f>
        <v>2.9511550303300636E-12</v>
      </c>
      <c r="K108">
        <f>LCA_tech_data!L107*Mult_tech!L107</f>
        <v>6.5813068471173835E-6</v>
      </c>
      <c r="L108">
        <f>LCA_tech_data!M107*Mult_tech!M107</f>
        <v>1.4149548518233343E-3</v>
      </c>
      <c r="M108">
        <f>LCA_tech_data!N107*Mult_tech!N107</f>
        <v>1.5707800218348104E-9</v>
      </c>
      <c r="N108">
        <f>LCA_tech_data!O107*Mult_tech!O107</f>
        <v>8.2288441856299877E-12</v>
      </c>
      <c r="O108">
        <f>LCA_tech_data!P107*Mult_tech!P107</f>
        <v>3.3296501622783479E-7</v>
      </c>
      <c r="P108">
        <f>LCA_tech_data!Q107*Mult_tech!Q107</f>
        <v>4.9845997991532128E-5</v>
      </c>
      <c r="Q108">
        <f>LCA_tech_data!R107*Mult_tech!R107</f>
        <v>8.9317378254189167E-4</v>
      </c>
      <c r="R108">
        <f>LCA_tech_data!S107*Mult_tech!S107</f>
        <v>4.783498795786071E-12</v>
      </c>
      <c r="T108" t="s">
        <v>135</v>
      </c>
      <c r="U108" s="12">
        <f t="shared" si="5"/>
        <v>2.612274004864158E-9</v>
      </c>
      <c r="V108" s="12">
        <f t="shared" si="6"/>
        <v>7.6617154056916353E-10</v>
      </c>
      <c r="W108" s="12">
        <f t="shared" si="7"/>
        <v>4.7768589950353568E-10</v>
      </c>
      <c r="X108" s="12">
        <f t="shared" si="8"/>
        <v>1.5564035923110488E-10</v>
      </c>
      <c r="Y108" s="12">
        <f t="shared" si="9"/>
        <v>1.3393004692847346E-9</v>
      </c>
      <c r="AA108" s="12" t="s">
        <v>83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3.8641718683741049E-7</v>
      </c>
      <c r="D109">
        <f>LCA_tech_data!E108*Mult_tech!E108</f>
        <v>6.9999999999999994E-5</v>
      </c>
      <c r="E109">
        <f>LCA_tech_data!F108*Mult_tech!F108</f>
        <v>2.8031522850233384E-3</v>
      </c>
      <c r="F109">
        <f>LCA_tech_data!G108*Mult_tech!G108</f>
        <v>2.929020937042339E-8</v>
      </c>
      <c r="G109">
        <f>LCA_tech_data!H108*Mult_tech!H108</f>
        <v>9.2288904266005068E-8</v>
      </c>
      <c r="H109">
        <f>LCA_tech_data!I108*Mult_tech!I108</f>
        <v>8.8059021863247534E-7</v>
      </c>
      <c r="I109">
        <f>LCA_tech_data!J108*Mult_tech!J108</f>
        <v>9.6563161402514467E-13</v>
      </c>
      <c r="J109">
        <f>LCA_tech_data!K108*Mult_tech!K108</f>
        <v>2.9511550303300636E-12</v>
      </c>
      <c r="K109">
        <f>LCA_tech_data!L108*Mult_tech!L108</f>
        <v>6.5813068471173835E-6</v>
      </c>
      <c r="L109">
        <f>LCA_tech_data!M108*Mult_tech!M108</f>
        <v>1.4149548518233343E-3</v>
      </c>
      <c r="M109">
        <f>LCA_tech_data!N108*Mult_tech!N108</f>
        <v>1.5707800218348104E-9</v>
      </c>
      <c r="N109">
        <f>LCA_tech_data!O108*Mult_tech!O108</f>
        <v>8.2288441856299877E-12</v>
      </c>
      <c r="O109">
        <f>LCA_tech_data!P108*Mult_tech!P108</f>
        <v>3.3296501622783479E-7</v>
      </c>
      <c r="P109">
        <f>LCA_tech_data!Q108*Mult_tech!Q108</f>
        <v>4.9845997991532128E-5</v>
      </c>
      <c r="Q109">
        <f>LCA_tech_data!R108*Mult_tech!R108</f>
        <v>8.9317378254189167E-4</v>
      </c>
      <c r="R109">
        <f>LCA_tech_data!S108*Mult_tech!S108</f>
        <v>4.783498795786071E-12</v>
      </c>
      <c r="T109" t="s">
        <v>136</v>
      </c>
      <c r="U109" s="12">
        <f t="shared" si="5"/>
        <v>2.612274004864158E-9</v>
      </c>
      <c r="V109" s="12">
        <f t="shared" si="6"/>
        <v>7.6617154056916353E-10</v>
      </c>
      <c r="W109" s="12">
        <f t="shared" si="7"/>
        <v>4.7768589950353568E-10</v>
      </c>
      <c r="X109" s="12">
        <f t="shared" si="8"/>
        <v>1.5564035923110488E-10</v>
      </c>
      <c r="Y109" s="12">
        <f t="shared" si="9"/>
        <v>1.3393004692847346E-9</v>
      </c>
      <c r="AA109" s="12" t="s">
        <v>87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0.30374549853445787</v>
      </c>
      <c r="D110">
        <f>LCA_tech_data!E109*Mult_tech!E109</f>
        <v>55.023910999999998</v>
      </c>
      <c r="E110">
        <f>LCA_tech_data!F109*Mult_tech!F109</f>
        <v>2203.4343121510119</v>
      </c>
      <c r="F110">
        <f>LCA_tech_data!G109*Mult_tech!G109</f>
        <v>2.302374105099347E-2</v>
      </c>
      <c r="G110">
        <f>LCA_tech_data!H109*Mult_tech!H109</f>
        <v>7.2544235066002619E-2</v>
      </c>
      <c r="H110">
        <f>LCA_tech_data!I109*Mult_tech!I109</f>
        <v>0.69219311167862674</v>
      </c>
      <c r="I110">
        <f>LCA_tech_data!J109*Mult_tech!J109</f>
        <v>7.5904039984151322E-7</v>
      </c>
      <c r="J110">
        <f>LCA_tech_data!K109*Mult_tech!K109</f>
        <v>2.3197727390869104E-6</v>
      </c>
      <c r="K110">
        <f>LCA_tech_data!L109*Mult_tech!L109</f>
        <v>5.1732748888496793</v>
      </c>
      <c r="L110">
        <f>LCA_tech_data!M109*Mult_tech!M109</f>
        <v>1112.2335690820762</v>
      </c>
      <c r="M110">
        <f>LCA_tech_data!N109*Mult_tech!N109</f>
        <v>1.2347208588859525E-3</v>
      </c>
      <c r="N110">
        <f>LCA_tech_data!O109*Mult_tech!O109</f>
        <v>6.4683312871853139E-6</v>
      </c>
      <c r="O110">
        <f>LCA_tech_data!P109*Mult_tech!P109</f>
        <v>0.26172910598619914</v>
      </c>
      <c r="P110">
        <f>LCA_tech_data!Q109*Mult_tech!Q109</f>
        <v>39.181739388460613</v>
      </c>
      <c r="Q110">
        <f>LCA_tech_data!R109*Mult_tech!R109</f>
        <v>702.08449597312017</v>
      </c>
      <c r="R110">
        <f>LCA_tech_data!S109*Mult_tech!S109</f>
        <v>3.7600973143991423E-6</v>
      </c>
      <c r="T110" t="s">
        <v>137</v>
      </c>
      <c r="U110" s="12">
        <f t="shared" si="5"/>
        <v>2.0533933193036999E-3</v>
      </c>
      <c r="V110" s="12">
        <f t="shared" si="6"/>
        <v>6.0225363798586495E-4</v>
      </c>
      <c r="W110" s="12">
        <f t="shared" si="7"/>
        <v>3.754878060033928E-4</v>
      </c>
      <c r="X110" s="12">
        <f t="shared" si="8"/>
        <v>1.2234201820486207E-4</v>
      </c>
      <c r="Y110" s="12">
        <f t="shared" si="9"/>
        <v>1.0527649974883069E-3</v>
      </c>
      <c r="AA110" s="12" t="s">
        <v>90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1.2034135247222215E-6</v>
      </c>
      <c r="D111">
        <f>LCA_tech_data!E110*Mult_tech!E110</f>
        <v>2.1800000000000001E-4</v>
      </c>
      <c r="E111">
        <f>LCA_tech_data!F110*Mult_tech!F110</f>
        <v>8.7298171162155415E-3</v>
      </c>
      <c r="F111">
        <f>LCA_tech_data!G110*Mult_tech!G110</f>
        <v>9.121808061074714E-8</v>
      </c>
      <c r="G111">
        <f>LCA_tech_data!H110*Mult_tech!H110</f>
        <v>2.8741401614270151E-7</v>
      </c>
      <c r="H111">
        <f>LCA_tech_data!I110*Mult_tech!I110</f>
        <v>2.7424095380268521E-6</v>
      </c>
      <c r="I111">
        <f>LCA_tech_data!J110*Mult_tech!J110</f>
        <v>3.0072527408211654E-12</v>
      </c>
      <c r="J111">
        <f>LCA_tech_data!K110*Mult_tech!K110</f>
        <v>9.1907399515993425E-12</v>
      </c>
      <c r="K111">
        <f>LCA_tech_data!L110*Mult_tech!L110</f>
        <v>2.0496069895308428E-5</v>
      </c>
      <c r="L111">
        <f>LCA_tech_data!M110*Mult_tech!M110</f>
        <v>4.4065736813926702E-3</v>
      </c>
      <c r="M111">
        <f>LCA_tech_data!N110*Mult_tech!N110</f>
        <v>4.8918577822855527E-9</v>
      </c>
      <c r="N111">
        <f>LCA_tech_data!O110*Mult_tech!O110</f>
        <v>2.5626971892390536E-11</v>
      </c>
      <c r="O111">
        <f>LCA_tech_data!P110*Mult_tech!P110</f>
        <v>1.0369481933952569E-6</v>
      </c>
      <c r="P111">
        <f>LCA_tech_data!Q110*Mult_tech!Q110</f>
        <v>1.5523467945934293E-4</v>
      </c>
      <c r="Q111">
        <f>LCA_tech_data!R110*Mult_tech!R110</f>
        <v>2.781598351344749E-3</v>
      </c>
      <c r="R111">
        <f>LCA_tech_data!S110*Mult_tech!S110</f>
        <v>1.4897181964019479E-11</v>
      </c>
      <c r="T111" t="s">
        <v>138</v>
      </c>
      <c r="U111" s="12">
        <f t="shared" si="5"/>
        <v>8.1353676151483797E-9</v>
      </c>
      <c r="V111" s="12">
        <f t="shared" si="6"/>
        <v>2.3860770834868239E-9</v>
      </c>
      <c r="W111" s="12">
        <f t="shared" si="7"/>
        <v>1.4876503727395828E-9</v>
      </c>
      <c r="X111" s="12">
        <f t="shared" si="8"/>
        <v>4.847085473197267E-10</v>
      </c>
      <c r="Y111" s="12">
        <f t="shared" si="9"/>
        <v>4.1709643186296021E-9</v>
      </c>
      <c r="AA111" s="12" t="s">
        <v>108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2.1639362462894991E-6</v>
      </c>
      <c r="D112">
        <f>LCA_tech_data!E111*Mult_tech!E111</f>
        <v>3.9199999999999999E-4</v>
      </c>
      <c r="E112">
        <f>LCA_tech_data!F111*Mult_tech!F111</f>
        <v>1.5697652796130696E-2</v>
      </c>
      <c r="F112">
        <f>LCA_tech_data!G111*Mult_tech!G111</f>
        <v>1.6402517247437101E-7</v>
      </c>
      <c r="G112">
        <f>LCA_tech_data!H111*Mult_tech!H111</f>
        <v>5.168178638896284E-7</v>
      </c>
      <c r="H112">
        <f>LCA_tech_data!I111*Mult_tech!I111</f>
        <v>4.9313052243418625E-6</v>
      </c>
      <c r="I112">
        <f>LCA_tech_data!J111*Mult_tech!J111</f>
        <v>5.4075370385408106E-12</v>
      </c>
      <c r="J112">
        <f>LCA_tech_data!K111*Mult_tech!K111</f>
        <v>1.6526468169848356E-11</v>
      </c>
      <c r="K112">
        <f>LCA_tech_data!L111*Mult_tech!L111</f>
        <v>3.685531834385735E-5</v>
      </c>
      <c r="L112">
        <f>LCA_tech_data!M111*Mult_tech!M111</f>
        <v>7.923747170210672E-3</v>
      </c>
      <c r="M112">
        <f>LCA_tech_data!N111*Mult_tech!N111</f>
        <v>8.796368122274938E-9</v>
      </c>
      <c r="N112">
        <f>LCA_tech_data!O111*Mult_tech!O111</f>
        <v>4.6081527439527937E-11</v>
      </c>
      <c r="O112">
        <f>LCA_tech_data!P111*Mult_tech!P111</f>
        <v>1.8646040908758748E-6</v>
      </c>
      <c r="P112">
        <f>LCA_tech_data!Q111*Mult_tech!Q111</f>
        <v>2.7913758875257994E-4</v>
      </c>
      <c r="Q112">
        <f>LCA_tech_data!R111*Mult_tech!R111</f>
        <v>5.0017731822345939E-3</v>
      </c>
      <c r="R112">
        <f>LCA_tech_data!S111*Mult_tech!S111</f>
        <v>2.6787593256401997E-11</v>
      </c>
      <c r="T112" t="s">
        <v>139</v>
      </c>
      <c r="U112" s="12">
        <f t="shared" si="5"/>
        <v>1.4628734427239285E-8</v>
      </c>
      <c r="V112" s="12">
        <f t="shared" si="6"/>
        <v>4.2905606271873165E-9</v>
      </c>
      <c r="W112" s="12">
        <f t="shared" si="7"/>
        <v>2.6750410372198E-9</v>
      </c>
      <c r="X112" s="12">
        <f t="shared" si="8"/>
        <v>8.7158601169418738E-10</v>
      </c>
      <c r="Y112" s="12">
        <f t="shared" si="9"/>
        <v>7.5000826279945142E-9</v>
      </c>
      <c r="AA112" s="12" t="s">
        <v>113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5.2309739403564768</v>
      </c>
      <c r="D113">
        <f>LCA_tech_data!E112*Mult_tech!E112</f>
        <v>947.59805800000004</v>
      </c>
      <c r="E113">
        <f>LCA_tech_data!F112*Mult_tech!F112</f>
        <v>37946.595165233979</v>
      </c>
      <c r="F113">
        <f>LCA_tech_data!G112*Mult_tech!G112</f>
        <v>0.39650493596895159</v>
      </c>
      <c r="G113">
        <f>LCA_tech_data!H112*Mult_tech!H112</f>
        <v>1.2493255208202048</v>
      </c>
      <c r="H113">
        <f>LCA_tech_data!I112*Mult_tech!I112</f>
        <v>11.920651158141844</v>
      </c>
      <c r="I113">
        <f>LCA_tech_data!J112*Mult_tech!J112</f>
        <v>1.3071866317051898E-5</v>
      </c>
      <c r="J113">
        <f>LCA_tech_data!K112*Mult_tech!K112</f>
        <v>3.995012536568142E-5</v>
      </c>
      <c r="K113">
        <f>LCA_tech_data!L112*Mult_tech!L112</f>
        <v>89.091908391864806</v>
      </c>
      <c r="L113">
        <f>LCA_tech_data!M112*Mult_tech!M112</f>
        <v>19154.406710649564</v>
      </c>
      <c r="M113">
        <f>LCA_tech_data!N112*Mult_tech!N112</f>
        <v>2.1263829974798056E-2</v>
      </c>
      <c r="N113">
        <f>LCA_tech_data!O112*Mult_tech!O112</f>
        <v>1.1139481099839385E-4</v>
      </c>
      <c r="O113">
        <f>LCA_tech_data!P112*Mult_tech!P112</f>
        <v>4.5073857537062105</v>
      </c>
      <c r="P113">
        <f>LCA_tech_data!Q112*Mult_tech!Q112</f>
        <v>674.77101279782494</v>
      </c>
      <c r="Q113">
        <f>LCA_tech_data!R112*Mult_tech!R112</f>
        <v>12090.996311331586</v>
      </c>
      <c r="R113">
        <f>LCA_tech_data!S112*Mult_tech!S112</f>
        <v>6.4754773847603141E-5</v>
      </c>
      <c r="T113" t="s">
        <v>140</v>
      </c>
      <c r="U113" s="12">
        <f t="shared" si="5"/>
        <v>3.5362653913902274E-2</v>
      </c>
      <c r="V113" s="12">
        <f t="shared" si="6"/>
        <v>1.0371752341974395E-2</v>
      </c>
      <c r="W113" s="12">
        <f t="shared" si="7"/>
        <v>6.466489010050481E-3</v>
      </c>
      <c r="X113" s="12">
        <f t="shared" si="8"/>
        <v>2.106921459340248E-3</v>
      </c>
      <c r="Y113" s="12">
        <f t="shared" si="9"/>
        <v>1.8130264625324334E-2</v>
      </c>
      <c r="AA113" s="12" t="s">
        <v>118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2.9257301289118226E-7</v>
      </c>
      <c r="D114">
        <f>LCA_tech_data!E113*Mult_tech!E113</f>
        <v>5.3000000000000001E-5</v>
      </c>
      <c r="E114">
        <f>LCA_tech_data!F113*Mult_tech!F113</f>
        <v>2.1223867300890994E-3</v>
      </c>
      <c r="F114">
        <f>LCA_tech_data!G113*Mult_tech!G113</f>
        <v>2.2176872809034857E-8</v>
      </c>
      <c r="G114">
        <f>LCA_tech_data!H113*Mult_tech!H113</f>
        <v>6.9875884658546702E-8</v>
      </c>
      <c r="H114">
        <f>LCA_tech_data!I113*Mult_tech!I113</f>
        <v>6.6673259410744568E-7</v>
      </c>
      <c r="I114">
        <f>LCA_tech_data!J113*Mult_tech!J113</f>
        <v>7.3112107919046683E-13</v>
      </c>
      <c r="J114">
        <f>LCA_tech_data!K113*Mult_tech!K113</f>
        <v>2.2344459515356197E-12</v>
      </c>
      <c r="K114">
        <f>LCA_tech_data!L113*Mult_tech!L113</f>
        <v>4.9829894699603052E-6</v>
      </c>
      <c r="L114">
        <f>LCA_tech_data!M113*Mult_tech!M113</f>
        <v>1.0713229592376674E-3</v>
      </c>
      <c r="M114">
        <f>LCA_tech_data!N113*Mult_tech!N113</f>
        <v>1.1893048736749279E-9</v>
      </c>
      <c r="N114">
        <f>LCA_tech_data!O113*Mult_tech!O113</f>
        <v>6.2304105976912778E-12</v>
      </c>
      <c r="O114">
        <f>LCA_tech_data!P113*Mult_tech!P113</f>
        <v>2.5210208371536064E-7</v>
      </c>
      <c r="P114">
        <f>LCA_tech_data!Q113*Mult_tech!Q113</f>
        <v>3.7740541336445757E-5</v>
      </c>
      <c r="Q114">
        <f>LCA_tech_data!R113*Mult_tech!R113</f>
        <v>6.7626014963886101E-4</v>
      </c>
      <c r="R114">
        <f>LCA_tech_data!S113*Mult_tech!S113</f>
        <v>3.6217919453808825E-12</v>
      </c>
      <c r="T114" t="s">
        <v>141</v>
      </c>
      <c r="U114" s="12">
        <f t="shared" si="5"/>
        <v>1.9778646036828623E-9</v>
      </c>
      <c r="V114" s="12">
        <f t="shared" si="6"/>
        <v>5.8010130928808105E-10</v>
      </c>
      <c r="W114" s="12">
        <f t="shared" si="7"/>
        <v>3.616764667669628E-10</v>
      </c>
      <c r="X114" s="12">
        <f t="shared" si="8"/>
        <v>1.1784198627497942E-10</v>
      </c>
      <c r="Y114" s="12">
        <f t="shared" si="9"/>
        <v>1.0140417838870135E-9</v>
      </c>
      <c r="AA114" s="12" t="s">
        <v>122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9.8712564684575997E-8</v>
      </c>
      <c r="D115">
        <f>LCA_tech_data!E114*Mult_tech!E114</f>
        <v>1.4E-5</v>
      </c>
      <c r="E115">
        <f>LCA_tech_data!F114*Mult_tech!F114</f>
        <v>6.5205696080372568E-4</v>
      </c>
      <c r="F115">
        <f>LCA_tech_data!G114*Mult_tech!G114</f>
        <v>5.7537344663391608E-9</v>
      </c>
      <c r="G115">
        <f>LCA_tech_data!H114*Mult_tech!H114</f>
        <v>1.9849736488424957E-8</v>
      </c>
      <c r="H115">
        <f>LCA_tech_data!I114*Mult_tech!I114</f>
        <v>1.7110444752485865E-7</v>
      </c>
      <c r="I115">
        <f>LCA_tech_data!J114*Mult_tech!J114</f>
        <v>1.199952293355923E-13</v>
      </c>
      <c r="J115">
        <f>LCA_tech_data!K114*Mult_tech!K114</f>
        <v>9.2756681818606259E-13</v>
      </c>
      <c r="K115">
        <f>LCA_tech_data!L114*Mult_tech!L114</f>
        <v>8.9953014418960102E-7</v>
      </c>
      <c r="L115">
        <f>LCA_tech_data!M114*Mult_tech!M114</f>
        <v>1.1032992902771914E-4</v>
      </c>
      <c r="M115">
        <f>LCA_tech_data!N114*Mult_tech!N114</f>
        <v>1.1201225207463218E-9</v>
      </c>
      <c r="N115">
        <f>LCA_tech_data!O114*Mult_tech!O114</f>
        <v>1.4154248085074023E-12</v>
      </c>
      <c r="O115">
        <f>LCA_tech_data!P114*Mult_tech!P114</f>
        <v>5.905096234564463E-8</v>
      </c>
      <c r="P115">
        <f>LCA_tech_data!Q114*Mult_tech!Q114</f>
        <v>1.0067543536461581E-5</v>
      </c>
      <c r="Q115">
        <f>LCA_tech_data!R114*Mult_tech!R114</f>
        <v>1.6474144387594651E-4</v>
      </c>
      <c r="R115">
        <f>LCA_tech_data!S114*Mult_tech!S114</f>
        <v>8.3143514732584551E-13</v>
      </c>
      <c r="T115" t="s">
        <v>142</v>
      </c>
      <c r="U115" s="12">
        <f t="shared" si="5"/>
        <v>2.0368989525441283E-10</v>
      </c>
      <c r="V115" s="12">
        <f t="shared" si="6"/>
        <v>1.5050584119594655E-10</v>
      </c>
      <c r="W115" s="12">
        <f t="shared" si="7"/>
        <v>1.1111719385109186E-10</v>
      </c>
      <c r="X115" s="12">
        <f t="shared" si="8"/>
        <v>1.1098706953769887E-10</v>
      </c>
      <c r="Y115" s="12">
        <f t="shared" si="9"/>
        <v>2.3037003344669471E-10</v>
      </c>
      <c r="AA115" s="12" t="s">
        <v>123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12.606604907365965</v>
      </c>
      <c r="D116">
        <f>LCA_tech_data!E115*Mult_tech!E115</f>
        <v>1919.6427690000003</v>
      </c>
      <c r="E116">
        <f>LCA_tech_data!F115*Mult_tech!F115</f>
        <v>91228.877084001855</v>
      </c>
      <c r="F116">
        <f>LCA_tech_data!G115*Mult_tech!G115</f>
        <v>0.82329533118397336</v>
      </c>
      <c r="G116">
        <f>LCA_tech_data!H115*Mult_tech!H115</f>
        <v>2.8095715303549791</v>
      </c>
      <c r="H116">
        <f>LCA_tech_data!I115*Mult_tech!I115</f>
        <v>25.074875468070921</v>
      </c>
      <c r="I116">
        <f>LCA_tech_data!J115*Mult_tech!J115</f>
        <v>1.3792479226990274E-5</v>
      </c>
      <c r="J116">
        <f>LCA_tech_data!K115*Mult_tech!K115</f>
        <v>1.1425118091611153E-4</v>
      </c>
      <c r="K116">
        <f>LCA_tech_data!L115*Mult_tech!L115</f>
        <v>153.18861318154538</v>
      </c>
      <c r="L116">
        <f>LCA_tech_data!M115*Mult_tech!M115</f>
        <v>41175.323912728833</v>
      </c>
      <c r="M116">
        <f>LCA_tech_data!N115*Mult_tech!N115</f>
        <v>0.12163620682469536</v>
      </c>
      <c r="N116">
        <f>LCA_tech_data!O115*Mult_tech!O115</f>
        <v>2.4497015205774466E-4</v>
      </c>
      <c r="O116">
        <f>LCA_tech_data!P115*Mult_tech!P115</f>
        <v>9.527864430749764</v>
      </c>
      <c r="P116">
        <f>LCA_tech_data!Q115*Mult_tech!Q115</f>
        <v>1237.2032703965549</v>
      </c>
      <c r="Q116">
        <f>LCA_tech_data!R115*Mult_tech!R115</f>
        <v>25375.356216556003</v>
      </c>
      <c r="R116">
        <f>LCA_tech_data!S115*Mult_tech!S115</f>
        <v>1.7589790622164658E-4</v>
      </c>
      <c r="T116" t="s">
        <v>143</v>
      </c>
      <c r="U116" s="12">
        <f t="shared" si="5"/>
        <v>7.6017427807309829E-2</v>
      </c>
      <c r="V116" s="12">
        <f t="shared" si="6"/>
        <v>2.1535709911093288E-2</v>
      </c>
      <c r="W116" s="12">
        <f t="shared" si="7"/>
        <v>1.5546336331208667E-2</v>
      </c>
      <c r="X116" s="12">
        <f t="shared" si="8"/>
        <v>1.2052294186674773E-2</v>
      </c>
      <c r="Y116" s="12">
        <f t="shared" si="9"/>
        <v>3.9870561674339472E-2</v>
      </c>
      <c r="AA116" s="12" t="s">
        <v>125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592.44458582010714</v>
      </c>
      <c r="D118">
        <f>SUM(D4:D116)</f>
        <v>55640.47493500002</v>
      </c>
      <c r="E118">
        <f t="shared" ref="E118:P118" si="10">SUM(E4:E116)</f>
        <v>5868191.3950918084</v>
      </c>
      <c r="F118">
        <f t="shared" si="10"/>
        <v>38.229310042845839</v>
      </c>
      <c r="G118">
        <f t="shared" si="10"/>
        <v>83.177423147207335</v>
      </c>
      <c r="H118">
        <f t="shared" si="10"/>
        <v>816.39259412066497</v>
      </c>
      <c r="I118">
        <f t="shared" si="10"/>
        <v>2.4849902353899736E-4</v>
      </c>
      <c r="J118">
        <f t="shared" si="10"/>
        <v>4.4209506473118403E-3</v>
      </c>
      <c r="K118">
        <f t="shared" si="10"/>
        <v>6450.6386361130371</v>
      </c>
      <c r="L118">
        <f t="shared" si="10"/>
        <v>541656.3688145394</v>
      </c>
      <c r="M118">
        <f t="shared" si="10"/>
        <v>10.092369547299839</v>
      </c>
      <c r="N118">
        <f t="shared" si="10"/>
        <v>6.1441359682526476E-3</v>
      </c>
      <c r="O118">
        <f t="shared" si="10"/>
        <v>272.1836525070143</v>
      </c>
      <c r="P118">
        <f t="shared" si="10"/>
        <v>49886.072954246578</v>
      </c>
      <c r="Q118">
        <f t="shared" ref="Q118:R118" si="11">SUM(Q4:Q116)</f>
        <v>688258.96952872979</v>
      </c>
      <c r="R118">
        <f t="shared" si="11"/>
        <v>1.4211217280172618E-2</v>
      </c>
    </row>
    <row r="119" spans="2:32" x14ac:dyDescent="0.3">
      <c r="C119">
        <f>C118</f>
        <v>592.44458582010714</v>
      </c>
      <c r="D119">
        <f>D118/1000</f>
        <v>55.640474935000022</v>
      </c>
      <c r="E119">
        <f t="shared" ref="E119:P119" si="12">E118</f>
        <v>5868191.3950918084</v>
      </c>
      <c r="F119">
        <f t="shared" si="12"/>
        <v>38.229310042845839</v>
      </c>
      <c r="G119">
        <f t="shared" si="12"/>
        <v>83.177423147207335</v>
      </c>
      <c r="H119">
        <f t="shared" si="12"/>
        <v>816.39259412066497</v>
      </c>
      <c r="I119">
        <f t="shared" si="12"/>
        <v>2.4849902353899736E-4</v>
      </c>
      <c r="J119">
        <f t="shared" si="12"/>
        <v>4.4209506473118403E-3</v>
      </c>
      <c r="K119">
        <f t="shared" si="12"/>
        <v>6450.6386361130371</v>
      </c>
      <c r="L119">
        <f t="shared" si="12"/>
        <v>541656.3688145394</v>
      </c>
      <c r="M119">
        <f t="shared" si="12"/>
        <v>10.092369547299839</v>
      </c>
      <c r="N119">
        <f t="shared" si="12"/>
        <v>6.1441359682526476E-3</v>
      </c>
      <c r="O119">
        <f t="shared" si="12"/>
        <v>272.1836525070143</v>
      </c>
      <c r="P119">
        <f t="shared" si="12"/>
        <v>49886.072954246578</v>
      </c>
      <c r="Q119">
        <f t="shared" ref="Q119:R119" si="13">Q118</f>
        <v>688258.96952872979</v>
      </c>
      <c r="R119">
        <f t="shared" si="13"/>
        <v>1.4211217280172618E-2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H118"/>
  <sheetViews>
    <sheetView topLeftCell="Q1" zoomScale="90" workbookViewId="0">
      <selection activeCell="AC4" sqref="AC4:AH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4" x14ac:dyDescent="0.3">
      <c r="A1" s="5" t="s">
        <v>168</v>
      </c>
    </row>
    <row r="2" spans="1:34" x14ac:dyDescent="0.3">
      <c r="D2" t="s">
        <v>150</v>
      </c>
    </row>
    <row r="3" spans="1:34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D3" t="s">
        <v>160</v>
      </c>
      <c r="AE3" t="s">
        <v>154</v>
      </c>
      <c r="AF3" t="s">
        <v>153</v>
      </c>
      <c r="AG3" t="s">
        <v>161</v>
      </c>
      <c r="AH3" t="s">
        <v>162</v>
      </c>
    </row>
    <row r="4" spans="1:34" x14ac:dyDescent="0.3">
      <c r="D4" t="s">
        <v>34</v>
      </c>
      <c r="E4">
        <f>Mult_op!D3*LCA_op_data!E4</f>
        <v>5.3924794451391397E-8</v>
      </c>
      <c r="F4">
        <f>Mult_op!E3*LCA_op_data!F4</f>
        <v>1.4999999999999999E-5</v>
      </c>
      <c r="G4">
        <f>Mult_op!F3*LCA_op_data!G4</f>
        <v>7.9551048909129105E-4</v>
      </c>
      <c r="H4">
        <f>Mult_op!G3*LCA_op_data!H4</f>
        <v>2.2872517710268659E-9</v>
      </c>
      <c r="I4">
        <f>Mult_op!H3*LCA_op_data!I4</f>
        <v>1.2425621529393517E-8</v>
      </c>
      <c r="J4">
        <f>Mult_op!I3*LCA_op_data!J4</f>
        <v>1.433201752268959E-7</v>
      </c>
      <c r="K4">
        <f>Mult_op!J3*LCA_op_data!K4</f>
        <v>6.3099956457010327E-15</v>
      </c>
      <c r="L4">
        <f>Mult_op!K3*LCA_op_data!L4</f>
        <v>1.6223493410096666E-13</v>
      </c>
      <c r="M4">
        <f>Mult_op!L3*LCA_op_data!M4</f>
        <v>1.0445877017123692E-6</v>
      </c>
      <c r="N4">
        <f>Mult_op!M3*LCA_op_data!N4</f>
        <v>4.2908235214261042E-5</v>
      </c>
      <c r="O4">
        <f>Mult_op!N3*LCA_op_data!O4</f>
        <v>1.2987165581166564E-10</v>
      </c>
      <c r="P4">
        <f>Mult_op!O3*LCA_op_data!P4</f>
        <v>5.1702775259006343E-13</v>
      </c>
      <c r="Q4">
        <f>Mult_op!P3*LCA_op_data!Q4</f>
        <v>5.4575456730773417E-8</v>
      </c>
      <c r="R4">
        <f>Mult_op!Q3*LCA_op_data!R4</f>
        <v>5.5321975531151601E-6</v>
      </c>
      <c r="S4">
        <f>Mult_op!R3*LCA_op_data!S4</f>
        <v>2.9489855189709246E-4</v>
      </c>
      <c r="T4">
        <f>Mult_op!S3*LCA_op_data!T4</f>
        <v>1.7683482622234931E-12</v>
      </c>
      <c r="V4" t="s">
        <v>144</v>
      </c>
      <c r="W4" s="13">
        <f t="shared" ref="W4:W67" si="0">N4/$N$118</f>
        <v>1.0394620844359248E-9</v>
      </c>
      <c r="X4" s="13">
        <f t="shared" ref="X4:X67" si="1">H4/$H$118</f>
        <v>3.4666369917960965E-9</v>
      </c>
      <c r="Y4" s="13">
        <f t="shared" ref="Y4:Y67" si="2">G4/$G$118</f>
        <v>1.3119091081327571E-9</v>
      </c>
      <c r="Z4" s="13">
        <f t="shared" ref="Z4:Z67" si="3">O4/$O$118</f>
        <v>5.3824478552532422E-10</v>
      </c>
      <c r="AA4" s="13">
        <f t="shared" ref="AA4:AA67" si="4">P4/$P$118</f>
        <v>9.7186863048620908E-11</v>
      </c>
      <c r="AC4" t="s">
        <v>126</v>
      </c>
      <c r="AD4" s="12">
        <v>5.4742230732060423E-5</v>
      </c>
      <c r="AE4" s="12">
        <v>1.3254759555070866E-4</v>
      </c>
      <c r="AF4" s="12">
        <v>0.10194912336276193</v>
      </c>
      <c r="AG4" s="12">
        <v>9.7208705589995619E-5</v>
      </c>
      <c r="AH4" s="12">
        <v>0.42295360644420149</v>
      </c>
    </row>
    <row r="5" spans="1:34" x14ac:dyDescent="0.3">
      <c r="D5" t="s">
        <v>35</v>
      </c>
      <c r="E5">
        <f>Mult_op!D4*LCA_op_data!E5</f>
        <v>6.7133530395258846E-8</v>
      </c>
      <c r="F5">
        <f>Mult_op!E4*LCA_op_data!F5</f>
        <v>1.08E-4</v>
      </c>
      <c r="G5">
        <f>Mult_op!F4*LCA_op_data!G5</f>
        <v>9.90368681837031E-4</v>
      </c>
      <c r="H5">
        <f>Mult_op!G4*LCA_op_data!H5</f>
        <v>2.8475080499426867E-9</v>
      </c>
      <c r="I5">
        <f>Mult_op!H4*LCA_op_data!I5</f>
        <v>1.5469244697362E-8</v>
      </c>
      <c r="J5">
        <f>Mult_op!I4*LCA_op_data!J5</f>
        <v>1.7842607352952774E-7</v>
      </c>
      <c r="K5">
        <f>Mult_op!J4*LCA_op_data!K5</f>
        <v>7.8556124095470615E-15</v>
      </c>
      <c r="L5">
        <f>Mult_op!K4*LCA_op_data!L5</f>
        <v>2.0197395262132608E-13</v>
      </c>
      <c r="M5">
        <f>Mult_op!L4*LCA_op_data!M5</f>
        <v>1.3004566996844797E-6</v>
      </c>
      <c r="N5">
        <f>Mult_op!M4*LCA_op_data!N5</f>
        <v>5.3418494076229049E-5</v>
      </c>
      <c r="O5">
        <f>Mult_op!N4*LCA_op_data!O5</f>
        <v>1.6168337481145643E-10</v>
      </c>
      <c r="P5">
        <f>Mult_op!O4*LCA_op_data!P5</f>
        <v>6.4367233471766669E-13</v>
      </c>
      <c r="Q5">
        <f>Mult_op!P4*LCA_op_data!Q5</f>
        <v>6.7943570681074237E-8</v>
      </c>
      <c r="R5">
        <f>Mult_op!Q4*LCA_op_data!R5</f>
        <v>6.8872947289472535E-6</v>
      </c>
      <c r="S5">
        <f>Mult_op!R4*LCA_op_data!S5</f>
        <v>3.6713317312960875E-4</v>
      </c>
      <c r="T5">
        <f>Mult_op!S4*LCA_op_data!T5</f>
        <v>2.2015004974825761E-12</v>
      </c>
      <c r="V5" t="s">
        <v>145</v>
      </c>
      <c r="W5" s="13">
        <f t="shared" si="0"/>
        <v>1.2940755759968957E-9</v>
      </c>
      <c r="X5" s="13">
        <f t="shared" si="1"/>
        <v>4.3157805648727322E-9</v>
      </c>
      <c r="Y5" s="13">
        <f t="shared" si="2"/>
        <v>1.6332577784053979E-9</v>
      </c>
      <c r="Z5" s="13">
        <f t="shared" si="3"/>
        <v>6.7008642381986153E-10</v>
      </c>
      <c r="AA5" s="13">
        <f t="shared" si="4"/>
        <v>1.2099252840686719E-10</v>
      </c>
      <c r="AC5" t="s">
        <v>99</v>
      </c>
      <c r="AD5" s="12">
        <v>9.1099335060240028E-3</v>
      </c>
      <c r="AE5" s="12">
        <v>8.8789394982944012E-2</v>
      </c>
      <c r="AF5" s="12">
        <v>0.42530766344413767</v>
      </c>
      <c r="AG5" s="12">
        <v>3.1030014435823192E-4</v>
      </c>
      <c r="AH5" s="12">
        <v>0.23234047368127053</v>
      </c>
    </row>
    <row r="6" spans="1:34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C6" t="s">
        <v>50</v>
      </c>
      <c r="AD6" s="12">
        <v>0.90214692173888855</v>
      </c>
      <c r="AE6" s="12">
        <v>0.8340211685310337</v>
      </c>
      <c r="AF6" s="12">
        <v>0.21217684027183592</v>
      </c>
      <c r="AG6" s="12">
        <v>0.98317264784971581</v>
      </c>
      <c r="AH6" s="12">
        <v>0.16292082497185889</v>
      </c>
    </row>
    <row r="7" spans="1:34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C7" t="s">
        <v>127</v>
      </c>
      <c r="AD7" s="12">
        <v>1.4960940572663318E-5</v>
      </c>
      <c r="AE7" s="12">
        <v>3.6224988890015709E-5</v>
      </c>
      <c r="AF7" s="12">
        <v>3.3751824006034478E-2</v>
      </c>
      <c r="AG7" s="12">
        <v>2.6566941975671106E-5</v>
      </c>
      <c r="AH7" s="12">
        <v>0.15237587404497757</v>
      </c>
    </row>
    <row r="8" spans="1:34" x14ac:dyDescent="0.3">
      <c r="D8" t="s">
        <v>38</v>
      </c>
      <c r="E8">
        <f>Mult_op!D7*LCA_op_data!E8</f>
        <v>3.9658954836320353E-8</v>
      </c>
      <c r="F8">
        <f>Mult_op!E7*LCA_op_data!F8</f>
        <v>-9.6499999999999993E-4</v>
      </c>
      <c r="G8">
        <f>Mult_op!F7*LCA_op_data!G8</f>
        <v>8.7591698435691302E-3</v>
      </c>
      <c r="H8">
        <f>Mult_op!G7*LCA_op_data!H8</f>
        <v>1.8419064191054206E-9</v>
      </c>
      <c r="I8">
        <f>Mult_op!H7*LCA_op_data!I8</f>
        <v>8.6378110268206534E-9</v>
      </c>
      <c r="J8">
        <f>Mult_op!I7*LCA_op_data!J8</f>
        <v>8.3689529180237629E-8</v>
      </c>
      <c r="K8">
        <f>Mult_op!J7*LCA_op_data!K8</f>
        <v>1.1125461184223652E-14</v>
      </c>
      <c r="L8">
        <f>Mult_op!K7*LCA_op_data!L8</f>
        <v>4.3598002014911899E-13</v>
      </c>
      <c r="M8">
        <f>Mult_op!L7*LCA_op_data!M8</f>
        <v>1.2662320403459331E-6</v>
      </c>
      <c r="N8">
        <f>Mult_op!M7*LCA_op_data!N8</f>
        <v>9.9667260350668073E-5</v>
      </c>
      <c r="O8">
        <f>Mult_op!N7*LCA_op_data!O8</f>
        <v>2.939798322300895E-10</v>
      </c>
      <c r="P8">
        <f>Mult_op!O7*LCA_op_data!P8</f>
        <v>7.5553774848957097E-13</v>
      </c>
      <c r="Q8">
        <f>Mult_op!P7*LCA_op_data!Q8</f>
        <v>2.3874985624110021E-8</v>
      </c>
      <c r="R8">
        <f>Mult_op!Q7*LCA_op_data!R8</f>
        <v>4.7523950180982388E-6</v>
      </c>
      <c r="S8">
        <f>Mult_op!R7*LCA_op_data!S8</f>
        <v>1.0292194646569304E-4</v>
      </c>
      <c r="T8">
        <f>Mult_op!S7*LCA_op_data!T8</f>
        <v>6.8232111075116712E-13</v>
      </c>
      <c r="V8" t="s">
        <v>36</v>
      </c>
      <c r="W8" s="13">
        <f t="shared" si="0"/>
        <v>2.4144628106189431E-9</v>
      </c>
      <c r="X8" s="13">
        <f t="shared" si="1"/>
        <v>2.7916563488027726E-9</v>
      </c>
      <c r="Y8" s="13">
        <f t="shared" si="2"/>
        <v>1.4445107707613657E-8</v>
      </c>
      <c r="Z8" s="13">
        <f t="shared" si="3"/>
        <v>1.2183806447876375E-9</v>
      </c>
      <c r="AA8" s="13">
        <f t="shared" si="4"/>
        <v>1.4202012043391908E-10</v>
      </c>
      <c r="AC8" t="s">
        <v>121</v>
      </c>
      <c r="AD8" s="12">
        <v>0</v>
      </c>
      <c r="AE8" s="12">
        <v>0</v>
      </c>
      <c r="AF8" s="12">
        <v>1.6969540212634192E-4</v>
      </c>
      <c r="AG8" s="12">
        <v>0</v>
      </c>
      <c r="AH8" s="12">
        <v>2.1418735924953834E-2</v>
      </c>
    </row>
    <row r="9" spans="1:34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C9" t="s">
        <v>41</v>
      </c>
      <c r="AD9" s="12">
        <v>4.9835150260148134E-2</v>
      </c>
      <c r="AE9" s="12">
        <v>2.5219386508134614E-2</v>
      </c>
      <c r="AF9" s="12">
        <v>8.764717519048304E-2</v>
      </c>
      <c r="AG9" s="12">
        <v>1.4350891662771479E-3</v>
      </c>
      <c r="AH9" s="12">
        <v>3.9794436493481673E-3</v>
      </c>
    </row>
    <row r="10" spans="1:34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C10" t="s">
        <v>102</v>
      </c>
      <c r="AD10" s="12">
        <v>8.8774387896311466E-3</v>
      </c>
      <c r="AE10" s="12">
        <v>2.6440626650716777E-2</v>
      </c>
      <c r="AF10" s="12">
        <v>3.7601637547506554E-2</v>
      </c>
      <c r="AG10" s="12">
        <v>2.8642706297419681E-3</v>
      </c>
      <c r="AH10" s="12">
        <v>1.5237944838501344E-3</v>
      </c>
    </row>
    <row r="11" spans="1:34" x14ac:dyDescent="0.3">
      <c r="D11" t="s">
        <v>41</v>
      </c>
      <c r="E11">
        <f>Mult_op!D10*LCA_op_data!E11</f>
        <v>3.2657674581938342E-6</v>
      </c>
      <c r="F11">
        <f>Mult_op!E10*LCA_op_data!F11</f>
        <v>5.9670000000000001E-3</v>
      </c>
      <c r="G11">
        <f>Mult_op!F10*LCA_op_data!G11</f>
        <v>0.1441712135859527</v>
      </c>
      <c r="H11">
        <f>Mult_op!G10*LCA_op_data!H11</f>
        <v>5.2461185299296754E-8</v>
      </c>
      <c r="I11">
        <f>Mult_op!H10*LCA_op_data!I11</f>
        <v>1.9071064213461578E-6</v>
      </c>
      <c r="J11">
        <f>Mult_op!I10*LCA_op_data!J11</f>
        <v>1.5046441065572792E-5</v>
      </c>
      <c r="K11">
        <f>Mult_op!J10*LCA_op_data!K11</f>
        <v>5.2368411307258306E-13</v>
      </c>
      <c r="L11">
        <f>Mult_op!K10*LCA_op_data!L11</f>
        <v>3.9609865243199545E-11</v>
      </c>
      <c r="M11">
        <f>Mult_op!L10*LCA_op_data!M11</f>
        <v>8.7625448617031004E-6</v>
      </c>
      <c r="N11">
        <f>Mult_op!M10*LCA_op_data!N11</f>
        <v>7.1654190386073319E-3</v>
      </c>
      <c r="O11">
        <f>Mult_op!N10*LCA_op_data!O11</f>
        <v>5.337550176013755E-9</v>
      </c>
      <c r="P11">
        <f>Mult_op!O10*LCA_op_data!P11</f>
        <v>3.4385168279584539E-11</v>
      </c>
      <c r="Q11">
        <f>Mult_op!P10*LCA_op_data!Q11</f>
        <v>3.1244420181533065E-6</v>
      </c>
      <c r="R11">
        <f>Mult_op!Q10*LCA_op_data!R11</f>
        <v>4.0783498642541627E-4</v>
      </c>
      <c r="S11">
        <f>Mult_op!R10*LCA_op_data!S11</f>
        <v>1.2104723722391449E-3</v>
      </c>
      <c r="T11">
        <f>Mult_op!S10*LCA_op_data!T11</f>
        <v>2.2105532836844878E-11</v>
      </c>
      <c r="V11" t="s">
        <v>39</v>
      </c>
      <c r="W11" s="13">
        <f t="shared" si="0"/>
        <v>1.7358396057389348E-7</v>
      </c>
      <c r="X11" s="13">
        <f t="shared" si="1"/>
        <v>7.951196623639014E-8</v>
      </c>
      <c r="Y11" s="13">
        <f t="shared" si="2"/>
        <v>2.3775868555802184E-7</v>
      </c>
      <c r="Z11" s="13">
        <f t="shared" si="3"/>
        <v>2.2121135915024831E-8</v>
      </c>
      <c r="AA11" s="13">
        <f t="shared" si="4"/>
        <v>6.4634569880456178E-9</v>
      </c>
      <c r="AC11" t="s">
        <v>97</v>
      </c>
      <c r="AD11" s="12">
        <v>2.3281994965024446E-3</v>
      </c>
      <c r="AE11" s="12">
        <v>1.2381339988135211E-2</v>
      </c>
      <c r="AF11" s="12">
        <v>2.3043233127893227E-3</v>
      </c>
      <c r="AG11" s="12">
        <v>5.8614346341243836E-3</v>
      </c>
      <c r="AH11" s="12">
        <v>7.4482717110812625E-4</v>
      </c>
    </row>
    <row r="12" spans="1:34" x14ac:dyDescent="0.3">
      <c r="D12" t="s">
        <v>42</v>
      </c>
      <c r="E12">
        <f>Mult_op!D11*LCA_op_data!E12</f>
        <v>5.9910893740897602E-7</v>
      </c>
      <c r="F12">
        <f>Mult_op!E11*LCA_op_data!F12</f>
        <v>1.0150000000000001E-3</v>
      </c>
      <c r="G12">
        <f>Mult_op!F11*LCA_op_data!G12</f>
        <v>2.4858843836430087E-2</v>
      </c>
      <c r="H12">
        <f>Mult_op!G11*LCA_op_data!H12</f>
        <v>1.2135046087661576E-8</v>
      </c>
      <c r="I12">
        <f>Mult_op!H11*LCA_op_data!I12</f>
        <v>3.3588660449339864E-7</v>
      </c>
      <c r="J12">
        <f>Mult_op!I11*LCA_op_data!J12</f>
        <v>2.6934181977397407E-6</v>
      </c>
      <c r="K12">
        <f>Mult_op!J11*LCA_op_data!K12</f>
        <v>9.2819110200759268E-14</v>
      </c>
      <c r="L12">
        <f>Mult_op!K11*LCA_op_data!L12</f>
        <v>6.8389608599696269E-12</v>
      </c>
      <c r="M12">
        <f>Mult_op!L11*LCA_op_data!M12</f>
        <v>1.5284188933888128E-6</v>
      </c>
      <c r="N12">
        <f>Mult_op!M11*LCA_op_data!N12</f>
        <v>1.2172928431037526E-3</v>
      </c>
      <c r="O12">
        <f>Mult_op!N11*LCA_op_data!O12</f>
        <v>1.3084653010114734E-9</v>
      </c>
      <c r="P12">
        <f>Mult_op!O11*LCA_op_data!P12</f>
        <v>5.8743861666486474E-12</v>
      </c>
      <c r="Q12">
        <f>Mult_op!P11*LCA_op_data!Q12</f>
        <v>5.9392500282892349E-7</v>
      </c>
      <c r="R12">
        <f>Mult_op!Q11*LCA_op_data!R12</f>
        <v>1.0096690792051267E-4</v>
      </c>
      <c r="S12">
        <f>Mult_op!R11*LCA_op_data!S12</f>
        <v>2.0830110943886488E-4</v>
      </c>
      <c r="T12">
        <f>Mult_op!S11*LCA_op_data!T12</f>
        <v>3.800012525847734E-12</v>
      </c>
      <c r="V12" t="s">
        <v>40</v>
      </c>
      <c r="W12" s="13">
        <f t="shared" si="0"/>
        <v>2.9489205271276525E-8</v>
      </c>
      <c r="X12" s="13">
        <f t="shared" si="1"/>
        <v>1.8392290782116961E-8</v>
      </c>
      <c r="Y12" s="13">
        <f t="shared" si="2"/>
        <v>4.099574310316848E-8</v>
      </c>
      <c r="Z12" s="13">
        <f t="shared" si="3"/>
        <v>5.4228508977475306E-9</v>
      </c>
      <c r="AA12" s="13">
        <f t="shared" si="4"/>
        <v>1.1042215065106108E-9</v>
      </c>
      <c r="AC12" t="s">
        <v>100</v>
      </c>
      <c r="AD12" s="12">
        <v>0</v>
      </c>
      <c r="AE12" s="12">
        <v>0</v>
      </c>
      <c r="AF12" s="12">
        <v>3.3300604926226543E-6</v>
      </c>
      <c r="AG12" s="12">
        <v>0</v>
      </c>
      <c r="AH12" s="12">
        <v>4.8585147025069752E-4</v>
      </c>
    </row>
    <row r="13" spans="1:34" x14ac:dyDescent="0.3">
      <c r="D13" t="s">
        <v>43</v>
      </c>
      <c r="E13">
        <f>Mult_op!D12*LCA_op_data!E13</f>
        <v>1.1351169218484169</v>
      </c>
      <c r="F13">
        <f>Mult_op!E12*LCA_op_data!F13</f>
        <v>10388.758642000001</v>
      </c>
      <c r="G13">
        <f>Mult_op!F12*LCA_op_data!G13</f>
        <v>53493.59202318194</v>
      </c>
      <c r="H13">
        <f>Mult_op!G12*LCA_op_data!H13</f>
        <v>1.6900596638505936E-2</v>
      </c>
      <c r="I13">
        <f>Mult_op!H12*LCA_op_data!I13</f>
        <v>0.63654901677013309</v>
      </c>
      <c r="J13">
        <f>Mult_op!I12*LCA_op_data!J13</f>
        <v>4.326980248782883</v>
      </c>
      <c r="K13">
        <f>Mult_op!J12*LCA_op_data!K13</f>
        <v>2.6779614321451299E-7</v>
      </c>
      <c r="L13">
        <f>Mult_op!K12*LCA_op_data!L13</f>
        <v>6.5286465467328357E-6</v>
      </c>
      <c r="M13">
        <f>Mult_op!L12*LCA_op_data!M13</f>
        <v>18.077481808260139</v>
      </c>
      <c r="N13">
        <f>Mult_op!M12*LCA_op_data!N13</f>
        <v>2061.1472719095068</v>
      </c>
      <c r="O13">
        <f>Mult_op!N12*LCA_op_data!O13</f>
        <v>3.4672075325801782E-4</v>
      </c>
      <c r="P13">
        <f>Mult_op!O12*LCA_op_data!P13</f>
        <v>2.2001141805611922E-5</v>
      </c>
      <c r="Q13">
        <f>Mult_op!P12*LCA_op_data!Q13</f>
        <v>2.028115877293188</v>
      </c>
      <c r="R13">
        <f>Mult_op!Q12*LCA_op_data!R13</f>
        <v>107.11842180568402</v>
      </c>
      <c r="S13">
        <f>Mult_op!R12*LCA_op_data!S13</f>
        <v>3750.3196101684575</v>
      </c>
      <c r="T13">
        <f>Mult_op!S12*LCA_op_data!T13</f>
        <v>5.808155983261107E-5</v>
      </c>
      <c r="V13" t="s">
        <v>41</v>
      </c>
      <c r="W13" s="13">
        <f t="shared" si="0"/>
        <v>4.9931777172611297E-2</v>
      </c>
      <c r="X13" s="13">
        <f t="shared" si="1"/>
        <v>2.5615122144671525E-2</v>
      </c>
      <c r="Y13" s="13">
        <f t="shared" si="2"/>
        <v>8.8218485569077923E-2</v>
      </c>
      <c r="Z13" s="13">
        <f t="shared" si="3"/>
        <v>1.4369620246096652E-3</v>
      </c>
      <c r="AA13" s="13">
        <f t="shared" si="4"/>
        <v>4.1356038333799638E-3</v>
      </c>
      <c r="AC13" t="s">
        <v>43</v>
      </c>
      <c r="AD13" s="12">
        <v>6.495081912704181E-5</v>
      </c>
      <c r="AE13" s="12">
        <v>2.2144185464978319E-5</v>
      </c>
      <c r="AF13" s="12">
        <v>3.7465286690524349E-5</v>
      </c>
      <c r="AG13" s="12">
        <v>8.206066787562584E-6</v>
      </c>
      <c r="AH13" s="12">
        <v>4.4120022533620666E-4</v>
      </c>
    </row>
    <row r="14" spans="1:34" x14ac:dyDescent="0.3">
      <c r="D14" t="s">
        <v>44</v>
      </c>
      <c r="E14">
        <f>Mult_op!D13*LCA_op_data!E14</f>
        <v>2.4931377199076772E-6</v>
      </c>
      <c r="F14">
        <f>Mult_op!E13*LCA_op_data!F14</f>
        <v>2.14E-4</v>
      </c>
      <c r="G14">
        <f>Mult_op!F13*LCA_op_data!G14</f>
        <v>9.9860627476912869E-6</v>
      </c>
      <c r="H14">
        <f>Mult_op!G13*LCA_op_data!H14</f>
        <v>6.9781878334302182E-12</v>
      </c>
      <c r="I14">
        <f>Mult_op!H13*LCA_op_data!I14</f>
        <v>1.2777334960541316E-6</v>
      </c>
      <c r="J14">
        <f>Mult_op!I13*LCA_op_data!J14</f>
        <v>1.4034976548835396E-5</v>
      </c>
      <c r="K14">
        <f>Mult_op!J13*LCA_op_data!K14</f>
        <v>5.8405013625954391E-16</v>
      </c>
      <c r="L14">
        <f>Mult_op!K13*LCA_op_data!L14</f>
        <v>2.0619173461156118E-13</v>
      </c>
      <c r="M14">
        <f>Mult_op!L13*LCA_op_data!M14</f>
        <v>3.9539549756424523E-8</v>
      </c>
      <c r="N14">
        <f>Mult_op!M13*LCA_op_data!N14</f>
        <v>1.2632034711103508E-6</v>
      </c>
      <c r="O14">
        <f>Mult_op!N13*LCA_op_data!O14</f>
        <v>9.3229085662482788E-13</v>
      </c>
      <c r="P14">
        <f>Mult_op!O13*LCA_op_data!P14</f>
        <v>9.9956057717041667E-13</v>
      </c>
      <c r="Q14">
        <f>Mult_op!P13*LCA_op_data!Q14</f>
        <v>3.3620193698364755E-6</v>
      </c>
      <c r="R14">
        <f>Mult_op!Q13*LCA_op_data!R14</f>
        <v>4.7931681919945626E-8</v>
      </c>
      <c r="S14">
        <f>Mult_op!R13*LCA_op_data!S14</f>
        <v>8.1337934119720642E-6</v>
      </c>
      <c r="T14">
        <f>Mult_op!S13*LCA_op_data!T14</f>
        <v>1.3792549897855932E-13</v>
      </c>
      <c r="V14" t="s">
        <v>42</v>
      </c>
      <c r="W14" s="13">
        <f t="shared" si="0"/>
        <v>3.0601401026874507E-11</v>
      </c>
      <c r="X14" s="13">
        <f t="shared" si="1"/>
        <v>1.0576380084388405E-11</v>
      </c>
      <c r="Y14" s="13">
        <f t="shared" si="2"/>
        <v>1.6468427321488158E-11</v>
      </c>
      <c r="Z14" s="13">
        <f t="shared" si="3"/>
        <v>3.8638199308010774E-12</v>
      </c>
      <c r="AA14" s="13">
        <f t="shared" si="4"/>
        <v>1.8788963732723374E-10</v>
      </c>
      <c r="AC14" t="s">
        <v>71</v>
      </c>
      <c r="AD14" s="12">
        <v>1.4818099459315075E-3</v>
      </c>
      <c r="AE14" s="12">
        <v>3.587912709617007E-3</v>
      </c>
      <c r="AF14" s="12">
        <v>9.6358452609717849E-4</v>
      </c>
      <c r="AG14" s="12">
        <v>2.631329137451842E-3</v>
      </c>
      <c r="AH14" s="12">
        <v>2.7494299268218122E-4</v>
      </c>
    </row>
    <row r="15" spans="1:34" x14ac:dyDescent="0.3">
      <c r="D15" t="s">
        <v>45</v>
      </c>
      <c r="E15">
        <f>Mult_op!D14*LCA_op_data!E15</f>
        <v>5.7105424110875517E-7</v>
      </c>
      <c r="F15">
        <f>Mult_op!E14*LCA_op_data!F15</f>
        <v>4.9000000000000005E-5</v>
      </c>
      <c r="G15">
        <f>Mult_op!F14*LCA_op_data!G15</f>
        <v>2.1426725045170891E-6</v>
      </c>
      <c r="H15">
        <f>Mult_op!G14*LCA_op_data!H15</f>
        <v>1.3905612663709141E-12</v>
      </c>
      <c r="I15">
        <f>Mult_op!H14*LCA_op_data!I15</f>
        <v>2.9268348898479322E-7</v>
      </c>
      <c r="J15">
        <f>Mult_op!I14*LCA_op_data!J15</f>
        <v>3.2149186993411981E-6</v>
      </c>
      <c r="K15">
        <f>Mult_op!J14*LCA_op_data!K15</f>
        <v>1.3057866741738315E-16</v>
      </c>
      <c r="L15">
        <f>Mult_op!K14*LCA_op_data!L15</f>
        <v>4.7167452340927433E-14</v>
      </c>
      <c r="M15">
        <f>Mult_op!L14*LCA_op_data!M15</f>
        <v>7.8791468062278075E-9</v>
      </c>
      <c r="N15">
        <f>Mult_op!M14*LCA_op_data!N15</f>
        <v>2.5172177367542763E-7</v>
      </c>
      <c r="O15">
        <f>Mult_op!N14*LCA_op_data!O15</f>
        <v>1.8577997399318773E-13</v>
      </c>
      <c r="P15">
        <f>Mult_op!O14*LCA_op_data!P15</f>
        <v>2.2857118791857912E-13</v>
      </c>
      <c r="Q15">
        <f>Mult_op!P14*LCA_op_data!Q15</f>
        <v>7.7011284351338756E-7</v>
      </c>
      <c r="R15">
        <f>Mult_op!Q14*LCA_op_data!R15</f>
        <v>9.551468361252727E-9</v>
      </c>
      <c r="S15">
        <f>Mult_op!R14*LCA_op_data!S15</f>
        <v>1.6208417338905926E-6</v>
      </c>
      <c r="T15">
        <f>Mult_op!S14*LCA_op_data!T15</f>
        <v>2.7484765544092115E-14</v>
      </c>
      <c r="V15" t="s">
        <v>43</v>
      </c>
      <c r="W15" s="13">
        <f t="shared" si="0"/>
        <v>6.0980191391232977E-12</v>
      </c>
      <c r="X15" s="13">
        <f t="shared" si="1"/>
        <v>2.1075822025469596E-12</v>
      </c>
      <c r="Y15" s="13">
        <f t="shared" si="2"/>
        <v>3.5335694663593706E-12</v>
      </c>
      <c r="Z15" s="13">
        <f t="shared" si="3"/>
        <v>7.6995324061989547E-13</v>
      </c>
      <c r="AA15" s="13">
        <f t="shared" si="4"/>
        <v>4.2965037419792977E-11</v>
      </c>
      <c r="AC15" t="s">
        <v>143</v>
      </c>
      <c r="AD15" s="12">
        <v>2.0912299573317476E-2</v>
      </c>
      <c r="AE15" s="12">
        <v>4.9438635828517119E-3</v>
      </c>
      <c r="AF15" s="12">
        <v>1.1647368715154472E-3</v>
      </c>
      <c r="AG15" s="12">
        <v>1.0479462335876598E-3</v>
      </c>
      <c r="AH15" s="12">
        <v>2.2937035498353045E-4</v>
      </c>
    </row>
    <row r="16" spans="1:34" x14ac:dyDescent="0.3">
      <c r="D16" t="s">
        <v>46</v>
      </c>
      <c r="E16">
        <f>Mult_op!D15*LCA_op_data!E16</f>
        <v>0.40460334637374251</v>
      </c>
      <c r="F16">
        <f>Mult_op!E15*LCA_op_data!F16</f>
        <v>519.09840799999995</v>
      </c>
      <c r="G16">
        <f>Mult_op!F15*LCA_op_data!G16</f>
        <v>13.982798253490053</v>
      </c>
      <c r="H16">
        <f>Mult_op!G15*LCA_op_data!H16</f>
        <v>1.4839824553265952E-5</v>
      </c>
      <c r="I16">
        <f>Mult_op!H15*LCA_op_data!I16</f>
        <v>0.1073117806734869</v>
      </c>
      <c r="J16">
        <f>Mult_op!I15*LCA_op_data!J16</f>
        <v>2.0419937889508719</v>
      </c>
      <c r="K16">
        <f>Mult_op!J15*LCA_op_data!K16</f>
        <v>9.3389431451784744E-10</v>
      </c>
      <c r="L16">
        <f>Mult_op!K15*LCA_op_data!L16</f>
        <v>1.7080945468284248E-7</v>
      </c>
      <c r="M16">
        <f>Mult_op!L15*LCA_op_data!M16</f>
        <v>8.4084864905676557E-2</v>
      </c>
      <c r="N16">
        <f>Mult_op!M15*LCA_op_data!N16</f>
        <v>2.6863303675606813</v>
      </c>
      <c r="O16">
        <f>Mult_op!N15*LCA_op_data!O16</f>
        <v>1.9826111127440748E-6</v>
      </c>
      <c r="P16">
        <f>Mult_op!O15*LCA_op_data!P16</f>
        <v>2.3705453054690961E-6</v>
      </c>
      <c r="Q16">
        <f>Mult_op!P15*LCA_op_data!Q16</f>
        <v>0.29309701259469984</v>
      </c>
      <c r="R16">
        <f>Mult_op!Q15*LCA_op_data!R16</f>
        <v>0.10193158559448044</v>
      </c>
      <c r="S16">
        <f>Mult_op!R15*LCA_op_data!S16</f>
        <v>17.297337083011119</v>
      </c>
      <c r="T16">
        <f>Mult_op!S15*LCA_op_data!T16</f>
        <v>2.9331256983723947E-7</v>
      </c>
      <c r="V16" t="s">
        <v>44</v>
      </c>
      <c r="W16" s="13">
        <f t="shared" si="0"/>
        <v>6.5076984625554672E-5</v>
      </c>
      <c r="X16" s="13">
        <f t="shared" si="1"/>
        <v>2.2491745508637084E-5</v>
      </c>
      <c r="Y16" s="13">
        <f t="shared" si="2"/>
        <v>2.3059608436955848E-5</v>
      </c>
      <c r="Z16" s="13">
        <f t="shared" si="3"/>
        <v>8.2168051719196186E-6</v>
      </c>
      <c r="AA16" s="13">
        <f t="shared" si="4"/>
        <v>4.4559670307648384E-4</v>
      </c>
      <c r="AC16" t="s">
        <v>95</v>
      </c>
      <c r="AD16" s="12">
        <v>4.6863122151871543E-3</v>
      </c>
      <c r="AE16" s="12">
        <v>3.2456828320915365E-3</v>
      </c>
      <c r="AF16" s="12">
        <v>9.6604904193491298E-2</v>
      </c>
      <c r="AG16" s="12">
        <v>1.6799011020362086E-3</v>
      </c>
      <c r="AH16" s="12">
        <v>2.2049863930453045E-4</v>
      </c>
    </row>
    <row r="17" spans="4:34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C17" t="s">
        <v>84</v>
      </c>
      <c r="AD17" s="12">
        <v>4.8715676366947822E-4</v>
      </c>
      <c r="AE17" s="12">
        <v>1.1795547389492284E-3</v>
      </c>
      <c r="AF17" s="12">
        <v>3.1678604975241974E-4</v>
      </c>
      <c r="AG17" s="12">
        <v>8.6507030828735843E-4</v>
      </c>
      <c r="AH17" s="12">
        <v>9.0389687878936786E-5</v>
      </c>
    </row>
    <row r="18" spans="4:34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C18" t="s">
        <v>103</v>
      </c>
      <c r="AD18" s="12">
        <v>1.5298205641447076E-9</v>
      </c>
      <c r="AE18" s="12">
        <v>6.6379575751000173E-8</v>
      </c>
      <c r="AF18" s="12">
        <v>6.9707518105529276E-7</v>
      </c>
      <c r="AG18" s="12">
        <v>1.1685936953143357E-10</v>
      </c>
      <c r="AH18" s="12">
        <v>1.3113750398562153E-7</v>
      </c>
    </row>
    <row r="19" spans="4:34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C19" t="s">
        <v>106</v>
      </c>
      <c r="AD19" s="12">
        <v>7.5019789510713593E-11</v>
      </c>
      <c r="AE19" s="12">
        <v>1.2577727670292462E-9</v>
      </c>
      <c r="AF19" s="12">
        <v>1.2852068755547443E-8</v>
      </c>
      <c r="AG19" s="12">
        <v>9.7987938298716256E-12</v>
      </c>
      <c r="AH19" s="12">
        <v>1.0060735583276623E-8</v>
      </c>
    </row>
    <row r="20" spans="4:34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C20" t="s">
        <v>124</v>
      </c>
      <c r="AD20" s="12">
        <v>4.2331450224048439E-13</v>
      </c>
      <c r="AE20" s="12">
        <v>1.0249732004592975E-12</v>
      </c>
      <c r="AF20" s="12">
        <v>9.5490620456268027E-10</v>
      </c>
      <c r="AG20" s="12">
        <v>7.517021917079258E-13</v>
      </c>
      <c r="AH20" s="12">
        <v>4.2695631553747649E-9</v>
      </c>
    </row>
    <row r="21" spans="4:34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C21" t="s">
        <v>67</v>
      </c>
      <c r="AD21" s="12">
        <v>3.8320628446008501E-11</v>
      </c>
      <c r="AE21" s="12">
        <v>1.6627486375697264E-9</v>
      </c>
      <c r="AF21" s="12">
        <v>1.7461105987347244E-8</v>
      </c>
      <c r="AG21" s="12">
        <v>2.9272220449935702E-12</v>
      </c>
      <c r="AH21" s="12">
        <v>3.2848764641750737E-9</v>
      </c>
    </row>
    <row r="22" spans="4:34" x14ac:dyDescent="0.3">
      <c r="D22" t="s">
        <v>52</v>
      </c>
      <c r="E22">
        <f>Mult_op!D21*LCA_op_data!E22</f>
        <v>17.66971587798108</v>
      </c>
      <c r="F22">
        <f>Mult_op!E21*LCA_op_data!F22</f>
        <v>6138.4115680000004</v>
      </c>
      <c r="G22">
        <f>Mult_op!F21*LCA_op_data!G22</f>
        <v>129497.69245353848</v>
      </c>
      <c r="H22">
        <f>Mult_op!G21*LCA_op_data!H22</f>
        <v>0.55891376723024144</v>
      </c>
      <c r="I22">
        <f>Mult_op!H21*LCA_op_data!I22</f>
        <v>3.7431903264292772</v>
      </c>
      <c r="J22">
        <f>Mult_op!I21*LCA_op_data!J22</f>
        <v>30.860871411682538</v>
      </c>
      <c r="K22">
        <f>Mult_op!J21*LCA_op_data!K22</f>
        <v>4.7760753685329704E-6</v>
      </c>
      <c r="L22">
        <f>Mult_op!K21*LCA_op_data!L22</f>
        <v>3.0703414697817597E-4</v>
      </c>
      <c r="M22">
        <f>Mult_op!L21*LCA_op_data!M22</f>
        <v>684.73374759959677</v>
      </c>
      <c r="N22">
        <f>Mult_op!M21*LCA_op_data!N22</f>
        <v>37312.189799211759</v>
      </c>
      <c r="O22">
        <f>Mult_op!N21*LCA_op_data!O22</f>
        <v>0.23753682868910764</v>
      </c>
      <c r="P22">
        <f>Mult_op!O21*LCA_op_data!P22</f>
        <v>9.0074047024179648E-4</v>
      </c>
      <c r="Q22">
        <f>Mult_op!P21*LCA_op_data!Q22</f>
        <v>14.371681021981786</v>
      </c>
      <c r="R22">
        <f>Mult_op!Q21*LCA_op_data!R22</f>
        <v>2596.9609072023504</v>
      </c>
      <c r="S22">
        <f>Mult_op!R21*LCA_op_data!S22</f>
        <v>79394.930139507574</v>
      </c>
      <c r="T22">
        <f>Mult_op!S21*LCA_op_data!T22</f>
        <v>3.2861513280901741E-3</v>
      </c>
      <c r="V22" t="s">
        <v>50</v>
      </c>
      <c r="W22" s="13">
        <f t="shared" si="0"/>
        <v>0.90389656880288083</v>
      </c>
      <c r="X22" s="13">
        <f t="shared" si="1"/>
        <v>0.8471088164616879</v>
      </c>
      <c r="Y22" s="13">
        <f t="shared" si="2"/>
        <v>0.21355997757620465</v>
      </c>
      <c r="Z22" s="13">
        <f t="shared" si="3"/>
        <v>0.98445622035913172</v>
      </c>
      <c r="AA22" s="13">
        <f t="shared" si="4"/>
        <v>0.16931420080489945</v>
      </c>
      <c r="AC22" t="s">
        <v>73</v>
      </c>
      <c r="AD22" s="12">
        <v>0</v>
      </c>
      <c r="AE22" s="12">
        <v>0</v>
      </c>
      <c r="AF22" s="12">
        <v>2.667550755527396E-11</v>
      </c>
      <c r="AG22" s="12">
        <v>0</v>
      </c>
      <c r="AH22" s="12">
        <v>2.6237925771706994E-9</v>
      </c>
    </row>
    <row r="23" spans="4:34" x14ac:dyDescent="0.3">
      <c r="D23" t="s">
        <v>53</v>
      </c>
      <c r="E23">
        <f>Mult_op!D22*LCA_op_data!E23</f>
        <v>6.4365266929278279E-9</v>
      </c>
      <c r="F23">
        <f>Mult_op!E22*LCA_op_data!F23</f>
        <v>1.2999999999999999E-5</v>
      </c>
      <c r="G23">
        <f>Mult_op!F22*LCA_op_data!G23</f>
        <v>1.8669506674771448E-5</v>
      </c>
      <c r="H23">
        <f>Mult_op!G22*LCA_op_data!H23</f>
        <v>7.5804206200282486E-11</v>
      </c>
      <c r="I23">
        <f>Mult_op!H22*LCA_op_data!I23</f>
        <v>1.6130686384523377E-9</v>
      </c>
      <c r="J23">
        <f>Mult_op!I22*LCA_op_data!J23</f>
        <v>2.4278288997387496E-8</v>
      </c>
      <c r="K23">
        <f>Mult_op!J22*LCA_op_data!K23</f>
        <v>7.4127831718159019E-16</v>
      </c>
      <c r="L23">
        <f>Mult_op!K22*LCA_op_data!L23</f>
        <v>5.1742995524565232E-14</v>
      </c>
      <c r="M23">
        <f>Mult_op!L22*LCA_op_data!M23</f>
        <v>9.2835918518009423E-8</v>
      </c>
      <c r="N23">
        <f>Mult_op!M22*LCA_op_data!N23</f>
        <v>5.0586753607987554E-6</v>
      </c>
      <c r="O23">
        <f>Mult_op!N22*LCA_op_data!O23</f>
        <v>3.2209217545509405E-11</v>
      </c>
      <c r="P23">
        <f>Mult_op!O22*LCA_op_data!P23</f>
        <v>1.8872376373529676E-13</v>
      </c>
      <c r="Q23">
        <f>Mult_op!P22*LCA_op_data!Q23</f>
        <v>4.7909751068349645E-9</v>
      </c>
      <c r="R23">
        <f>Mult_op!Q22*LCA_op_data!R23</f>
        <v>3.5225481734029728E-7</v>
      </c>
      <c r="S23">
        <f>Mult_op!R22*LCA_op_data!S23</f>
        <v>1.0765234716371193E-5</v>
      </c>
      <c r="T23">
        <f>Mult_op!S22*LCA_op_data!T23</f>
        <v>4.8279503565386897E-13</v>
      </c>
      <c r="V23" t="s">
        <v>51</v>
      </c>
      <c r="W23" s="13">
        <f t="shared" si="0"/>
        <v>1.2254759975010278E-10</v>
      </c>
      <c r="X23" s="13">
        <f t="shared" si="1"/>
        <v>1.1489144687804097E-10</v>
      </c>
      <c r="Y23" s="13">
        <f t="shared" si="2"/>
        <v>3.0788652301688552E-11</v>
      </c>
      <c r="Z23" s="13">
        <f t="shared" si="3"/>
        <v>1.3348904563796269E-10</v>
      </c>
      <c r="AA23" s="13">
        <f t="shared" si="4"/>
        <v>3.547482797254213E-11</v>
      </c>
      <c r="AC23" t="s">
        <v>39</v>
      </c>
      <c r="AD23" s="12">
        <v>6.4253012594856022E-8</v>
      </c>
      <c r="AE23" s="12">
        <v>2.9033255308252099E-8</v>
      </c>
      <c r="AF23" s="12">
        <v>8.7607214125748718E-8</v>
      </c>
      <c r="AG23" s="12">
        <v>8.1934380151881726E-9</v>
      </c>
      <c r="AH23" s="12">
        <v>2.3066061552880939E-9</v>
      </c>
    </row>
    <row r="24" spans="4:34" x14ac:dyDescent="0.3">
      <c r="D24" t="s">
        <v>54</v>
      </c>
      <c r="E24">
        <f>Mult_op!D23*LCA_op_data!E24</f>
        <v>4.3997231285976759E-13</v>
      </c>
      <c r="F24">
        <f>Mult_op!E23*LCA_op_data!F24</f>
        <v>1.8E-5</v>
      </c>
      <c r="G24">
        <f>Mult_op!F23*LCA_op_data!G24</f>
        <v>1.0042609709519559E-8</v>
      </c>
      <c r="H24">
        <f>Mult_op!G23*LCA_op_data!H24</f>
        <v>1.3912588304125713E-14</v>
      </c>
      <c r="I24">
        <f>Mult_op!H23*LCA_op_data!I24</f>
        <v>9.3175038320789426E-14</v>
      </c>
      <c r="J24">
        <f>Mult_op!I23*LCA_op_data!J24</f>
        <v>7.6823941316874163E-13</v>
      </c>
      <c r="K24">
        <f>Mult_op!J23*LCA_op_data!K24</f>
        <v>1.6234685640685243E-16</v>
      </c>
      <c r="L24">
        <f>Mult_op!K23*LCA_op_data!L24</f>
        <v>1.4552869097489375E-17</v>
      </c>
      <c r="M24">
        <f>Mult_op!L23*LCA_op_data!M24</f>
        <v>1.7041419463574506E-11</v>
      </c>
      <c r="N24">
        <f>Mult_op!M23*LCA_op_data!N24</f>
        <v>9.2860399582800964E-10</v>
      </c>
      <c r="O24">
        <f>Mult_op!N23*LCA_op_data!O24</f>
        <v>5.9121188335525102E-15</v>
      </c>
      <c r="P24">
        <f>Mult_op!O23*LCA_op_data!P24</f>
        <v>2.2706763385249244E-17</v>
      </c>
      <c r="Q24">
        <f>Mult_op!P23*LCA_op_data!Q24</f>
        <v>3.5777710562691319E-13</v>
      </c>
      <c r="R24">
        <f>Mult_op!Q23*LCA_op_data!R24</f>
        <v>6.4647333234430672E-11</v>
      </c>
      <c r="S24">
        <f>Mult_op!R23*LCA_op_data!S24</f>
        <v>1.9760388935764411E-9</v>
      </c>
      <c r="T24">
        <f>Mult_op!S23*LCA_op_data!T24</f>
        <v>8.5292721425885098E-17</v>
      </c>
      <c r="V24" t="s">
        <v>52</v>
      </c>
      <c r="W24" s="13">
        <f t="shared" si="0"/>
        <v>2.2495650084394526E-14</v>
      </c>
      <c r="X24" s="13">
        <f t="shared" si="1"/>
        <v>2.108639454460189E-14</v>
      </c>
      <c r="Y24" s="13">
        <f t="shared" si="2"/>
        <v>1.6561681244946146E-14</v>
      </c>
      <c r="Z24" s="13">
        <f t="shared" si="3"/>
        <v>2.4502399031397153E-14</v>
      </c>
      <c r="AA24" s="13">
        <f t="shared" si="4"/>
        <v>4.2682410999112578E-15</v>
      </c>
      <c r="AC24" t="s">
        <v>77</v>
      </c>
      <c r="AD24" s="12">
        <v>2.0440952191637003E-11</v>
      </c>
      <c r="AE24" s="12">
        <v>8.8694175397356885E-10</v>
      </c>
      <c r="AF24" s="12">
        <v>9.3140860986492331E-9</v>
      </c>
      <c r="AG24" s="12">
        <v>1.5614359237433577E-12</v>
      </c>
      <c r="AH24" s="12">
        <v>1.7522155946435148E-9</v>
      </c>
    </row>
    <row r="25" spans="4:34" x14ac:dyDescent="0.3">
      <c r="D25" t="s">
        <v>55</v>
      </c>
      <c r="E25">
        <f>Mult_op!D24*LCA_op_data!E25</f>
        <v>2.7500034379956708E-8</v>
      </c>
      <c r="F25">
        <f>Mult_op!E24*LCA_op_data!F25</f>
        <v>4.6999999999999997E-5</v>
      </c>
      <c r="G25">
        <f>Mult_op!F24*LCA_op_data!G25</f>
        <v>5.8926408446464704E-5</v>
      </c>
      <c r="H25">
        <f>Mult_op!G24*LCA_op_data!H25</f>
        <v>2.3844212985040618E-10</v>
      </c>
      <c r="I25">
        <f>Mult_op!H24*LCA_op_data!I25</f>
        <v>4.6145065584328766E-9</v>
      </c>
      <c r="J25">
        <f>Mult_op!I24*LCA_op_data!J25</f>
        <v>1.066975322619735E-7</v>
      </c>
      <c r="K25">
        <f>Mult_op!J24*LCA_op_data!K25</f>
        <v>2.7024756903348451E-15</v>
      </c>
      <c r="L25">
        <f>Mult_op!K24*LCA_op_data!L25</f>
        <v>2.1633884645911832E-13</v>
      </c>
      <c r="M25">
        <f>Mult_op!L24*LCA_op_data!M25</f>
        <v>2.9200014116425123E-7</v>
      </c>
      <c r="N25">
        <f>Mult_op!M24*LCA_op_data!N25</f>
        <v>1.5911188529084363E-5</v>
      </c>
      <c r="O25">
        <f>Mult_op!N24*LCA_op_data!O25</f>
        <v>1.0131068941569154E-10</v>
      </c>
      <c r="P25">
        <f>Mult_op!O24*LCA_op_data!P25</f>
        <v>6.8717702351713881E-13</v>
      </c>
      <c r="Q25">
        <f>Mult_op!P24*LCA_op_data!Q25</f>
        <v>2.0226508770673938E-8</v>
      </c>
      <c r="R25">
        <f>Mult_op!Q24*LCA_op_data!R25</f>
        <v>1.1080336586882686E-6</v>
      </c>
      <c r="S25">
        <f>Mult_op!R24*LCA_op_data!S25</f>
        <v>3.3860696052162181E-5</v>
      </c>
      <c r="T25">
        <f>Mult_op!S24*LCA_op_data!T25</f>
        <v>1.5357832104132541E-12</v>
      </c>
      <c r="V25" t="s">
        <v>53</v>
      </c>
      <c r="W25" s="13">
        <f t="shared" si="0"/>
        <v>3.854522823347919E-10</v>
      </c>
      <c r="X25" s="13">
        <f t="shared" si="1"/>
        <v>3.6139104501423829E-10</v>
      </c>
      <c r="Y25" s="13">
        <f t="shared" si="2"/>
        <v>9.7177966865998915E-11</v>
      </c>
      <c r="Z25" s="13">
        <f t="shared" si="3"/>
        <v>4.1987568384473858E-10</v>
      </c>
      <c r="AA25" s="13">
        <f t="shared" si="4"/>
        <v>1.2917020206393197E-10</v>
      </c>
      <c r="AC25" t="s">
        <v>69</v>
      </c>
      <c r="AD25" s="12">
        <v>3.0440040870979959E-11</v>
      </c>
      <c r="AE25" s="12">
        <v>1.0847326431781021E-10</v>
      </c>
      <c r="AF25" s="12">
        <v>4.4347849486330217E-11</v>
      </c>
      <c r="AG25" s="12">
        <v>9.4916071935837165E-12</v>
      </c>
      <c r="AH25" s="12">
        <v>1.6079255177166992E-9</v>
      </c>
    </row>
    <row r="26" spans="4:34" x14ac:dyDescent="0.3">
      <c r="D26" t="s">
        <v>56</v>
      </c>
      <c r="E26">
        <f>Mult_op!D25*LCA_op_data!E26</f>
        <v>1.1539803116319893E-8</v>
      </c>
      <c r="F26">
        <f>Mult_op!E25*LCA_op_data!F26</f>
        <v>1.8E-5</v>
      </c>
      <c r="G26">
        <f>Mult_op!F25*LCA_op_data!G26</f>
        <v>3.1877334052322628E-5</v>
      </c>
      <c r="H26">
        <f>Mult_op!G25*LCA_op_data!H26</f>
        <v>1.2915223240575141E-10</v>
      </c>
      <c r="I26">
        <f>Mult_op!H25*LCA_op_data!I26</f>
        <v>1.9909080215165479E-9</v>
      </c>
      <c r="J26">
        <f>Mult_op!I25*LCA_op_data!J26</f>
        <v>4.20316676051556E-8</v>
      </c>
      <c r="K26">
        <f>Mult_op!J25*LCA_op_data!K26</f>
        <v>1.3622923173212773E-15</v>
      </c>
      <c r="L26">
        <f>Mult_op!K25*LCA_op_data!L26</f>
        <v>1.0687358865899147E-13</v>
      </c>
      <c r="M26">
        <f>Mult_op!L25*LCA_op_data!M26</f>
        <v>1.5816194108741458E-7</v>
      </c>
      <c r="N26">
        <f>Mult_op!M25*LCA_op_data!N26</f>
        <v>8.6182987882605884E-6</v>
      </c>
      <c r="O26">
        <f>Mult_op!N25*LCA_op_data!O26</f>
        <v>5.4874957344204431E-11</v>
      </c>
      <c r="P26">
        <f>Mult_op!O25*LCA_op_data!P26</f>
        <v>3.4352598323564843E-13</v>
      </c>
      <c r="Q26">
        <f>Mult_op!P25*LCA_op_data!Q26</f>
        <v>8.5809655548954921E-9</v>
      </c>
      <c r="R26">
        <f>Mult_op!Q25*LCA_op_data!R26</f>
        <v>6.0016667645974949E-7</v>
      </c>
      <c r="S26">
        <f>Mult_op!R25*LCA_op_data!S26</f>
        <v>1.8340653510740772E-5</v>
      </c>
      <c r="T26">
        <f>Mult_op!S25*LCA_op_data!T26</f>
        <v>8.3185731582159728E-13</v>
      </c>
      <c r="V26" t="s">
        <v>54</v>
      </c>
      <c r="W26" s="13">
        <f t="shared" si="0"/>
        <v>2.0878031403537031E-10</v>
      </c>
      <c r="X26" s="13">
        <f t="shared" si="1"/>
        <v>1.957475395154325E-10</v>
      </c>
      <c r="Y26" s="13">
        <f t="shared" si="2"/>
        <v>5.2570224352420015E-11</v>
      </c>
      <c r="Z26" s="13">
        <f t="shared" si="3"/>
        <v>2.2742575708185866E-10</v>
      </c>
      <c r="AA26" s="13">
        <f t="shared" si="4"/>
        <v>6.4573347405660025E-11</v>
      </c>
      <c r="AC26" t="s">
        <v>57</v>
      </c>
      <c r="AD26" s="12">
        <v>7.6725427116606593E-9</v>
      </c>
      <c r="AE26" s="12">
        <v>7.094853155167903E-9</v>
      </c>
      <c r="AF26" s="12">
        <v>1.8241516285293564E-9</v>
      </c>
      <c r="AG26" s="12">
        <v>8.3624277339422775E-9</v>
      </c>
      <c r="AH26" s="12">
        <v>1.590657610191561E-9</v>
      </c>
    </row>
    <row r="27" spans="4:34" x14ac:dyDescent="0.3">
      <c r="D27" t="s">
        <v>57</v>
      </c>
      <c r="E27">
        <f>Mult_op!D26*LCA_op_data!E27</f>
        <v>8.3352589226799024E-9</v>
      </c>
      <c r="F27">
        <f>Mult_op!E26*LCA_op_data!F27</f>
        <v>1.4E-5</v>
      </c>
      <c r="G27">
        <f>Mult_op!F26*LCA_op_data!G27</f>
        <v>1.8880456527024557E-5</v>
      </c>
      <c r="H27">
        <f>Mult_op!G26*LCA_op_data!H27</f>
        <v>7.6421803421134768E-11</v>
      </c>
      <c r="I27">
        <f>Mult_op!H26*LCA_op_data!I27</f>
        <v>1.4064344489680323E-9</v>
      </c>
      <c r="J27">
        <f>Mult_op!I26*LCA_op_data!J27</f>
        <v>3.1948954233754672E-8</v>
      </c>
      <c r="K27">
        <f>Mult_op!J26*LCA_op_data!K27</f>
        <v>8.5167777117709986E-16</v>
      </c>
      <c r="L27">
        <f>Mult_op!K26*LCA_op_data!L27</f>
        <v>6.7867535487192898E-14</v>
      </c>
      <c r="M27">
        <f>Mult_op!L26*LCA_op_data!M27</f>
        <v>9.3587393305864642E-8</v>
      </c>
      <c r="N27">
        <f>Mult_op!M26*LCA_op_data!N27</f>
        <v>5.0996093799747965E-6</v>
      </c>
      <c r="O27">
        <f>Mult_op!N26*LCA_op_data!O27</f>
        <v>3.2470543673817251E-11</v>
      </c>
      <c r="P27">
        <f>Mult_op!O26*LCA_op_data!P27</f>
        <v>2.1615209247773499E-13</v>
      </c>
      <c r="Q27">
        <f>Mult_op!P26*LCA_op_data!Q27</f>
        <v>6.1439676962478094E-9</v>
      </c>
      <c r="R27">
        <f>Mult_op!Q26*LCA_op_data!R27</f>
        <v>3.5512990301420664E-7</v>
      </c>
      <c r="S27">
        <f>Mult_op!R26*LCA_op_data!S27</f>
        <v>1.0852509407731767E-5</v>
      </c>
      <c r="T27">
        <f>Mult_op!S26*LCA_op_data!T27</f>
        <v>4.9222560911242862E-13</v>
      </c>
      <c r="V27" t="s">
        <v>55</v>
      </c>
      <c r="W27" s="13">
        <f t="shared" si="0"/>
        <v>1.23539235986937E-10</v>
      </c>
      <c r="X27" s="13">
        <f t="shared" si="1"/>
        <v>1.15827498343366E-10</v>
      </c>
      <c r="Y27" s="13">
        <f t="shared" si="2"/>
        <v>3.1136538390338673E-11</v>
      </c>
      <c r="Z27" s="13">
        <f t="shared" si="3"/>
        <v>1.3457209509170337E-10</v>
      </c>
      <c r="AA27" s="13">
        <f t="shared" si="4"/>
        <v>4.0630592272988561E-11</v>
      </c>
      <c r="AC27" t="s">
        <v>44</v>
      </c>
      <c r="AD27" s="12">
        <v>2.1771356960856006E-10</v>
      </c>
      <c r="AE27" s="12">
        <v>7.4226772320352262E-11</v>
      </c>
      <c r="AF27" s="12">
        <v>7.6794405521003241E-11</v>
      </c>
      <c r="AG27" s="12">
        <v>2.7506536741622395E-11</v>
      </c>
      <c r="AH27" s="12">
        <v>1.4372248830854661E-9</v>
      </c>
    </row>
    <row r="28" spans="4:34" x14ac:dyDescent="0.3">
      <c r="D28" t="s">
        <v>58</v>
      </c>
      <c r="E28">
        <f>Mult_op!D27*LCA_op_data!E28</f>
        <v>5.7852051373909804E-8</v>
      </c>
      <c r="F28">
        <f>Mult_op!E27*LCA_op_data!F28</f>
        <v>6.9999999999999994E-5</v>
      </c>
      <c r="G28">
        <f>Mult_op!F27*LCA_op_data!G28</f>
        <v>1.3069659898844876E-4</v>
      </c>
      <c r="H28">
        <f>Mult_op!G27*LCA_op_data!H28</f>
        <v>5.2896620049010856E-10</v>
      </c>
      <c r="I28">
        <f>Mult_op!H27*LCA_op_data!I28</f>
        <v>9.8178238582779404E-9</v>
      </c>
      <c r="J28">
        <f>Mult_op!I27*LCA_op_data!J28</f>
        <v>2.2532992294719534E-7</v>
      </c>
      <c r="K28">
        <f>Mult_op!J27*LCA_op_data!K28</f>
        <v>4.6861662840313988E-15</v>
      </c>
      <c r="L28">
        <f>Mult_op!K27*LCA_op_data!L28</f>
        <v>4.0452203547502651E-13</v>
      </c>
      <c r="M28">
        <f>Mult_op!L27*LCA_op_data!M28</f>
        <v>6.4777256522130956E-7</v>
      </c>
      <c r="N28">
        <f>Mult_op!M27*LCA_op_data!N28</f>
        <v>3.5297327154354799E-5</v>
      </c>
      <c r="O28">
        <f>Mult_op!N27*LCA_op_data!O28</f>
        <v>2.2474844626229349E-10</v>
      </c>
      <c r="P28">
        <f>Mult_op!O27*LCA_op_data!P28</f>
        <v>1.487951908599055E-12</v>
      </c>
      <c r="Q28">
        <f>Mult_op!P27*LCA_op_data!Q28</f>
        <v>3.6406493666476073E-8</v>
      </c>
      <c r="R28">
        <f>Mult_op!Q27*LCA_op_data!R28</f>
        <v>2.4580991770293447E-6</v>
      </c>
      <c r="S28">
        <f>Mult_op!R27*LCA_op_data!S28</f>
        <v>7.5116726949120058E-5</v>
      </c>
      <c r="T28">
        <f>Mult_op!S27*LCA_op_data!T28</f>
        <v>3.4161549983885651E-12</v>
      </c>
      <c r="V28" t="s">
        <v>56</v>
      </c>
      <c r="W28" s="13">
        <f t="shared" si="0"/>
        <v>8.55086047600671E-10</v>
      </c>
      <c r="X28" s="13">
        <f t="shared" si="1"/>
        <v>8.0171926031806398E-10</v>
      </c>
      <c r="Y28" s="13">
        <f t="shared" si="2"/>
        <v>2.1553714371608216E-10</v>
      </c>
      <c r="Z28" s="13">
        <f t="shared" si="3"/>
        <v>9.3145558589799687E-10</v>
      </c>
      <c r="AA28" s="13">
        <f t="shared" si="4"/>
        <v>2.7969364824136839E-10</v>
      </c>
      <c r="AC28" t="s">
        <v>128</v>
      </c>
      <c r="AD28" s="12">
        <v>1.2881500415331005E-13</v>
      </c>
      <c r="AE28" s="12">
        <v>3.1190031613702843E-13</v>
      </c>
      <c r="AF28" s="12">
        <v>2.9607781350818634E-10</v>
      </c>
      <c r="AG28" s="12">
        <v>2.2874368922966743E-13</v>
      </c>
      <c r="AH28" s="12">
        <v>1.2857332364856427E-9</v>
      </c>
    </row>
    <row r="29" spans="4:34" x14ac:dyDescent="0.3">
      <c r="D29" t="s">
        <v>59</v>
      </c>
      <c r="E29">
        <f>Mult_op!D28*LCA_op_data!E29</f>
        <v>6.8018814439973946E-7</v>
      </c>
      <c r="F29">
        <f>Mult_op!E28*LCA_op_data!F29</f>
        <v>7.0600000000000003E-4</v>
      </c>
      <c r="G29">
        <f>Mult_op!F28*LCA_op_data!G29</f>
        <v>3.1951745574569658E-3</v>
      </c>
      <c r="H29">
        <f>Mult_op!G28*LCA_op_data!H29</f>
        <v>1.3645226429100739E-8</v>
      </c>
      <c r="I29">
        <f>Mult_op!H28*LCA_op_data!I29</f>
        <v>1.2901038027798072E-7</v>
      </c>
      <c r="J29">
        <f>Mult_op!I28*LCA_op_data!J29</f>
        <v>1.9199755980723367E-6</v>
      </c>
      <c r="K29">
        <f>Mult_op!J28*LCA_op_data!K29</f>
        <v>1.246595921949384E-13</v>
      </c>
      <c r="L29">
        <f>Mult_op!K28*LCA_op_data!L29</f>
        <v>8.4730600599665634E-12</v>
      </c>
      <c r="M29">
        <f>Mult_op!L28*LCA_op_data!M29</f>
        <v>1.6713163621342197E-5</v>
      </c>
      <c r="N29">
        <f>Mult_op!M28*LCA_op_data!N29</f>
        <v>9.1071477641618424E-4</v>
      </c>
      <c r="O29">
        <f>Mult_op!N28*LCA_op_data!O29</f>
        <v>5.7983328996382899E-9</v>
      </c>
      <c r="P29">
        <f>Mult_op!O28*LCA_op_data!P29</f>
        <v>2.5238839689366956E-11</v>
      </c>
      <c r="Q29">
        <f>Mult_op!P28*LCA_op_data!Q29</f>
        <v>5.2633195226611998E-7</v>
      </c>
      <c r="R29">
        <f>Mult_op!Q28*LCA_op_data!R29</f>
        <v>6.340579978388866E-5</v>
      </c>
      <c r="S29">
        <f>Mult_op!R28*LCA_op_data!S29</f>
        <v>1.9379969605662713E-3</v>
      </c>
      <c r="T29">
        <f>Mult_op!S28*LCA_op_data!T29</f>
        <v>8.4516167803039321E-11</v>
      </c>
      <c r="V29" t="s">
        <v>57</v>
      </c>
      <c r="W29" s="13">
        <f t="shared" si="0"/>
        <v>2.2062279538952766E-8</v>
      </c>
      <c r="X29" s="13">
        <f t="shared" si="1"/>
        <v>2.0681171744952934E-8</v>
      </c>
      <c r="Y29" s="13">
        <f t="shared" si="2"/>
        <v>5.2692939458159742E-9</v>
      </c>
      <c r="Z29" s="13">
        <f t="shared" si="3"/>
        <v>2.4030820493241973E-8</v>
      </c>
      <c r="AA29" s="13">
        <f t="shared" si="4"/>
        <v>4.7442011460870756E-9</v>
      </c>
      <c r="AC29" t="s">
        <v>78</v>
      </c>
      <c r="AD29" s="12">
        <v>2.3014473799632823E-8</v>
      </c>
      <c r="AE29" s="12">
        <v>1.0371489360310597E-8</v>
      </c>
      <c r="AF29" s="12">
        <v>3.1203252068920238E-8</v>
      </c>
      <c r="AG29" s="12">
        <v>2.9243090344933239E-9</v>
      </c>
      <c r="AH29" s="12">
        <v>8.8065898338616976E-10</v>
      </c>
    </row>
    <row r="30" spans="4:34" x14ac:dyDescent="0.3">
      <c r="D30" t="s">
        <v>60</v>
      </c>
      <c r="E30">
        <f>Mult_op!D29*LCA_op_data!E30</f>
        <v>1.5030998022478712E-7</v>
      </c>
      <c r="F30">
        <f>Mult_op!E29*LCA_op_data!F30</f>
        <v>4.5899999999999999E-4</v>
      </c>
      <c r="G30">
        <f>Mult_op!F29*LCA_op_data!G30</f>
        <v>7.2506665464609971E-6</v>
      </c>
      <c r="H30">
        <f>Mult_op!G29*LCA_op_data!H30</f>
        <v>6.2310440130329006E-10</v>
      </c>
      <c r="I30">
        <f>Mult_op!H29*LCA_op_data!I30</f>
        <v>7.8836973066798952E-8</v>
      </c>
      <c r="J30">
        <f>Mult_op!I29*LCA_op_data!J30</f>
        <v>8.3620289323668774E-7</v>
      </c>
      <c r="K30">
        <f>Mult_op!J29*LCA_op_data!K30</f>
        <v>7.262102202052746E-15</v>
      </c>
      <c r="L30">
        <f>Mult_op!K29*LCA_op_data!L30</f>
        <v>8.3880451427727053E-14</v>
      </c>
      <c r="M30">
        <f>Mult_op!L29*LCA_op_data!M30</f>
        <v>7.1987168292234144E-8</v>
      </c>
      <c r="N30">
        <f>Mult_op!M29*LCA_op_data!N30</f>
        <v>4.9105679840745295E-6</v>
      </c>
      <c r="O30">
        <f>Mult_op!N29*LCA_op_data!O30</f>
        <v>2.9997350594780785E-12</v>
      </c>
      <c r="P30">
        <f>Mult_op!O29*LCA_op_data!P30</f>
        <v>1.2153510785687555E-12</v>
      </c>
      <c r="Q30">
        <f>Mult_op!P29*LCA_op_data!Q30</f>
        <v>2.1557843901904337E-7</v>
      </c>
      <c r="R30">
        <f>Mult_op!Q29*LCA_op_data!R30</f>
        <v>1.1915723361854093E-6</v>
      </c>
      <c r="S30">
        <f>Mult_op!R29*LCA_op_data!S30</f>
        <v>3.0761762423854274E-6</v>
      </c>
      <c r="T30">
        <f>Mult_op!S29*LCA_op_data!T30</f>
        <v>3.7890165355140679E-14</v>
      </c>
      <c r="V30" t="s">
        <v>58</v>
      </c>
      <c r="W30" s="13">
        <f t="shared" si="0"/>
        <v>1.1895966373359346E-10</v>
      </c>
      <c r="X30" s="13">
        <f t="shared" si="1"/>
        <v>9.4439833632271049E-10</v>
      </c>
      <c r="Y30" s="13">
        <f t="shared" si="2"/>
        <v>1.1957372797436569E-11</v>
      </c>
      <c r="Z30" s="13">
        <f t="shared" si="3"/>
        <v>1.243221042829381E-11</v>
      </c>
      <c r="AA30" s="13">
        <f t="shared" si="4"/>
        <v>2.284522605162866E-10</v>
      </c>
      <c r="AC30" t="s">
        <v>82</v>
      </c>
      <c r="AD30" s="12">
        <v>5.6344506963287405E-11</v>
      </c>
      <c r="AE30" s="12">
        <v>5.9646493066929548E-10</v>
      </c>
      <c r="AF30" s="12">
        <v>5.2867663392554388E-9</v>
      </c>
      <c r="AG30" s="12">
        <v>1.1032404193841876E-11</v>
      </c>
      <c r="AH30" s="12">
        <v>7.4714054935680983E-10</v>
      </c>
    </row>
    <row r="31" spans="4:34" x14ac:dyDescent="0.3">
      <c r="D31" t="s">
        <v>61</v>
      </c>
      <c r="E31">
        <f>Mult_op!D30*LCA_op_data!E31</f>
        <v>3.3667526424284311E-8</v>
      </c>
      <c r="F31">
        <f>Mult_op!E30*LCA_op_data!F31</f>
        <v>1.9999999999999999E-6</v>
      </c>
      <c r="G31">
        <f>Mult_op!F30*LCA_op_data!G31</f>
        <v>4.9295105413303149E-6</v>
      </c>
      <c r="H31">
        <f>Mult_op!G30*LCA_op_data!H31</f>
        <v>3.75508173181083E-10</v>
      </c>
      <c r="I31">
        <f>Mult_op!H30*LCA_op_data!I31</f>
        <v>8.2659626701010777E-9</v>
      </c>
      <c r="J31">
        <f>Mult_op!I30*LCA_op_data!J31</f>
        <v>1.6442436754178504E-7</v>
      </c>
      <c r="K31">
        <f>Mult_op!J30*LCA_op_data!K31</f>
        <v>6.0232201385171723E-16</v>
      </c>
      <c r="L31">
        <f>Mult_op!K30*LCA_op_data!L31</f>
        <v>2.0562919757013039E-14</v>
      </c>
      <c r="M31">
        <f>Mult_op!L30*LCA_op_data!M31</f>
        <v>4.2270955859989802E-8</v>
      </c>
      <c r="N31">
        <f>Mult_op!M30*LCA_op_data!N31</f>
        <v>2.927873425038842E-6</v>
      </c>
      <c r="O31">
        <f>Mult_op!N30*LCA_op_data!O31</f>
        <v>1.529123022281292E-12</v>
      </c>
      <c r="P31">
        <f>Mult_op!O30*LCA_op_data!P31</f>
        <v>1.6393337691898876E-13</v>
      </c>
      <c r="Q31">
        <f>Mult_op!P30*LCA_op_data!Q31</f>
        <v>1.5745658023583125E-8</v>
      </c>
      <c r="R31">
        <f>Mult_op!Q30*LCA_op_data!R31</f>
        <v>7.1198461823920954E-7</v>
      </c>
      <c r="S31">
        <f>Mult_op!R30*LCA_op_data!S31</f>
        <v>1.7983212101859969E-6</v>
      </c>
      <c r="T31">
        <f>Mult_op!S30*LCA_op_data!T31</f>
        <v>4.3341210424547114E-13</v>
      </c>
      <c r="V31" t="s">
        <v>59</v>
      </c>
      <c r="W31" s="13">
        <f t="shared" si="0"/>
        <v>7.0928421972104589E-11</v>
      </c>
      <c r="X31" s="13">
        <f t="shared" si="1"/>
        <v>5.6913302696313752E-10</v>
      </c>
      <c r="Y31" s="13">
        <f t="shared" si="2"/>
        <v>8.1294588399393574E-12</v>
      </c>
      <c r="Z31" s="13">
        <f t="shared" si="3"/>
        <v>6.3373527350969545E-12</v>
      </c>
      <c r="AA31" s="13">
        <f t="shared" si="4"/>
        <v>3.0814923516022311E-11</v>
      </c>
      <c r="AC31" t="s">
        <v>81</v>
      </c>
      <c r="AD31" s="12">
        <v>5.3814989533660731E-9</v>
      </c>
      <c r="AE31" s="12">
        <v>2.647267576320235E-9</v>
      </c>
      <c r="AF31" s="12">
        <v>8.9843734775686513E-9</v>
      </c>
      <c r="AG31" s="12">
        <v>1.6098291151137523E-10</v>
      </c>
      <c r="AH31" s="12">
        <v>4.3241947482556015E-10</v>
      </c>
    </row>
    <row r="32" spans="4:34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C32" t="s">
        <v>101</v>
      </c>
      <c r="AD32" s="12">
        <v>0</v>
      </c>
      <c r="AE32" s="12">
        <v>0</v>
      </c>
      <c r="AF32" s="12">
        <v>1.6861485300958268E-10</v>
      </c>
      <c r="AG32" s="12">
        <v>0</v>
      </c>
      <c r="AH32" s="12">
        <v>3.4446001339544134E-10</v>
      </c>
    </row>
    <row r="33" spans="4:34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C33" t="s">
        <v>40</v>
      </c>
      <c r="AD33" s="12">
        <v>8.496169583946072E-9</v>
      </c>
      <c r="AE33" s="12">
        <v>5.227274014847389E-9</v>
      </c>
      <c r="AF33" s="12">
        <v>1.1757593581236853E-8</v>
      </c>
      <c r="AG33" s="12">
        <v>1.5633730243743649E-9</v>
      </c>
      <c r="AH33" s="12">
        <v>3.0671921713333749E-10</v>
      </c>
    </row>
    <row r="34" spans="4:34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C34" t="s">
        <v>66</v>
      </c>
      <c r="AD34" s="12">
        <v>0</v>
      </c>
      <c r="AE34" s="12">
        <v>0</v>
      </c>
      <c r="AF34" s="12">
        <v>1.3649773815061451E-10</v>
      </c>
      <c r="AG34" s="12">
        <v>0</v>
      </c>
      <c r="AH34" s="12">
        <v>2.7884858227250022E-10</v>
      </c>
    </row>
    <row r="35" spans="4:34" x14ac:dyDescent="0.3">
      <c r="D35" t="s">
        <v>65</v>
      </c>
      <c r="E35">
        <f>Mult_op!D34*LCA_op_data!E35</f>
        <v>8.0614259996011388E-8</v>
      </c>
      <c r="F35">
        <f>Mult_op!E34*LCA_op_data!F35</f>
        <v>3.6099999999999999E-4</v>
      </c>
      <c r="G35">
        <f>Mult_op!F34*LCA_op_data!G35</f>
        <v>4.7223645613402715E-4</v>
      </c>
      <c r="H35">
        <f>Mult_op!G34*LCA_op_data!H35</f>
        <v>8.4581745913929121E-10</v>
      </c>
      <c r="I35">
        <f>Mult_op!H34*LCA_op_data!I35</f>
        <v>1.1761627816742463E-7</v>
      </c>
      <c r="J35">
        <f>Mult_op!I34*LCA_op_data!J35</f>
        <v>3.6233174582692128E-7</v>
      </c>
      <c r="K35">
        <f>Mult_op!J34*LCA_op_data!K35</f>
        <v>1.2514347765631402E-14</v>
      </c>
      <c r="L35">
        <f>Mult_op!K34*LCA_op_data!L35</f>
        <v>1.4918580646131844E-13</v>
      </c>
      <c r="M35">
        <f>Mult_op!L34*LCA_op_data!M35</f>
        <v>1.865507829484799E-6</v>
      </c>
      <c r="N35">
        <f>Mult_op!M34*LCA_op_data!N35</f>
        <v>9.6594087498905152E-5</v>
      </c>
      <c r="O35">
        <f>Mult_op!N34*LCA_op_data!O35</f>
        <v>1.3092335876106131E-10</v>
      </c>
      <c r="P35">
        <f>Mult_op!O34*LCA_op_data!P35</f>
        <v>4.3133963384334996E-13</v>
      </c>
      <c r="Q35">
        <f>Mult_op!P34*LCA_op_data!Q35</f>
        <v>9.0065888514650361E-8</v>
      </c>
      <c r="R35">
        <f>Mult_op!Q34*LCA_op_data!R35</f>
        <v>3.2157183696662609E-6</v>
      </c>
      <c r="S35">
        <f>Mult_op!R34*LCA_op_data!S35</f>
        <v>3.2765241252897185E-5</v>
      </c>
      <c r="T35">
        <f>Mult_op!S34*LCA_op_data!T35</f>
        <v>3.4248263854343536E-13</v>
      </c>
      <c r="V35" t="s">
        <v>63</v>
      </c>
      <c r="W35" s="13">
        <f t="shared" si="0"/>
        <v>2.3400144758791431E-9</v>
      </c>
      <c r="X35" s="13">
        <f t="shared" si="1"/>
        <v>1.2819498619703154E-9</v>
      </c>
      <c r="Y35" s="13">
        <f t="shared" si="2"/>
        <v>7.7878458736886539E-10</v>
      </c>
      <c r="Z35" s="13">
        <f t="shared" si="3"/>
        <v>5.4260350125044536E-10</v>
      </c>
      <c r="AA35" s="13">
        <f t="shared" si="4"/>
        <v>8.1079875716098249E-11</v>
      </c>
      <c r="AC35" t="s">
        <v>65</v>
      </c>
      <c r="AD35" s="12">
        <v>0</v>
      </c>
      <c r="AE35" s="12">
        <v>0</v>
      </c>
      <c r="AF35" s="12">
        <v>1.3387300394572651E-12</v>
      </c>
      <c r="AG35" s="12">
        <v>0</v>
      </c>
      <c r="AH35" s="12">
        <v>1.9531896173658773E-10</v>
      </c>
    </row>
    <row r="36" spans="4:34" x14ac:dyDescent="0.3">
      <c r="D36" t="s">
        <v>66</v>
      </c>
      <c r="E36">
        <f>Mult_op!D35*LCA_op_data!E36</f>
        <v>6.525230306940737E-8</v>
      </c>
      <c r="F36">
        <f>Mult_op!E35*LCA_op_data!F36</f>
        <v>1.9999999999999999E-6</v>
      </c>
      <c r="G36">
        <f>Mult_op!F35*LCA_op_data!G36</f>
        <v>4.0535756103945265E-4</v>
      </c>
      <c r="H36">
        <f>Mult_op!G35*LCA_op_data!H36</f>
        <v>7.2610967451119239E-10</v>
      </c>
      <c r="I36">
        <f>Mult_op!H35*LCA_op_data!I36</f>
        <v>1.0097015205180613E-7</v>
      </c>
      <c r="J36">
        <f>Mult_op!I35*LCA_op_data!J36</f>
        <v>3.1105125956513407E-7</v>
      </c>
      <c r="K36">
        <f>Mult_op!J35*LCA_op_data!K36</f>
        <v>1.0743203376375387E-14</v>
      </c>
      <c r="L36">
        <f>Mult_op!K35*LCA_op_data!L36</f>
        <v>1.1754696528395625E-13</v>
      </c>
      <c r="M36">
        <f>Mult_op!L35*LCA_op_data!M36</f>
        <v>1.6014841834119855E-6</v>
      </c>
      <c r="N36">
        <f>Mult_op!M35*LCA_op_data!N36</f>
        <v>8.2923213130299276E-5</v>
      </c>
      <c r="O36">
        <f>Mult_op!N35*LCA_op_data!O36</f>
        <v>1.1239389349168164E-10</v>
      </c>
      <c r="P36">
        <f>Mult_op!O35*LCA_op_data!P36</f>
        <v>3.4615393793324023E-13</v>
      </c>
      <c r="Q36">
        <f>Mult_op!P35*LCA_op_data!Q36</f>
        <v>7.2587095790567813E-8</v>
      </c>
      <c r="R36">
        <f>Mult_op!Q35*LCA_op_data!R36</f>
        <v>2.7606006396393191E-6</v>
      </c>
      <c r="S36">
        <f>Mult_op!R35*LCA_op_data!S36</f>
        <v>2.8128006113318929E-5</v>
      </c>
      <c r="T36">
        <f>Mult_op!S35*LCA_op_data!T36</f>
        <v>2.9401137859174288E-13</v>
      </c>
      <c r="V36" t="s">
        <v>64</v>
      </c>
      <c r="W36" s="13">
        <f t="shared" si="0"/>
        <v>2.0088343307090208E-9</v>
      </c>
      <c r="X36" s="13">
        <f t="shared" si="1"/>
        <v>1.1005166504391599E-9</v>
      </c>
      <c r="Y36" s="13">
        <f t="shared" si="2"/>
        <v>6.6849184727356949E-10</v>
      </c>
      <c r="Z36" s="13">
        <f t="shared" si="3"/>
        <v>4.6580931550233109E-10</v>
      </c>
      <c r="AA36" s="13">
        <f t="shared" si="4"/>
        <v>6.5067329927900635E-11</v>
      </c>
      <c r="AC36" t="s">
        <v>76</v>
      </c>
      <c r="AD36" s="12">
        <v>0</v>
      </c>
      <c r="AE36" s="12">
        <v>0</v>
      </c>
      <c r="AF36" s="12">
        <v>8.143982696381204E-11</v>
      </c>
      <c r="AG36" s="12">
        <v>0</v>
      </c>
      <c r="AH36" s="12">
        <v>1.663718432046009E-10</v>
      </c>
    </row>
    <row r="37" spans="4:34" x14ac:dyDescent="0.3">
      <c r="D37" t="s">
        <v>67</v>
      </c>
      <c r="E37">
        <f>Mult_op!D36*LCA_op_data!E37</f>
        <v>9.3753972619607492E-7</v>
      </c>
      <c r="F37">
        <f>Mult_op!E36*LCA_op_data!F37</f>
        <v>2.967E-3</v>
      </c>
      <c r="G37">
        <f>Mult_op!F36*LCA_op_data!G37</f>
        <v>2.601109903535778E-6</v>
      </c>
      <c r="H37">
        <f>Mult_op!G36*LCA_op_data!H37</f>
        <v>0</v>
      </c>
      <c r="I37">
        <f>Mult_op!H36*LCA_op_data!I37</f>
        <v>4.7282589645776145E-7</v>
      </c>
      <c r="J37">
        <f>Mult_op!I36*LCA_op_data!J37</f>
        <v>5.177990834289198E-6</v>
      </c>
      <c r="K37">
        <f>Mult_op!J36*LCA_op_data!K37</f>
        <v>1.466848326827373E-13</v>
      </c>
      <c r="L37">
        <f>Mult_op!K36*LCA_op_data!L37</f>
        <v>1.023921894082611E-12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3.4377091061009439E-12</v>
      </c>
      <c r="Q37">
        <f>Mult_op!P36*LCA_op_data!Q37</f>
        <v>1.3455559162519864E-6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0"/>
        <v>0</v>
      </c>
      <c r="X37" s="13">
        <f t="shared" si="1"/>
        <v>0</v>
      </c>
      <c r="Y37" s="13">
        <f t="shared" si="2"/>
        <v>4.2895974603690014E-12</v>
      </c>
      <c r="Z37" s="13">
        <f t="shared" si="3"/>
        <v>0</v>
      </c>
      <c r="AA37" s="13">
        <f t="shared" si="4"/>
        <v>6.4619386952043934E-10</v>
      </c>
      <c r="AC37" t="s">
        <v>90</v>
      </c>
      <c r="AD37" s="12">
        <v>4.4712896247662992E-9</v>
      </c>
      <c r="AE37" s="12">
        <v>2.0203892080753834E-9</v>
      </c>
      <c r="AF37" s="12">
        <v>6.0964803322934079E-9</v>
      </c>
      <c r="AG37" s="12">
        <v>5.7017146603659236E-10</v>
      </c>
      <c r="AH37" s="12">
        <v>1.605139394100165E-10</v>
      </c>
    </row>
    <row r="38" spans="4:34" x14ac:dyDescent="0.3">
      <c r="D38" t="s">
        <v>68</v>
      </c>
      <c r="E38">
        <f>Mult_op!D37*LCA_op_data!E38</f>
        <v>7.9231999619498024E-7</v>
      </c>
      <c r="F38">
        <f>Mult_op!E37*LCA_op_data!F38</f>
        <v>5.9500000000000015E-4</v>
      </c>
      <c r="G38">
        <f>Mult_op!F37*LCA_op_data!G38</f>
        <v>2.0827134598266632E-4</v>
      </c>
      <c r="H38">
        <f>Mult_op!G37*LCA_op_data!H38</f>
        <v>0</v>
      </c>
      <c r="I38">
        <f>Mult_op!H37*LCA_op_data!I38</f>
        <v>1.5606747396421369E-7</v>
      </c>
      <c r="J38">
        <f>Mult_op!I37*LCA_op_data!J38</f>
        <v>1.7241087658790703E-6</v>
      </c>
      <c r="K38">
        <f>Mult_op!J37*LCA_op_data!K38</f>
        <v>1.8741048667240427E-13</v>
      </c>
      <c r="L38">
        <f>Mult_op!K37*LCA_op_data!L38</f>
        <v>8.6082278888183334E-13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3.8541759138281109E-12</v>
      </c>
      <c r="Q38">
        <f>Mult_op!P37*LCA_op_data!Q38</f>
        <v>4.4222706541949847E-7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0"/>
        <v>0</v>
      </c>
      <c r="X38" s="13">
        <f t="shared" si="1"/>
        <v>0</v>
      </c>
      <c r="Y38" s="13">
        <f t="shared" si="2"/>
        <v>3.434688536537612E-10</v>
      </c>
      <c r="Z38" s="13">
        <f t="shared" si="3"/>
        <v>0</v>
      </c>
      <c r="AA38" s="13">
        <f t="shared" si="4"/>
        <v>7.2447806684662822E-10</v>
      </c>
      <c r="AC38" t="s">
        <v>104</v>
      </c>
      <c r="AD38" s="12">
        <v>3.2146415919624635E-10</v>
      </c>
      <c r="AE38" s="12">
        <v>7.9166360848790501E-11</v>
      </c>
      <c r="AF38" s="12">
        <v>1.8930550903115593E-11</v>
      </c>
      <c r="AG38" s="12">
        <v>1.6120864677924449E-11</v>
      </c>
      <c r="AH38" s="12">
        <v>1.4106811987687188E-10</v>
      </c>
    </row>
    <row r="39" spans="4:34" x14ac:dyDescent="0.3">
      <c r="D39" t="s">
        <v>69</v>
      </c>
      <c r="E39">
        <f>Mult_op!D38*LCA_op_data!E39</f>
        <v>2.887720775584922E-6</v>
      </c>
      <c r="F39">
        <f>Mult_op!E38*LCA_op_data!F39</f>
        <v>3.065E-3</v>
      </c>
      <c r="G39">
        <f>Mult_op!F38*LCA_op_data!G39</f>
        <v>4.1984278137103946E-2</v>
      </c>
      <c r="H39">
        <f>Mult_op!G38*LCA_op_data!H39</f>
        <v>4.3898049531392272E-9</v>
      </c>
      <c r="I39">
        <f>Mult_op!H38*LCA_op_data!I39</f>
        <v>1.3900428717443628E-6</v>
      </c>
      <c r="J39">
        <f>Mult_op!I38*LCA_op_data!J39</f>
        <v>1.5861304962719336E-5</v>
      </c>
      <c r="K39">
        <f>Mult_op!J38*LCA_op_data!K39</f>
        <v>3.4066133943722978E-13</v>
      </c>
      <c r="L39">
        <f>Mult_op!K38*LCA_op_data!L39</f>
        <v>1.9565905108878238E-11</v>
      </c>
      <c r="M39">
        <f>Mult_op!L38*LCA_op_data!M39</f>
        <v>1.4605619900291179E-8</v>
      </c>
      <c r="N39">
        <f>Mult_op!M38*LCA_op_data!N39</f>
        <v>6.2439149532171276E-6</v>
      </c>
      <c r="O39">
        <f>Mult_op!N38*LCA_op_data!O39</f>
        <v>2.786170715866821E-12</v>
      </c>
      <c r="P39">
        <f>Mult_op!O38*LCA_op_data!P39</f>
        <v>7.1547260066273099E-11</v>
      </c>
      <c r="Q39">
        <f>Mult_op!P38*LCA_op_data!Q39</f>
        <v>3.7666316015153021E-6</v>
      </c>
      <c r="R39">
        <f>Mult_op!Q38*LCA_op_data!R39</f>
        <v>1.0206298854149714E-4</v>
      </c>
      <c r="S39">
        <f>Mult_op!R38*LCA_op_data!S39</f>
        <v>2.7515899282656295E-6</v>
      </c>
      <c r="T39">
        <f>Mult_op!S38*LCA_op_data!T39</f>
        <v>3.7918179454580671E-14</v>
      </c>
      <c r="V39" t="s">
        <v>67</v>
      </c>
      <c r="W39" s="13">
        <f t="shared" si="0"/>
        <v>1.5126030748881942E-10</v>
      </c>
      <c r="X39" s="13">
        <f t="shared" si="1"/>
        <v>6.6533384868645609E-9</v>
      </c>
      <c r="Y39" s="13">
        <f t="shared" si="2"/>
        <v>6.9238002065017198E-8</v>
      </c>
      <c r="Z39" s="13">
        <f t="shared" si="3"/>
        <v>1.1547106641755557E-11</v>
      </c>
      <c r="AA39" s="13">
        <f t="shared" si="4"/>
        <v>1.3448898498642379E-8</v>
      </c>
      <c r="AC39" t="s">
        <v>118</v>
      </c>
      <c r="AD39" s="12">
        <v>5.6536942309592133E-10</v>
      </c>
      <c r="AE39" s="12">
        <v>4.6264788920847244E-9</v>
      </c>
      <c r="AF39" s="12">
        <v>4.1439206140180008E-9</v>
      </c>
      <c r="AG39" s="12">
        <v>3.6550630892440069E-9</v>
      </c>
      <c r="AH39" s="12">
        <v>1.2366025605460357E-10</v>
      </c>
    </row>
    <row r="40" spans="4:34" x14ac:dyDescent="0.3">
      <c r="D40" t="s">
        <v>70</v>
      </c>
      <c r="E40">
        <f>Mult_op!D39*LCA_op_data!E40</f>
        <v>3.6706434039265041E-7</v>
      </c>
      <c r="F40">
        <f>Mult_op!E39*LCA_op_data!F40</f>
        <v>4.1899999999999999E-4</v>
      </c>
      <c r="G40">
        <f>Mult_op!F39*LCA_op_data!G40</f>
        <v>1.6030032129242E-5</v>
      </c>
      <c r="H40">
        <f>Mult_op!G39*LCA_op_data!H40</f>
        <v>7.3606387428663094E-11</v>
      </c>
      <c r="I40">
        <f>Mult_op!H39*LCA_op_data!I40</f>
        <v>1.903021880748348E-7</v>
      </c>
      <c r="J40">
        <f>Mult_op!I39*LCA_op_data!J40</f>
        <v>2.0758096830799389E-6</v>
      </c>
      <c r="K40">
        <f>Mult_op!J39*LCA_op_data!K40</f>
        <v>3.0097775985044496E-16</v>
      </c>
      <c r="L40">
        <f>Mult_op!K39*LCA_op_data!L40</f>
        <v>1.2188535492911032E-12</v>
      </c>
      <c r="M40">
        <f>Mult_op!L39*LCA_op_data!M40</f>
        <v>6.1268403269519606E-8</v>
      </c>
      <c r="N40">
        <f>Mult_op!M39*LCA_op_data!N40</f>
        <v>1.8446463371901947E-5</v>
      </c>
      <c r="O40">
        <f>Mult_op!N39*LCA_op_data!O40</f>
        <v>5.4037666495180035E-12</v>
      </c>
      <c r="P40">
        <f>Mult_op!O39*LCA_op_data!P40</f>
        <v>1.0820791819896054E-12</v>
      </c>
      <c r="Q40">
        <f>Mult_op!P39*LCA_op_data!Q40</f>
        <v>6.1642045967395196E-7</v>
      </c>
      <c r="R40">
        <f>Mult_op!Q39*LCA_op_data!R40</f>
        <v>8.3122108300704881E-7</v>
      </c>
      <c r="S40">
        <f>Mult_op!R39*LCA_op_data!S40</f>
        <v>1.1437007199867837E-5</v>
      </c>
      <c r="T40">
        <f>Mult_op!S39*LCA_op_data!T40</f>
        <v>1.4692027929329195E-13</v>
      </c>
      <c r="V40" t="s">
        <v>68</v>
      </c>
      <c r="W40" s="13">
        <f t="shared" si="0"/>
        <v>4.4686991136506364E-10</v>
      </c>
      <c r="X40" s="13">
        <f t="shared" si="1"/>
        <v>1.1156035759811484E-10</v>
      </c>
      <c r="Y40" s="13">
        <f t="shared" si="2"/>
        <v>2.6435786130281885E-11</v>
      </c>
      <c r="Z40" s="13">
        <f t="shared" si="3"/>
        <v>2.2395565861704052E-11</v>
      </c>
      <c r="AA40" s="13">
        <f t="shared" si="4"/>
        <v>2.0340084403780343E-10</v>
      </c>
      <c r="AC40" t="s">
        <v>42</v>
      </c>
      <c r="AD40" s="12">
        <v>1.8981813567809108E-11</v>
      </c>
      <c r="AE40" s="12">
        <v>6.4716166132568835E-12</v>
      </c>
      <c r="AF40" s="12">
        <v>1.0168762358747358E-11</v>
      </c>
      <c r="AG40" s="12">
        <v>2.3982150183792074E-12</v>
      </c>
      <c r="AH40" s="12">
        <v>1.1236314934116982E-10</v>
      </c>
    </row>
    <row r="41" spans="4:34" x14ac:dyDescent="0.3">
      <c r="D41" t="s">
        <v>71</v>
      </c>
      <c r="E41">
        <f>Mult_op!D40*LCA_op_data!E41</f>
        <v>3.0532515998819887E-6</v>
      </c>
      <c r="F41">
        <f>Mult_op!E40*LCA_op_data!F41</f>
        <v>3.19E-4</v>
      </c>
      <c r="G41">
        <f>Mult_op!F40*LCA_op_data!G41</f>
        <v>6.2117291057453124E-5</v>
      </c>
      <c r="H41">
        <f>Mult_op!G40*LCA_op_data!H41</f>
        <v>1.6682699773535607E-10</v>
      </c>
      <c r="I41">
        <f>Mult_op!H40*LCA_op_data!I41</f>
        <v>3.6045772882117944E-7</v>
      </c>
      <c r="J41">
        <f>Mult_op!I40*LCA_op_data!J41</f>
        <v>3.5893505160568782E-6</v>
      </c>
      <c r="K41">
        <f>Mult_op!J40*LCA_op_data!K41</f>
        <v>9.2345008485576737E-14</v>
      </c>
      <c r="L41">
        <f>Mult_op!K40*LCA_op_data!L41</f>
        <v>2.5294354045913787E-13</v>
      </c>
      <c r="M41">
        <f>Mult_op!L40*LCA_op_data!M41</f>
        <v>7.3065380702481032E-8</v>
      </c>
      <c r="N41">
        <f>Mult_op!M40*LCA_op_data!N41</f>
        <v>2.8893129786454068E-6</v>
      </c>
      <c r="O41">
        <f>Mult_op!N40*LCA_op_data!O41</f>
        <v>5.2627993674730856E-12</v>
      </c>
      <c r="P41">
        <f>Mult_op!O40*LCA_op_data!P41</f>
        <v>2.0401631260854721E-11</v>
      </c>
      <c r="Q41">
        <f>Mult_op!P40*LCA_op_data!Q41</f>
        <v>1.0014415949974211E-6</v>
      </c>
      <c r="R41">
        <f>Mult_op!Q40*LCA_op_data!R41</f>
        <v>2.4342665741286679E-6</v>
      </c>
      <c r="S41">
        <f>Mult_op!R40*LCA_op_data!S41</f>
        <v>1.4183549789819393E-5</v>
      </c>
      <c r="T41">
        <f>Mult_op!S40*LCA_op_data!T41</f>
        <v>1.1600371002232869E-13</v>
      </c>
      <c r="V41" t="s">
        <v>69</v>
      </c>
      <c r="W41" s="13">
        <f t="shared" si="0"/>
        <v>6.9994286093880955E-11</v>
      </c>
      <c r="X41" s="13">
        <f t="shared" si="1"/>
        <v>2.5284870205610435E-10</v>
      </c>
      <c r="Y41" s="13">
        <f t="shared" si="2"/>
        <v>1.0244018278614343E-10</v>
      </c>
      <c r="Z41" s="13">
        <f t="shared" si="3"/>
        <v>2.1811335961683484E-11</v>
      </c>
      <c r="AA41" s="13">
        <f t="shared" si="4"/>
        <v>3.8349402587857467E-9</v>
      </c>
      <c r="AC41" t="s">
        <v>120</v>
      </c>
      <c r="AD41" s="12">
        <v>1.3426209117433222E-9</v>
      </c>
      <c r="AE41" s="12">
        <v>8.7387887426017175E-9</v>
      </c>
      <c r="AF41" s="12">
        <v>3.7053887748205616E-9</v>
      </c>
      <c r="AG41" s="12">
        <v>3.3041564593230247E-10</v>
      </c>
      <c r="AH41" s="12">
        <v>1.1108434088458845E-10</v>
      </c>
    </row>
    <row r="42" spans="4:34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0"/>
        <v>0</v>
      </c>
      <c r="X42" s="13">
        <f t="shared" si="1"/>
        <v>0</v>
      </c>
      <c r="Y42" s="13">
        <f t="shared" si="2"/>
        <v>0</v>
      </c>
      <c r="Z42" s="13">
        <f t="shared" si="3"/>
        <v>0</v>
      </c>
      <c r="AA42" s="13">
        <f t="shared" si="4"/>
        <v>0</v>
      </c>
      <c r="AC42" t="s">
        <v>58</v>
      </c>
      <c r="AD42" s="12">
        <v>5.1992610736396274E-11</v>
      </c>
      <c r="AE42" s="12">
        <v>4.071706348311977E-10</v>
      </c>
      <c r="AF42" s="12">
        <v>5.2023221780596086E-12</v>
      </c>
      <c r="AG42" s="12">
        <v>5.4370721562826306E-12</v>
      </c>
      <c r="AH42" s="12">
        <v>9.6263586695484038E-11</v>
      </c>
    </row>
    <row r="43" spans="4:34" x14ac:dyDescent="0.3">
      <c r="D43" t="s">
        <v>73</v>
      </c>
      <c r="E43">
        <f>Mult_op!D42*LCA_op_data!E43</f>
        <v>0.10865252106455543</v>
      </c>
      <c r="F43">
        <f>Mult_op!E42*LCA_op_data!F43</f>
        <v>3284.466038</v>
      </c>
      <c r="G43">
        <f>Mult_op!F42*LCA_op_data!G43</f>
        <v>588.1048906810687</v>
      </c>
      <c r="H43">
        <f>Mult_op!G42*LCA_op_data!H43</f>
        <v>2.4044210636948787E-3</v>
      </c>
      <c r="I43">
        <f>Mult_op!H42*LCA_op_data!I43</f>
        <v>1.4182241022634387E-2</v>
      </c>
      <c r="J43">
        <f>Mult_op!I42*LCA_op_data!J43</f>
        <v>0.14729562284488301</v>
      </c>
      <c r="K43">
        <f>Mult_op!J42*LCA_op_data!K43</f>
        <v>7.323336773723687E-8</v>
      </c>
      <c r="L43">
        <f>Mult_op!K42*LCA_op_data!L43</f>
        <v>7.2692526905453098E-7</v>
      </c>
      <c r="M43">
        <f>Mult_op!L42*LCA_op_data!M43</f>
        <v>1.2170013254437282</v>
      </c>
      <c r="N43">
        <f>Mult_op!M42*LCA_op_data!N43</f>
        <v>61.286792610249236</v>
      </c>
      <c r="O43">
        <f>Mult_op!N42*LCA_op_data!O43</f>
        <v>6.3573666995930225E-4</v>
      </c>
      <c r="P43">
        <f>Mult_op!O42*LCA_op_data!P43</f>
        <v>1.5200807274506596E-6</v>
      </c>
      <c r="Q43">
        <f>Mult_op!P42*LCA_op_data!Q43</f>
        <v>7.8414892873364228E-2</v>
      </c>
      <c r="R43">
        <f>Mult_op!Q42*LCA_op_data!R43</f>
        <v>13.002178064010197</v>
      </c>
      <c r="S43">
        <f>Mult_op!R42*LCA_op_data!S43</f>
        <v>188.45797892625043</v>
      </c>
      <c r="T43">
        <f>Mult_op!S42*LCA_op_data!T43</f>
        <v>1.9596936486011044E-3</v>
      </c>
      <c r="V43" t="s">
        <v>71</v>
      </c>
      <c r="W43" s="13">
        <f t="shared" si="0"/>
        <v>1.484686957571928E-3</v>
      </c>
      <c r="X43" s="13">
        <f t="shared" si="1"/>
        <v>3.6442227781143029E-3</v>
      </c>
      <c r="Y43" s="13">
        <f t="shared" si="2"/>
        <v>9.6986799445377661E-4</v>
      </c>
      <c r="Z43" s="13">
        <f t="shared" si="3"/>
        <v>2.6347700384219803E-3</v>
      </c>
      <c r="AA43" s="13">
        <f t="shared" si="4"/>
        <v>2.8573297418084187E-4</v>
      </c>
      <c r="AC43" t="s">
        <v>108</v>
      </c>
      <c r="AD43" s="12">
        <v>1.3758458528974837E-10</v>
      </c>
      <c r="AE43" s="12">
        <v>4.0703631528209304E-10</v>
      </c>
      <c r="AF43" s="12">
        <v>6.2860110431265788E-11</v>
      </c>
      <c r="AG43" s="12">
        <v>9.3106329718254751E-11</v>
      </c>
      <c r="AH43" s="12">
        <v>8.2471206513705267E-11</v>
      </c>
    </row>
    <row r="44" spans="4:34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0"/>
        <v>0</v>
      </c>
      <c r="X44" s="13">
        <f t="shared" si="1"/>
        <v>0</v>
      </c>
      <c r="Y44" s="13">
        <f t="shared" si="2"/>
        <v>0</v>
      </c>
      <c r="Z44" s="13">
        <f t="shared" si="3"/>
        <v>0</v>
      </c>
      <c r="AA44" s="13">
        <f t="shared" si="4"/>
        <v>0</v>
      </c>
      <c r="AC44" t="s">
        <v>68</v>
      </c>
      <c r="AD44" s="12">
        <v>1.8308554762170322E-10</v>
      </c>
      <c r="AE44" s="12">
        <v>4.5088126046331007E-11</v>
      </c>
      <c r="AF44" s="12">
        <v>1.0781638262701594E-11</v>
      </c>
      <c r="AG44" s="12">
        <v>9.1814196178907466E-12</v>
      </c>
      <c r="AH44" s="12">
        <v>8.0343432512655493E-11</v>
      </c>
    </row>
    <row r="45" spans="4:34" x14ac:dyDescent="0.3">
      <c r="D45" t="s">
        <v>75</v>
      </c>
      <c r="E45">
        <f>Mult_op!D44*LCA_op_data!E45</f>
        <v>1.2878953623865695E-5</v>
      </c>
      <c r="F45">
        <f>Mult_op!E44*LCA_op_data!F45</f>
        <v>9.0715000000000004E-2</v>
      </c>
      <c r="G45">
        <f>Mult_op!F44*LCA_op_data!G45</f>
        <v>7.912757610265449E-5</v>
      </c>
      <c r="H45">
        <f>Mult_op!G44*LCA_op_data!H45</f>
        <v>0</v>
      </c>
      <c r="I45">
        <f>Mult_op!H44*LCA_op_data!I45</f>
        <v>6.263406144828529E-6</v>
      </c>
      <c r="J45">
        <f>Mult_op!I44*LCA_op_data!J45</f>
        <v>6.8056229181338011E-5</v>
      </c>
      <c r="K45">
        <f>Mult_op!J44*LCA_op_data!K45</f>
        <v>4.4790574059798646E-12</v>
      </c>
      <c r="L45">
        <f>Mult_op!K44*LCA_op_data!L45</f>
        <v>1.7118710055460683E-11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7.050236624325028E-11</v>
      </c>
      <c r="Q45">
        <f>Mult_op!P44*LCA_op_data!Q45</f>
        <v>1.9344422260789116E-5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0"/>
        <v>0</v>
      </c>
      <c r="X45" s="13">
        <f t="shared" si="1"/>
        <v>0</v>
      </c>
      <c r="Y45" s="13">
        <f t="shared" si="2"/>
        <v>1.3049254436873618E-10</v>
      </c>
      <c r="Z45" s="13">
        <f t="shared" si="3"/>
        <v>0</v>
      </c>
      <c r="AA45" s="13">
        <f t="shared" si="4"/>
        <v>1.3252487469699054E-8</v>
      </c>
      <c r="AC45" t="s">
        <v>79</v>
      </c>
      <c r="AD45" s="12">
        <v>1.8308554762170322E-10</v>
      </c>
      <c r="AE45" s="12">
        <v>4.5088126046331007E-11</v>
      </c>
      <c r="AF45" s="12">
        <v>1.0781638262701594E-11</v>
      </c>
      <c r="AG45" s="12">
        <v>9.1814196178907466E-12</v>
      </c>
      <c r="AH45" s="12">
        <v>8.0343432512655493E-11</v>
      </c>
    </row>
    <row r="46" spans="4:34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0"/>
        <v>0</v>
      </c>
      <c r="X46" s="13">
        <f t="shared" si="1"/>
        <v>0</v>
      </c>
      <c r="Y46" s="13">
        <f t="shared" si="2"/>
        <v>0</v>
      </c>
      <c r="Z46" s="13">
        <f t="shared" si="3"/>
        <v>0</v>
      </c>
      <c r="AA46" s="13">
        <f t="shared" si="4"/>
        <v>0</v>
      </c>
      <c r="AC46" t="s">
        <v>146</v>
      </c>
      <c r="AD46" s="12">
        <v>1.3344907126362332E-9</v>
      </c>
      <c r="AE46" s="12">
        <v>2.1267544896734033E-9</v>
      </c>
      <c r="AF46" s="12">
        <v>4.0580440008973129E-9</v>
      </c>
      <c r="AG46" s="12">
        <v>4.7462508640755955E-10</v>
      </c>
      <c r="AH46" s="12">
        <v>7.6841649921341042E-11</v>
      </c>
    </row>
    <row r="47" spans="4:34" x14ac:dyDescent="0.3">
      <c r="D47" t="s">
        <v>77</v>
      </c>
      <c r="E47">
        <f>Mult_op!D46*LCA_op_data!E47</f>
        <v>2.2751216813656017E-7</v>
      </c>
      <c r="F47">
        <f>Mult_op!E46*LCA_op_data!F47</f>
        <v>7.2000000000000005E-4</v>
      </c>
      <c r="G47">
        <f>Mult_op!F46*LCA_op_data!G47</f>
        <v>6.312096833656085E-7</v>
      </c>
      <c r="H47">
        <f>Mult_op!G46*LCA_op_data!H47</f>
        <v>0</v>
      </c>
      <c r="I47">
        <f>Mult_op!H46*LCA_op_data!I47</f>
        <v>1.1474035909996233E-7</v>
      </c>
      <c r="J47">
        <f>Mult_op!I46*LCA_op_data!J47</f>
        <v>1.2565397373401494E-6</v>
      </c>
      <c r="K47">
        <f>Mult_op!J46*LCA_op_data!K47</f>
        <v>3.5595914907843229E-14</v>
      </c>
      <c r="L47">
        <f>Mult_op!K46*LCA_op_data!L47</f>
        <v>2.4847447379153346E-13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8.3422667893248365E-13</v>
      </c>
      <c r="Q47">
        <f>Mult_op!P46*LCA_op_data!Q47</f>
        <v>3.2652519706822723E-7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0"/>
        <v>0</v>
      </c>
      <c r="X47" s="13">
        <f t="shared" si="1"/>
        <v>0</v>
      </c>
      <c r="Y47" s="13">
        <f t="shared" si="2"/>
        <v>1.0409538832038022E-12</v>
      </c>
      <c r="Z47" s="13">
        <f t="shared" si="3"/>
        <v>0</v>
      </c>
      <c r="AA47" s="13">
        <f t="shared" si="4"/>
        <v>1.5681145468645641E-10</v>
      </c>
      <c r="AC47" t="s">
        <v>105</v>
      </c>
      <c r="AD47" s="12">
        <v>4.1744862671180061E-10</v>
      </c>
      <c r="AE47" s="12">
        <v>1.2433319503856309E-9</v>
      </c>
      <c r="AF47" s="12">
        <v>1.76816222880132E-9</v>
      </c>
      <c r="AG47" s="12">
        <v>1.3468815378522055E-10</v>
      </c>
      <c r="AH47" s="12">
        <v>7.1654215787691814E-11</v>
      </c>
    </row>
    <row r="48" spans="4:34" x14ac:dyDescent="0.3">
      <c r="D48" t="s">
        <v>78</v>
      </c>
      <c r="E48">
        <f>Mult_op!D47*LCA_op_data!E48</f>
        <v>5.0202460263110509E-7</v>
      </c>
      <c r="F48">
        <f>Mult_op!E47*LCA_op_data!F48</f>
        <v>3.77E-4</v>
      </c>
      <c r="G48">
        <f>Mult_op!F47*LCA_op_data!G48</f>
        <v>1.3196352510162223E-4</v>
      </c>
      <c r="H48">
        <f>Mult_op!G47*LCA_op_data!H48</f>
        <v>0</v>
      </c>
      <c r="I48">
        <f>Mult_op!H47*LCA_op_data!I48</f>
        <v>9.8886449889930352E-8</v>
      </c>
      <c r="J48">
        <f>Mult_op!I47*LCA_op_data!J48</f>
        <v>1.09241849535531E-6</v>
      </c>
      <c r="K48">
        <f>Mult_op!J47*LCA_op_data!K48</f>
        <v>1.187458041604981E-13</v>
      </c>
      <c r="L48">
        <f>Mult_op!K47*LCA_op_data!L48</f>
        <v>5.4542889312344724E-13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2.4420576798541132E-12</v>
      </c>
      <c r="Q48">
        <f>Mult_op!P47*LCA_op_data!Q48</f>
        <v>2.8020101455991758E-7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0"/>
        <v>0</v>
      </c>
      <c r="X48" s="13">
        <f t="shared" si="1"/>
        <v>0</v>
      </c>
      <c r="Y48" s="13">
        <f t="shared" si="2"/>
        <v>2.1762648374364371E-10</v>
      </c>
      <c r="Z48" s="13">
        <f t="shared" si="3"/>
        <v>0</v>
      </c>
      <c r="AA48" s="13">
        <f t="shared" si="4"/>
        <v>4.5903904403559455E-10</v>
      </c>
      <c r="AC48" t="s">
        <v>55</v>
      </c>
      <c r="AD48" s="12">
        <v>2.2017875408296691E-10</v>
      </c>
      <c r="AE48" s="12">
        <v>2.0363926149459402E-10</v>
      </c>
      <c r="AF48" s="12">
        <v>5.5240856564648393E-11</v>
      </c>
      <c r="AG48" s="12">
        <v>2.3999398613713608E-10</v>
      </c>
      <c r="AH48" s="12">
        <v>6.9814934282429906E-11</v>
      </c>
    </row>
    <row r="49" spans="4:34" x14ac:dyDescent="0.3">
      <c r="D49" t="s">
        <v>79</v>
      </c>
      <c r="E49">
        <f>Mult_op!D48*LCA_op_data!E49</f>
        <v>1.5743495647642426E-6</v>
      </c>
      <c r="F49">
        <f>Mult_op!E48*LCA_op_data!F49</f>
        <v>1.671E-3</v>
      </c>
      <c r="G49">
        <f>Mult_op!F48*LCA_op_data!G49</f>
        <v>2.2889307917487983E-2</v>
      </c>
      <c r="H49">
        <f>Mult_op!G48*LCA_op_data!H49</f>
        <v>2.3932672354635071E-9</v>
      </c>
      <c r="I49">
        <f>Mult_op!H48*LCA_op_data!I49</f>
        <v>7.5783413986454518E-7</v>
      </c>
      <c r="J49">
        <f>Mult_op!I48*LCA_op_data!J49</f>
        <v>8.6473868165429049E-6</v>
      </c>
      <c r="K49">
        <f>Mult_op!J48*LCA_op_data!K49</f>
        <v>1.857243387274425E-13</v>
      </c>
      <c r="L49">
        <f>Mult_op!K48*LCA_op_data!L49</f>
        <v>1.0667088886439006E-11</v>
      </c>
      <c r="M49">
        <f>Mult_op!L48*LCA_op_data!M49</f>
        <v>7.962802888543742E-9</v>
      </c>
      <c r="N49">
        <f>Mult_op!M48*LCA_op_data!N49</f>
        <v>3.4041050201715692E-6</v>
      </c>
      <c r="O49">
        <f>Mult_op!N48*LCA_op_data!O49</f>
        <v>1.5189857312278823E-12</v>
      </c>
      <c r="P49">
        <f>Mult_op!O48*LCA_op_data!P49</f>
        <v>3.9006679142167143E-11</v>
      </c>
      <c r="Q49">
        <f>Mult_op!P48*LCA_op_data!Q49</f>
        <v>2.0535208502877891E-6</v>
      </c>
      <c r="R49">
        <f>Mult_op!Q48*LCA_op_data!R49</f>
        <v>5.5643475971563367E-5</v>
      </c>
      <c r="S49">
        <f>Mult_op!R48*LCA_op_data!S49</f>
        <v>1.5001327145617833E-6</v>
      </c>
      <c r="T49">
        <f>Mult_op!S48*LCA_op_data!T49</f>
        <v>2.0672521327440216E-14</v>
      </c>
      <c r="V49" t="s">
        <v>77</v>
      </c>
      <c r="W49" s="13">
        <f t="shared" si="0"/>
        <v>8.2465244311196806E-11</v>
      </c>
      <c r="X49" s="13">
        <f t="shared" si="1"/>
        <v>3.6273176546658015E-9</v>
      </c>
      <c r="Y49" s="13">
        <f t="shared" si="2"/>
        <v>3.774770031016107E-8</v>
      </c>
      <c r="Z49" s="13">
        <f t="shared" si="3"/>
        <v>6.2953393795672242E-12</v>
      </c>
      <c r="AA49" s="13">
        <f t="shared" si="4"/>
        <v>7.3321727214458084E-9</v>
      </c>
      <c r="AC49" t="s">
        <v>80</v>
      </c>
      <c r="AD49" s="12">
        <v>2.7492576223847878E-10</v>
      </c>
      <c r="AE49" s="12">
        <v>8.1884084005195103E-10</v>
      </c>
      <c r="AF49" s="12">
        <v>1.1644866395742027E-9</v>
      </c>
      <c r="AG49" s="12">
        <v>8.8703713401983637E-11</v>
      </c>
      <c r="AH49" s="12">
        <v>4.7190453225833404E-11</v>
      </c>
    </row>
    <row r="50" spans="4:34" x14ac:dyDescent="0.3">
      <c r="D50" t="s">
        <v>80</v>
      </c>
      <c r="E50">
        <f>Mult_op!D49*LCA_op_data!E50</f>
        <v>8.2358090727235786E-7</v>
      </c>
      <c r="F50">
        <f>Mult_op!E49*LCA_op_data!F50</f>
        <v>1.389E-3</v>
      </c>
      <c r="G50">
        <f>Mult_op!F49*LCA_op_data!G50</f>
        <v>2.8909798939949837E-2</v>
      </c>
      <c r="H50">
        <f>Mult_op!G49*LCA_op_data!H50</f>
        <v>1.0550912454127074E-8</v>
      </c>
      <c r="I50">
        <f>Mult_op!H49*LCA_op_data!I50</f>
        <v>4.6987950047146448E-7</v>
      </c>
      <c r="J50">
        <f>Mult_op!I49*LCA_op_data!J50</f>
        <v>3.9714651680389879E-6</v>
      </c>
      <c r="K50">
        <f>Mult_op!J49*LCA_op_data!K50</f>
        <v>1.0512295863095056E-13</v>
      </c>
      <c r="L50">
        <f>Mult_op!K49*LCA_op_data!L50</f>
        <v>8.5014886932096174E-12</v>
      </c>
      <c r="M50">
        <f>Mult_op!L49*LCA_op_data!M50</f>
        <v>1.7848419623735911E-6</v>
      </c>
      <c r="N50">
        <f>Mult_op!M49*LCA_op_data!N50</f>
        <v>1.4449595036442697E-3</v>
      </c>
      <c r="O50">
        <f>Mult_op!N49*LCA_op_data!O50</f>
        <v>1.0725204750304895E-9</v>
      </c>
      <c r="P50">
        <f>Mult_op!O49*LCA_op_data!P50</f>
        <v>7.3911498066615564E-12</v>
      </c>
      <c r="Q50">
        <f>Mult_op!P49*LCA_op_data!Q50</f>
        <v>9.0997547734929273E-7</v>
      </c>
      <c r="R50">
        <f>Mult_op!Q49*LCA_op_data!R50</f>
        <v>8.2142306487549438E-5</v>
      </c>
      <c r="S50">
        <f>Mult_op!R49*LCA_op_data!S50</f>
        <v>2.479289903228668E-4</v>
      </c>
      <c r="T50">
        <f>Mult_op!S49*LCA_op_data!T50</f>
        <v>4.4991573297854107E-12</v>
      </c>
      <c r="V50" t="s">
        <v>78</v>
      </c>
      <c r="W50" s="13">
        <f t="shared" si="0"/>
        <v>3.500448364010952E-8</v>
      </c>
      <c r="X50" s="13">
        <f t="shared" si="1"/>
        <v>1.5991323681108402E-8</v>
      </c>
      <c r="Y50" s="13">
        <f t="shared" si="2"/>
        <v>4.7676339990099732E-8</v>
      </c>
      <c r="Z50" s="13">
        <f t="shared" si="3"/>
        <v>4.4449926309667565E-9</v>
      </c>
      <c r="AA50" s="13">
        <f t="shared" si="4"/>
        <v>1.3893309603467168E-9</v>
      </c>
      <c r="AC50" t="s">
        <v>75</v>
      </c>
      <c r="AD50" s="12">
        <v>0</v>
      </c>
      <c r="AE50" s="12">
        <v>0</v>
      </c>
      <c r="AF50" s="12">
        <v>3.0739080305134632E-13</v>
      </c>
      <c r="AG50" s="12">
        <v>0</v>
      </c>
      <c r="AH50" s="12">
        <v>4.4847916106898901E-11</v>
      </c>
    </row>
    <row r="51" spans="4:34" x14ac:dyDescent="0.3">
      <c r="D51" t="s">
        <v>81</v>
      </c>
      <c r="E51">
        <f>Mult_op!D50*LCA_op_data!E51</f>
        <v>1.879124129217745E-6</v>
      </c>
      <c r="F51">
        <f>Mult_op!E50*LCA_op_data!F51</f>
        <v>2.1450000000000002E-3</v>
      </c>
      <c r="G51">
        <f>Mult_op!F50*LCA_op_data!G51</f>
        <v>8.2063052308410726E-5</v>
      </c>
      <c r="H51">
        <f>Mult_op!G50*LCA_op_data!H51</f>
        <v>3.7681551559542324E-10</v>
      </c>
      <c r="I51">
        <f>Mult_op!H50*LCA_op_data!I51</f>
        <v>9.7422003202988222E-7</v>
      </c>
      <c r="J51">
        <f>Mult_op!I50*LCA_op_data!J51</f>
        <v>1.062675840144742E-5</v>
      </c>
      <c r="K51">
        <f>Mult_op!J50*LCA_op_data!K51</f>
        <v>1.5408049997117051E-15</v>
      </c>
      <c r="L51">
        <f>Mult_op!K50*LCA_op_data!L51</f>
        <v>6.2397156640320196E-12</v>
      </c>
      <c r="M51">
        <f>Mult_op!L50*LCA_op_data!M51</f>
        <v>3.1365328165422326E-7</v>
      </c>
      <c r="N51">
        <f>Mult_op!M50*LCA_op_data!N51</f>
        <v>9.4433565471908537E-5</v>
      </c>
      <c r="O51">
        <f>Mult_op!N50*LCA_op_data!O51</f>
        <v>2.766367413655398E-11</v>
      </c>
      <c r="P51">
        <f>Mult_op!O50*LCA_op_data!P51</f>
        <v>5.5395223039801992E-12</v>
      </c>
      <c r="Q51">
        <f>Mult_op!P50*LCA_op_data!Q51</f>
        <v>3.1556608257771529E-6</v>
      </c>
      <c r="R51">
        <f>Mult_op!Q50*LCA_op_data!R51</f>
        <v>4.2552964750599511E-6</v>
      </c>
      <c r="S51">
        <f>Mult_op!R50*LCA_op_data!S51</f>
        <v>5.8549833994550142E-5</v>
      </c>
      <c r="T51">
        <f>Mult_op!S50*LCA_op_data!T51</f>
        <v>7.5213364936542053E-13</v>
      </c>
      <c r="V51" t="s">
        <v>79</v>
      </c>
      <c r="W51" s="13">
        <f t="shared" si="0"/>
        <v>2.2876753219046813E-9</v>
      </c>
      <c r="X51" s="13">
        <f t="shared" si="1"/>
        <v>5.7111447982805811E-10</v>
      </c>
      <c r="Y51" s="13">
        <f t="shared" si="2"/>
        <v>1.3533355906791086E-10</v>
      </c>
      <c r="Z51" s="13">
        <f t="shared" si="3"/>
        <v>1.1465033120132504E-10</v>
      </c>
      <c r="AA51" s="13">
        <f t="shared" si="4"/>
        <v>1.0412763972818339E-9</v>
      </c>
      <c r="AC51" t="s">
        <v>56</v>
      </c>
      <c r="AD51" s="12">
        <v>1.2191869511924267E-10</v>
      </c>
      <c r="AE51" s="12">
        <v>1.1276183665000205E-10</v>
      </c>
      <c r="AF51" s="12">
        <v>3.0591599595589066E-11</v>
      </c>
      <c r="AG51" s="12">
        <v>1.3289158577313033E-10</v>
      </c>
      <c r="AH51" s="12">
        <v>3.8447470398635023E-11</v>
      </c>
    </row>
    <row r="52" spans="4:34" x14ac:dyDescent="0.3">
      <c r="D52" t="s">
        <v>82</v>
      </c>
      <c r="E52">
        <f>Mult_op!D51*LCA_op_data!E52</f>
        <v>2.5497501162404229E-7</v>
      </c>
      <c r="F52">
        <f>Mult_op!E51*LCA_op_data!F52</f>
        <v>1.212E-3</v>
      </c>
      <c r="G52">
        <f>Mult_op!F51*LCA_op_data!G52</f>
        <v>2.642308914920202E-3</v>
      </c>
      <c r="H52">
        <f>Mult_op!G51*LCA_op_data!H52</f>
        <v>2.0401037615308601E-9</v>
      </c>
      <c r="I52">
        <f>Mult_op!H51*LCA_op_data!I52</f>
        <v>1.5184728829014082E-7</v>
      </c>
      <c r="J52">
        <f>Mult_op!I51*LCA_op_data!J52</f>
        <v>1.2774566158559189E-6</v>
      </c>
      <c r="K52">
        <f>Mult_op!J51*LCA_op_data!K52</f>
        <v>6.2133846636267777E-14</v>
      </c>
      <c r="L52">
        <f>Mult_op!K51*LCA_op_data!L52</f>
        <v>3.2828403700762732E-12</v>
      </c>
      <c r="M52">
        <f>Mult_op!L51*LCA_op_data!M52</f>
        <v>6.8557290867146814E-7</v>
      </c>
      <c r="N52">
        <f>Mult_op!M51*LCA_op_data!N52</f>
        <v>4.2274057324292579E-5</v>
      </c>
      <c r="O52">
        <f>Mult_op!N51*LCA_op_data!O52</f>
        <v>7.9676086613124163E-11</v>
      </c>
      <c r="P52">
        <f>Mult_op!O51*LCA_op_data!P52</f>
        <v>9.699788209066303E-13</v>
      </c>
      <c r="Q52">
        <f>Mult_op!P51*LCA_op_data!Q52</f>
        <v>3.0346062748247027E-7</v>
      </c>
      <c r="R52">
        <f>Mult_op!Q51*LCA_op_data!R52</f>
        <v>8.1820310024105345E-5</v>
      </c>
      <c r="S52">
        <f>Mult_op!R51*LCA_op_data!S52</f>
        <v>1.0085485133608983E-4</v>
      </c>
      <c r="T52">
        <f>Mult_op!S51*LCA_op_data!T52</f>
        <v>1.8964137118167421E-12</v>
      </c>
      <c r="V52" t="s">
        <v>80</v>
      </c>
      <c r="W52" s="13">
        <f t="shared" si="0"/>
        <v>1.0240989759762531E-9</v>
      </c>
      <c r="X52" s="13">
        <f t="shared" si="1"/>
        <v>3.0920510179122609E-9</v>
      </c>
      <c r="Y52" s="13">
        <f t="shared" si="2"/>
        <v>4.3575404466934571E-9</v>
      </c>
      <c r="Z52" s="13">
        <f t="shared" si="3"/>
        <v>3.3021245384572996E-10</v>
      </c>
      <c r="AA52" s="13">
        <f t="shared" si="4"/>
        <v>1.8232908843920188E-10</v>
      </c>
      <c r="AC52" t="s">
        <v>145</v>
      </c>
      <c r="AD52" s="12">
        <v>3.8268759895112564E-10</v>
      </c>
      <c r="AE52" s="12">
        <v>1.2589933659293525E-9</v>
      </c>
      <c r="AF52" s="12">
        <v>4.8079402401935546E-10</v>
      </c>
      <c r="AG52" s="12">
        <v>1.9828525230037352E-10</v>
      </c>
      <c r="AH52" s="12">
        <v>3.4495939910763651E-11</v>
      </c>
    </row>
    <row r="53" spans="4:34" x14ac:dyDescent="0.3">
      <c r="D53" t="s">
        <v>83</v>
      </c>
      <c r="E53">
        <f>Mult_op!D52*LCA_op_data!E53</f>
        <v>7.8124064273211501E-7</v>
      </c>
      <c r="F53">
        <f>Mult_op!E52*LCA_op_data!F53</f>
        <v>3.6150000000000006E-3</v>
      </c>
      <c r="G53">
        <f>Mult_op!F52*LCA_op_data!G53</f>
        <v>1.3804024422171018E-2</v>
      </c>
      <c r="H53">
        <f>Mult_op!G52*LCA_op_data!H53</f>
        <v>4.4660074566084203E-9</v>
      </c>
      <c r="I53">
        <f>Mult_op!H52*LCA_op_data!I53</f>
        <v>2.3084943417874718E-7</v>
      </c>
      <c r="J53">
        <f>Mult_op!I52*LCA_op_data!J53</f>
        <v>1.8339056031637497E-6</v>
      </c>
      <c r="K53">
        <f>Mult_op!J52*LCA_op_data!K53</f>
        <v>6.9455583004820465E-14</v>
      </c>
      <c r="L53">
        <f>Mult_op!K52*LCA_op_data!L53</f>
        <v>2.2795137313673746E-12</v>
      </c>
      <c r="M53">
        <f>Mult_op!L52*LCA_op_data!M53</f>
        <v>4.7541656997180056E-6</v>
      </c>
      <c r="N53">
        <f>Mult_op!M52*LCA_op_data!N53</f>
        <v>5.6031286772955855E-4</v>
      </c>
      <c r="O53">
        <f>Mult_op!N52*LCA_op_data!O53</f>
        <v>9.7911750169768704E-11</v>
      </c>
      <c r="P53">
        <f>Mult_op!O52*LCA_op_data!P53</f>
        <v>6.0184158182534961E-12</v>
      </c>
      <c r="Q53">
        <f>Mult_op!P52*LCA_op_data!Q53</f>
        <v>7.4362473097700453E-7</v>
      </c>
      <c r="R53">
        <f>Mult_op!Q52*LCA_op_data!R53</f>
        <v>2.8915628963551035E-5</v>
      </c>
      <c r="S53">
        <f>Mult_op!R52*LCA_op_data!S53</f>
        <v>9.8427893364584672E-4</v>
      </c>
      <c r="T53">
        <f>Mult_op!S52*LCA_op_data!T53</f>
        <v>1.5195460336657623E-11</v>
      </c>
      <c r="V53" t="s">
        <v>81</v>
      </c>
      <c r="W53" s="13">
        <f t="shared" si="0"/>
        <v>1.3573710932601167E-8</v>
      </c>
      <c r="X53" s="13">
        <f t="shared" si="1"/>
        <v>6.7688336067022764E-9</v>
      </c>
      <c r="Y53" s="13">
        <f t="shared" si="2"/>
        <v>2.2764785149495316E-8</v>
      </c>
      <c r="Z53" s="13">
        <f t="shared" si="3"/>
        <v>4.0578899715393088E-10</v>
      </c>
      <c r="AA53" s="13">
        <f t="shared" si="4"/>
        <v>1.1312950822622774E-9</v>
      </c>
      <c r="AC53" t="s">
        <v>63</v>
      </c>
      <c r="AD53" s="12">
        <v>9.380756654334457E-10</v>
      </c>
      <c r="AE53" s="12">
        <v>5.0695534245681069E-10</v>
      </c>
      <c r="AF53" s="12">
        <v>3.1078228199871539E-10</v>
      </c>
      <c r="AG53" s="12">
        <v>2.1765906762183536E-10</v>
      </c>
      <c r="AH53" s="12">
        <v>3.1336975791768639E-11</v>
      </c>
    </row>
    <row r="54" spans="4:34" x14ac:dyDescent="0.3">
      <c r="D54" t="s">
        <v>84</v>
      </c>
      <c r="E54">
        <f>Mult_op!D53*LCA_op_data!E54</f>
        <v>1.022390279307878E-6</v>
      </c>
      <c r="F54">
        <f>Mult_op!E53*LCA_op_data!F54</f>
        <v>8.6199999999999992E-4</v>
      </c>
      <c r="G54">
        <f>Mult_op!F53*LCA_op_data!G54</f>
        <v>1.1037250551312805E-2</v>
      </c>
      <c r="H54">
        <f>Mult_op!G53*LCA_op_data!H54</f>
        <v>1.3672860441918385E-9</v>
      </c>
      <c r="I54">
        <f>Mult_op!H53*LCA_op_data!I54</f>
        <v>2.9169713228275789E-7</v>
      </c>
      <c r="J54">
        <f>Mult_op!I53*LCA_op_data!J54</f>
        <v>5.0995083961292382E-6</v>
      </c>
      <c r="K54">
        <f>Mult_op!J53*LCA_op_data!K54</f>
        <v>9.9071786497394151E-14</v>
      </c>
      <c r="L54">
        <f>Mult_op!K53*LCA_op_data!L54</f>
        <v>4.1395106926330455E-12</v>
      </c>
      <c r="M54">
        <f>Mult_op!L53*LCA_op_data!M54</f>
        <v>5.0027677958779333E-8</v>
      </c>
      <c r="N54">
        <f>Mult_op!M53*LCA_op_data!N54</f>
        <v>7.9713482418252526E-6</v>
      </c>
      <c r="O54">
        <f>Mult_op!N53*LCA_op_data!O54</f>
        <v>9.1175481170438818E-12</v>
      </c>
      <c r="P54">
        <f>Mult_op!O53*LCA_op_data!P54</f>
        <v>1.412967315664637E-11</v>
      </c>
      <c r="Q54">
        <f>Mult_op!P53*LCA_op_data!Q54</f>
        <v>7.5071713623761781E-7</v>
      </c>
      <c r="R54">
        <f>Mult_op!Q53*LCA_op_data!R54</f>
        <v>2.3150123299372743E-5</v>
      </c>
      <c r="S54">
        <f>Mult_op!R53*LCA_op_data!S54</f>
        <v>1.5710433844232106E-5</v>
      </c>
      <c r="T54">
        <f>Mult_op!S53*LCA_op_data!T54</f>
        <v>1.0062662135946261E-13</v>
      </c>
      <c r="V54" t="s">
        <v>82</v>
      </c>
      <c r="W54" s="13">
        <f t="shared" si="0"/>
        <v>1.9310778497034066E-10</v>
      </c>
      <c r="X54" s="13">
        <f t="shared" si="1"/>
        <v>2.0723054799664665E-9</v>
      </c>
      <c r="Y54" s="13">
        <f t="shared" si="2"/>
        <v>1.8201984418270674E-8</v>
      </c>
      <c r="Z54" s="13">
        <f t="shared" si="3"/>
        <v>3.7787096038043255E-11</v>
      </c>
      <c r="AA54" s="13">
        <f t="shared" si="4"/>
        <v>2.6559862659549567E-9</v>
      </c>
      <c r="AC54" t="s">
        <v>64</v>
      </c>
      <c r="AD54" s="12">
        <v>1.0024729247927688E-9</v>
      </c>
      <c r="AE54" s="12">
        <v>5.417569430896351E-10</v>
      </c>
      <c r="AF54" s="12">
        <v>3.3208114853170862E-10</v>
      </c>
      <c r="AG54" s="12">
        <v>2.3260098323274216E-10</v>
      </c>
      <c r="AH54" s="12">
        <v>3.1305179433563831E-11</v>
      </c>
    </row>
    <row r="55" spans="4:34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0"/>
        <v>0</v>
      </c>
      <c r="X55" s="13">
        <f t="shared" si="1"/>
        <v>0</v>
      </c>
      <c r="Y55" s="13">
        <f t="shared" si="2"/>
        <v>0</v>
      </c>
      <c r="Z55" s="13">
        <f t="shared" si="3"/>
        <v>0</v>
      </c>
      <c r="AA55" s="13">
        <f t="shared" si="4"/>
        <v>0</v>
      </c>
      <c r="AC55" t="s">
        <v>144</v>
      </c>
      <c r="AD55" s="12">
        <v>3.4581666925477877E-10</v>
      </c>
      <c r="AE55" s="12">
        <v>1.1376927123137775E-9</v>
      </c>
      <c r="AF55" s="12">
        <v>4.3447080187516339E-10</v>
      </c>
      <c r="AG55" s="12">
        <v>1.7918099698238761E-10</v>
      </c>
      <c r="AH55" s="12">
        <v>3.1172348086139202E-11</v>
      </c>
    </row>
    <row r="56" spans="4:34" x14ac:dyDescent="0.3">
      <c r="D56" t="s">
        <v>86</v>
      </c>
      <c r="E56">
        <f>Mult_op!D55*LCA_op_data!E56</f>
        <v>3.5095645466085762E-2</v>
      </c>
      <c r="F56">
        <f>Mult_op!E55*LCA_op_data!F56</f>
        <v>1060.909167</v>
      </c>
      <c r="G56">
        <f>Mult_op!F55*LCA_op_data!G56</f>
        <v>189.96264916808204</v>
      </c>
      <c r="H56">
        <f>Mult_op!G55*LCA_op_data!H56</f>
        <v>7.7664750321335856E-4</v>
      </c>
      <c r="I56">
        <f>Mult_op!H55*LCA_op_data!I56</f>
        <v>4.5809788670179196E-3</v>
      </c>
      <c r="J56">
        <f>Mult_op!I55*LCA_op_data!J56</f>
        <v>4.757768073323302E-2</v>
      </c>
      <c r="K56">
        <f>Mult_op!J55*LCA_op_data!K56</f>
        <v>2.3654971695194178E-8</v>
      </c>
      <c r="L56">
        <f>Mult_op!K55*LCA_op_data!L56</f>
        <v>2.348027572035718E-7</v>
      </c>
      <c r="M56">
        <f>Mult_op!L55*LCA_op_data!M56</f>
        <v>0.39310129789029696</v>
      </c>
      <c r="N56">
        <f>Mult_op!M55*LCA_op_data!N56</f>
        <v>19.796131043520585</v>
      </c>
      <c r="O56">
        <f>Mult_op!N55*LCA_op_data!O56</f>
        <v>2.0534810016442477E-4</v>
      </c>
      <c r="P56">
        <f>Mult_op!O55*LCA_op_data!P56</f>
        <v>4.9099840268539647E-7</v>
      </c>
      <c r="Q56">
        <f>Mult_op!P55*LCA_op_data!Q56</f>
        <v>2.5328646335869034E-2</v>
      </c>
      <c r="R56">
        <f>Mult_op!Q55*LCA_op_data!R56</f>
        <v>4.1998089611772427</v>
      </c>
      <c r="S56">
        <f>Mult_op!R55*LCA_op_data!S56</f>
        <v>60.873455570543399</v>
      </c>
      <c r="T56">
        <f>Mult_op!S55*LCA_op_data!T56</f>
        <v>6.3299694143848786E-4</v>
      </c>
      <c r="V56" t="s">
        <v>84</v>
      </c>
      <c r="W56" s="13">
        <f t="shared" si="0"/>
        <v>4.7956592797425315E-4</v>
      </c>
      <c r="X56" s="13">
        <f t="shared" si="1"/>
        <v>1.1771135116519196E-3</v>
      </c>
      <c r="Y56" s="13">
        <f t="shared" si="2"/>
        <v>3.1327522775131516E-4</v>
      </c>
      <c r="Z56" s="13">
        <f t="shared" si="3"/>
        <v>8.5105209015981097E-4</v>
      </c>
      <c r="AA56" s="13">
        <f t="shared" si="4"/>
        <v>9.2294067929293464E-5</v>
      </c>
      <c r="AC56" t="s">
        <v>36</v>
      </c>
      <c r="AD56" s="12">
        <v>3.7208143481760244E-10</v>
      </c>
      <c r="AE56" s="12">
        <v>4.2438377809970725E-10</v>
      </c>
      <c r="AF56" s="12">
        <v>2.2159392114961858E-9</v>
      </c>
      <c r="AG56" s="12">
        <v>1.8787773619756745E-10</v>
      </c>
      <c r="AH56" s="12">
        <v>2.1100465631259437E-11</v>
      </c>
    </row>
    <row r="57" spans="4:34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0"/>
        <v>0</v>
      </c>
      <c r="X57" s="13">
        <f t="shared" si="1"/>
        <v>0</v>
      </c>
      <c r="Y57" s="13">
        <f t="shared" si="2"/>
        <v>0</v>
      </c>
      <c r="Z57" s="13">
        <f t="shared" si="3"/>
        <v>0</v>
      </c>
      <c r="AA57" s="13">
        <f t="shared" si="4"/>
        <v>0</v>
      </c>
      <c r="AC57" t="s">
        <v>53</v>
      </c>
      <c r="AD57" s="12">
        <v>4.9111425458512373E-11</v>
      </c>
      <c r="AE57" s="12">
        <v>4.542224999397407E-11</v>
      </c>
      <c r="AF57" s="12">
        <v>1.2325351230644469E-11</v>
      </c>
      <c r="AG57" s="12">
        <v>5.3531262858467646E-11</v>
      </c>
      <c r="AH57" s="12">
        <v>1.5867150420479369E-11</v>
      </c>
    </row>
    <row r="58" spans="4:34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0"/>
        <v>0</v>
      </c>
      <c r="X58" s="13">
        <f t="shared" si="1"/>
        <v>0</v>
      </c>
      <c r="Y58" s="13">
        <f t="shared" si="2"/>
        <v>0</v>
      </c>
      <c r="Z58" s="13">
        <f t="shared" si="3"/>
        <v>0</v>
      </c>
      <c r="AA58" s="13">
        <f t="shared" si="4"/>
        <v>0</v>
      </c>
      <c r="AC58" t="s">
        <v>59</v>
      </c>
      <c r="AD58" s="12">
        <v>3.5395563256933775E-11</v>
      </c>
      <c r="AE58" s="12">
        <v>2.8017001721496969E-10</v>
      </c>
      <c r="AF58" s="12">
        <v>4.0384038182645615E-12</v>
      </c>
      <c r="AG58" s="12">
        <v>3.1645448646440446E-12</v>
      </c>
      <c r="AH58" s="12">
        <v>1.4825669210178832E-11</v>
      </c>
    </row>
    <row r="59" spans="4:34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0"/>
        <v>0</v>
      </c>
      <c r="X59" s="13">
        <f t="shared" si="1"/>
        <v>0</v>
      </c>
      <c r="Y59" s="13">
        <f t="shared" si="2"/>
        <v>0</v>
      </c>
      <c r="Z59" s="13">
        <f t="shared" si="3"/>
        <v>0</v>
      </c>
      <c r="AA59" s="13">
        <f t="shared" si="4"/>
        <v>0</v>
      </c>
      <c r="AC59" t="s">
        <v>54</v>
      </c>
      <c r="AD59" s="12">
        <v>4.6305817779368347E-11</v>
      </c>
      <c r="AE59" s="12">
        <v>4.2827395289649775E-11</v>
      </c>
      <c r="AF59" s="12">
        <v>1.1606610746411493E-11</v>
      </c>
      <c r="AG59" s="12">
        <v>5.0473161393323512E-11</v>
      </c>
      <c r="AH59" s="12">
        <v>1.380778429837379E-11</v>
      </c>
    </row>
    <row r="60" spans="4:34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0"/>
        <v>0</v>
      </c>
      <c r="X60" s="13">
        <f t="shared" si="1"/>
        <v>0</v>
      </c>
      <c r="Y60" s="13">
        <f t="shared" si="2"/>
        <v>0</v>
      </c>
      <c r="Z60" s="13">
        <f t="shared" si="3"/>
        <v>0</v>
      </c>
      <c r="AA60" s="13">
        <f t="shared" si="4"/>
        <v>0</v>
      </c>
      <c r="AC60" t="s">
        <v>51</v>
      </c>
      <c r="AD60" s="12">
        <v>4.704245598087295E-11</v>
      </c>
      <c r="AE60" s="12">
        <v>4.3506306454374854E-11</v>
      </c>
      <c r="AF60" s="12">
        <v>1.1765094886333604E-11</v>
      </c>
      <c r="AG60" s="12">
        <v>5.1274998048217325E-11</v>
      </c>
      <c r="AH60" s="12">
        <v>1.3128954934784854E-11</v>
      </c>
    </row>
    <row r="61" spans="4:34" x14ac:dyDescent="0.3">
      <c r="D61" t="s">
        <v>91</v>
      </c>
      <c r="E61">
        <f>Mult_op!D60*LCA_op_data!E61</f>
        <v>0</v>
      </c>
      <c r="F61">
        <f>Mult_op!E60*LCA_op_data!F61</f>
        <v>2.9100000000000003E-4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0"/>
        <v>0</v>
      </c>
      <c r="X61" s="13">
        <f t="shared" si="1"/>
        <v>0</v>
      </c>
      <c r="Y61" s="13">
        <f t="shared" si="2"/>
        <v>0</v>
      </c>
      <c r="Z61" s="13">
        <f t="shared" si="3"/>
        <v>0</v>
      </c>
      <c r="AA61" s="13">
        <f t="shared" si="4"/>
        <v>0</v>
      </c>
      <c r="AC61" t="s">
        <v>110</v>
      </c>
      <c r="AD61" s="12">
        <v>7.0079687428764249E-11</v>
      </c>
      <c r="AE61" s="12">
        <v>2.2008442170538174E-9</v>
      </c>
      <c r="AF61" s="12">
        <v>3.6634588254443639E-10</v>
      </c>
      <c r="AG61" s="12">
        <v>7.5890178483127607E-10</v>
      </c>
      <c r="AH61" s="12">
        <v>5.1985738862810265E-12</v>
      </c>
    </row>
    <row r="62" spans="4:34" x14ac:dyDescent="0.3">
      <c r="D62" t="s">
        <v>92</v>
      </c>
      <c r="E62">
        <f>Mult_op!D61*LCA_op_data!E62</f>
        <v>3.0265952813494068E-7</v>
      </c>
      <c r="F62">
        <f>Mult_op!E61*LCA_op_data!F62</f>
        <v>5.53E-4</v>
      </c>
      <c r="G62">
        <f>Mult_op!F61*LCA_op_data!G62</f>
        <v>1.336126715485703E-2</v>
      </c>
      <c r="H62">
        <f>Mult_op!G61*LCA_op_data!H62</f>
        <v>4.8619131004711095E-9</v>
      </c>
      <c r="I62">
        <f>Mult_op!H61*LCA_op_data!I62</f>
        <v>1.7674373236206213E-7</v>
      </c>
      <c r="J62">
        <f>Mult_op!I61*LCA_op_data!J62</f>
        <v>1.3944497920666582E-6</v>
      </c>
      <c r="K62">
        <f>Mult_op!J61*LCA_op_data!K62</f>
        <v>4.8533151421005286E-14</v>
      </c>
      <c r="L62">
        <f>Mult_op!K61*LCA_op_data!L62</f>
        <v>3.6708991921383212E-12</v>
      </c>
      <c r="M62">
        <f>Mult_op!L61*LCA_op_data!M62</f>
        <v>8.1208099690327108E-7</v>
      </c>
      <c r="N62">
        <f>Mult_op!M61*LCA_op_data!N62</f>
        <v>6.6406514636330692E-4</v>
      </c>
      <c r="O62">
        <f>Mult_op!N61*LCA_op_data!O62</f>
        <v>4.9466486464481432E-10</v>
      </c>
      <c r="P62">
        <f>Mult_op!O61*LCA_op_data!P62</f>
        <v>3.1866931554567213E-12</v>
      </c>
      <c r="Q62">
        <f>Mult_op!P61*LCA_op_data!Q62</f>
        <v>2.8956199698990765E-7</v>
      </c>
      <c r="R62">
        <f>Mult_op!Q61*LCA_op_data!R62</f>
        <v>3.7796672950101401E-5</v>
      </c>
      <c r="S62">
        <f>Mult_op!R61*LCA_op_data!S62</f>
        <v>1.1218220577312671E-4</v>
      </c>
      <c r="T62">
        <f>Mult_op!S61*LCA_op_data!T62</f>
        <v>2.0486609114756523E-12</v>
      </c>
      <c r="V62" t="s">
        <v>90</v>
      </c>
      <c r="W62" s="13">
        <f t="shared" si="0"/>
        <v>1.6087134271386468E-8</v>
      </c>
      <c r="X62" s="13">
        <f t="shared" si="1"/>
        <v>7.3688817376778536E-9</v>
      </c>
      <c r="Y62" s="13">
        <f t="shared" si="2"/>
        <v>2.2034615906416318E-8</v>
      </c>
      <c r="Z62" s="13">
        <f t="shared" si="3"/>
        <v>2.0501069483842354E-9</v>
      </c>
      <c r="AA62" s="13">
        <f t="shared" si="4"/>
        <v>5.9900983985071695E-10</v>
      </c>
      <c r="AC62" t="s">
        <v>52</v>
      </c>
      <c r="AD62" s="12">
        <v>4.1286927286070285E-13</v>
      </c>
      <c r="AE62" s="12">
        <v>3.8176462274413183E-13</v>
      </c>
      <c r="AF62" s="12">
        <v>3.0257846362483874E-13</v>
      </c>
      <c r="AG62" s="12">
        <v>4.4998441169215402E-13</v>
      </c>
      <c r="AH62" s="12">
        <v>7.5524461878332564E-14</v>
      </c>
    </row>
    <row r="63" spans="4:34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0"/>
        <v>0</v>
      </c>
      <c r="X63" s="13">
        <f t="shared" si="1"/>
        <v>0</v>
      </c>
      <c r="Y63" s="13">
        <f t="shared" si="2"/>
        <v>0</v>
      </c>
      <c r="Z63" s="13">
        <f t="shared" si="3"/>
        <v>0</v>
      </c>
      <c r="AA63" s="13">
        <f t="shared" si="4"/>
        <v>0</v>
      </c>
      <c r="AC63" t="s">
        <v>34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</row>
    <row r="64" spans="4:34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0"/>
        <v>0</v>
      </c>
      <c r="X64" s="13">
        <f t="shared" si="1"/>
        <v>0</v>
      </c>
      <c r="Y64" s="13">
        <f t="shared" si="2"/>
        <v>0</v>
      </c>
      <c r="Z64" s="13">
        <f t="shared" si="3"/>
        <v>0</v>
      </c>
      <c r="AA64" s="13">
        <f t="shared" si="4"/>
        <v>0</v>
      </c>
      <c r="AC64" t="s">
        <v>35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</row>
    <row r="65" spans="4:34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0"/>
        <v>0</v>
      </c>
      <c r="X65" s="13">
        <f t="shared" si="1"/>
        <v>0</v>
      </c>
      <c r="Y65" s="13">
        <f t="shared" si="2"/>
        <v>0</v>
      </c>
      <c r="Z65" s="13">
        <f t="shared" si="3"/>
        <v>0</v>
      </c>
      <c r="AA65" s="13">
        <f t="shared" si="4"/>
        <v>0</v>
      </c>
      <c r="AC65" t="s">
        <v>37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</row>
    <row r="66" spans="4:34" x14ac:dyDescent="0.3">
      <c r="D66" t="s">
        <v>96</v>
      </c>
      <c r="E66">
        <f>Mult_op!D65*LCA_op_data!E66</f>
        <v>1.9423739141680963E-8</v>
      </c>
      <c r="F66">
        <f>Mult_op!E65*LCA_op_data!F66</f>
        <v>1.9999999999999999E-6</v>
      </c>
      <c r="G66">
        <f>Mult_op!F65*LCA_op_data!G66</f>
        <v>5.2019854576737202E-3</v>
      </c>
      <c r="H66">
        <f>Mult_op!G65*LCA_op_data!H66</f>
        <v>2.3057779527087634E-9</v>
      </c>
      <c r="I66">
        <f>Mult_op!H65*LCA_op_data!I66</f>
        <v>4.5316248436888689E-8</v>
      </c>
      <c r="J66">
        <f>Mult_op!I65*LCA_op_data!J66</f>
        <v>3.8094601066176963E-8</v>
      </c>
      <c r="K66">
        <f>Mult_op!J65*LCA_op_data!K66</f>
        <v>9.3053153436729738E-15</v>
      </c>
      <c r="L66">
        <f>Mult_op!K65*LCA_op_data!L66</f>
        <v>2.5997023937842316E-13</v>
      </c>
      <c r="M66">
        <f>Mult_op!L65*LCA_op_data!M66</f>
        <v>2.2289387204788325E-7</v>
      </c>
      <c r="N66">
        <f>Mult_op!M65*LCA_op_data!N66</f>
        <v>2.4888453656020582E-5</v>
      </c>
      <c r="O66">
        <f>Mult_op!N65*LCA_op_data!O66</f>
        <v>4.7186208640339275E-11</v>
      </c>
      <c r="P66">
        <f>Mult_op!O65*LCA_op_data!P66</f>
        <v>2.8939821008900468E-13</v>
      </c>
      <c r="Q66">
        <f>Mult_op!P65*LCA_op_data!Q66</f>
        <v>6.6114819734426454E-9</v>
      </c>
      <c r="R66">
        <f>Mult_op!Q65*LCA_op_data!R66</f>
        <v>1.3258649888816025E-5</v>
      </c>
      <c r="S66">
        <f>Mult_op!R65*LCA_op_data!S66</f>
        <v>1.9441844495715818E-5</v>
      </c>
      <c r="T66">
        <f>Mult_op!S65*LCA_op_data!T66</f>
        <v>7.2672242218620332E-13</v>
      </c>
      <c r="V66" t="s">
        <v>94</v>
      </c>
      <c r="W66" s="13">
        <f t="shared" si="0"/>
        <v>6.0292864030622438E-10</v>
      </c>
      <c r="X66" s="13">
        <f t="shared" si="1"/>
        <v>3.4947159062158971E-9</v>
      </c>
      <c r="Y66" s="13">
        <f t="shared" si="2"/>
        <v>8.5788084454950962E-9</v>
      </c>
      <c r="Z66" s="13">
        <f t="shared" si="3"/>
        <v>1.9556022898640272E-10</v>
      </c>
      <c r="AA66" s="13">
        <f t="shared" si="4"/>
        <v>5.4398828824061576E-11</v>
      </c>
      <c r="AC66" t="s">
        <v>38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</row>
    <row r="67" spans="4:34" x14ac:dyDescent="0.3">
      <c r="D67" t="s">
        <v>97</v>
      </c>
      <c r="E67">
        <f>Mult_op!D66*LCA_op_data!E67</f>
        <v>0.14948046926114708</v>
      </c>
      <c r="F67">
        <f>Mult_op!E66*LCA_op_data!F67</f>
        <v>13.56964</v>
      </c>
      <c r="G67">
        <f>Mult_op!F66*LCA_op_data!G67</f>
        <v>73125.850484466879</v>
      </c>
      <c r="H67">
        <f>Mult_op!G66*LCA_op_data!H67</f>
        <v>2.6976246157052902E-3</v>
      </c>
      <c r="I67">
        <f>Mult_op!H66*LCA_op_data!I67</f>
        <v>1.1858210644902547E-2</v>
      </c>
      <c r="J67">
        <f>Mult_op!I66*LCA_op_data!J67</f>
        <v>0.10757964746533424</v>
      </c>
      <c r="K67">
        <f>Mult_op!J66*LCA_op_data!K67</f>
        <v>2.2141102769892683E-8</v>
      </c>
      <c r="L67">
        <f>Mult_op!K66*LCA_op_data!L67</f>
        <v>8.1736834177464078E-7</v>
      </c>
      <c r="M67">
        <f>Mult_op!L66*LCA_op_data!M67</f>
        <v>2.0400730565546126</v>
      </c>
      <c r="N67">
        <f>Mult_op!M66*LCA_op_data!N67</f>
        <v>240.3877814741945</v>
      </c>
      <c r="O67">
        <f>Mult_op!N66*LCA_op_data!O67</f>
        <v>5.0337609236913051E-4</v>
      </c>
      <c r="P67">
        <f>Mult_op!O66*LCA_op_data!P67</f>
        <v>1.5119474372502117E-6</v>
      </c>
      <c r="Q67">
        <f>Mult_op!P66*LCA_op_data!Q67</f>
        <v>4.0386458146188534E-2</v>
      </c>
      <c r="R67">
        <f>Mult_op!Q66*LCA_op_data!R67</f>
        <v>62.500717258472214</v>
      </c>
      <c r="S67">
        <f>Mult_op!R66*LCA_op_data!S67</f>
        <v>182.50886102599455</v>
      </c>
      <c r="T67">
        <f>Mult_op!S66*LCA_op_data!T67</f>
        <v>1.0973616514377339E-5</v>
      </c>
      <c r="V67" t="s">
        <v>95</v>
      </c>
      <c r="W67" s="13">
        <f t="shared" si="0"/>
        <v>5.823450513784946E-3</v>
      </c>
      <c r="X67" s="13">
        <f t="shared" si="1"/>
        <v>4.0886121070026465E-3</v>
      </c>
      <c r="Y67" s="13">
        <f t="shared" si="2"/>
        <v>0.12059485148977973</v>
      </c>
      <c r="Z67" s="13">
        <f t="shared" si="3"/>
        <v>2.0862100754971773E-3</v>
      </c>
      <c r="AA67" s="13">
        <f t="shared" si="4"/>
        <v>2.8420414143078958E-4</v>
      </c>
      <c r="AC67" t="s">
        <v>45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</row>
    <row r="68" spans="4:34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116" si="5">N68/$N$118</f>
        <v>0</v>
      </c>
      <c r="X68" s="13">
        <f t="shared" ref="X68:X116" si="6">H68/$H$118</f>
        <v>0</v>
      </c>
      <c r="Y68" s="13">
        <f t="shared" ref="Y68:Y116" si="7">G68/$G$118</f>
        <v>0</v>
      </c>
      <c r="Z68" s="13">
        <f t="shared" ref="Z68:Z116" si="8">O68/$O$118</f>
        <v>0</v>
      </c>
      <c r="AA68" s="13">
        <f t="shared" ref="AA68:AA116" si="9">P68/$P$118</f>
        <v>0</v>
      </c>
      <c r="AC68" t="s">
        <v>46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4:34" x14ac:dyDescent="0.3">
      <c r="D69" t="s">
        <v>99</v>
      </c>
      <c r="E69">
        <f>Mult_op!D68*LCA_op_data!E69</f>
        <v>2.1211214052939615</v>
      </c>
      <c r="F69">
        <f>Mult_op!E68*LCA_op_data!F69</f>
        <v>11.511003000000001</v>
      </c>
      <c r="G69">
        <f>Mult_op!F68*LCA_op_data!G69</f>
        <v>1406.3953959783207</v>
      </c>
      <c r="H69">
        <f>Mult_op!G68*LCA_op_data!H69</f>
        <v>8.2972724968839798E-3</v>
      </c>
      <c r="I69">
        <f>Mult_op!H68*LCA_op_data!I69</f>
        <v>0.71295187281988137</v>
      </c>
      <c r="J69">
        <f>Mult_op!I68*LCA_op_data!J69</f>
        <v>5.4622582745857571</v>
      </c>
      <c r="K69">
        <f>Mult_op!J68*LCA_op_data!K69</f>
        <v>1.1878994060697901E-7</v>
      </c>
      <c r="L69">
        <f>Mult_op!K68*LCA_op_data!L69</f>
        <v>5.0261194680988101E-7</v>
      </c>
      <c r="M69">
        <f>Mult_op!L68*LCA_op_data!M69</f>
        <v>2.6598401415868538</v>
      </c>
      <c r="N69">
        <f>Mult_op!M68*LCA_op_data!N69</f>
        <v>96.2927583936019</v>
      </c>
      <c r="O69">
        <f>Mult_op!N68*LCA_op_data!O69</f>
        <v>1.4161363240794292E-3</v>
      </c>
      <c r="P69">
        <f>Mult_op!O68*LCA_op_data!P69</f>
        <v>4.1179261806786789E-6</v>
      </c>
      <c r="Q69">
        <f>Mult_op!P68*LCA_op_data!Q69</f>
        <v>1.3708103807129375</v>
      </c>
      <c r="R69">
        <f>Mult_op!Q68*LCA_op_data!R69</f>
        <v>4164.1825096404255</v>
      </c>
      <c r="S69">
        <f>Mult_op!R68*LCA_op_data!S69</f>
        <v>150.68260679345101</v>
      </c>
      <c r="T69">
        <f>Mult_op!S68*LCA_op_data!T69</f>
        <v>1.0319368419763566E-6</v>
      </c>
      <c r="V69" t="s">
        <v>97</v>
      </c>
      <c r="W69" s="13">
        <f t="shared" si="5"/>
        <v>2.3327147074702196E-3</v>
      </c>
      <c r="X69" s="13">
        <f t="shared" si="6"/>
        <v>1.257562990356627E-2</v>
      </c>
      <c r="Y69" s="13">
        <f t="shared" si="7"/>
        <v>2.3193445654343834E-3</v>
      </c>
      <c r="Z69" s="13">
        <f t="shared" si="8"/>
        <v>5.869086578322402E-3</v>
      </c>
      <c r="AA69" s="13">
        <f t="shared" si="9"/>
        <v>7.7405579441547519E-4</v>
      </c>
      <c r="AC69" t="s">
        <v>48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</row>
    <row r="70" spans="4:34" x14ac:dyDescent="0.3">
      <c r="D70" t="s">
        <v>100</v>
      </c>
      <c r="E70">
        <f>Mult_op!D69*LCA_op_data!E70</f>
        <v>9.685910772322293E-9</v>
      </c>
      <c r="F70">
        <f>Mult_op!E69*LCA_op_data!F70</f>
        <v>1.9999999999999999E-6</v>
      </c>
      <c r="G70">
        <f>Mult_op!F69*LCA_op_data!G70</f>
        <v>4.894235665354099E-5</v>
      </c>
      <c r="H70">
        <f>Mult_op!G69*LCA_op_data!H70</f>
        <v>2.2810101287748023E-10</v>
      </c>
      <c r="I70">
        <f>Mult_op!H69*LCA_op_data!I70</f>
        <v>4.9977736954701978E-9</v>
      </c>
      <c r="J70">
        <f>Mult_op!I69*LCA_op_data!J70</f>
        <v>2.818876259605939E-8</v>
      </c>
      <c r="K70">
        <f>Mult_op!J69*LCA_op_data!K70</f>
        <v>9.5878735206285927E-16</v>
      </c>
      <c r="L70">
        <f>Mult_op!K69*LCA_op_data!L70</f>
        <v>3.0163676063419566E-14</v>
      </c>
      <c r="M70">
        <f>Mult_op!L69*LCA_op_data!M70</f>
        <v>1.9769230601574178E-7</v>
      </c>
      <c r="N70">
        <f>Mult_op!M69*LCA_op_data!N70</f>
        <v>-1.4546779222193169E-3</v>
      </c>
      <c r="O70">
        <f>Mult_op!N69*LCA_op_data!O70</f>
        <v>1.7431436120909459E-11</v>
      </c>
      <c r="P70">
        <f>Mult_op!O69*LCA_op_data!P70</f>
        <v>8.730786408510792E-14</v>
      </c>
      <c r="Q70">
        <f>Mult_op!P69*LCA_op_data!Q70</f>
        <v>1.7396743383429621E-8</v>
      </c>
      <c r="R70">
        <f>Mult_op!Q69*LCA_op_data!R70</f>
        <v>2.6811922045265245E-6</v>
      </c>
      <c r="S70">
        <f>Mult_op!R69*LCA_op_data!S70</f>
        <v>3.6935814833690957E-5</v>
      </c>
      <c r="T70">
        <f>Mult_op!S69*LCA_op_data!T70</f>
        <v>4.7439285440135321E-13</v>
      </c>
      <c r="V70" t="s">
        <v>98</v>
      </c>
      <c r="W70" s="13">
        <f t="shared" si="5"/>
        <v>-3.52399146145832E-8</v>
      </c>
      <c r="X70" s="13">
        <f t="shared" si="6"/>
        <v>3.4571769453794109E-10</v>
      </c>
      <c r="Y70" s="13">
        <f t="shared" si="7"/>
        <v>8.0712855892832734E-11</v>
      </c>
      <c r="Z70" s="13">
        <f t="shared" si="8"/>
        <v>7.2243474048742629E-11</v>
      </c>
      <c r="AA70" s="13">
        <f t="shared" si="9"/>
        <v>1.6411454486534396E-11</v>
      </c>
      <c r="AC70" t="s">
        <v>47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</row>
    <row r="71" spans="4:34" x14ac:dyDescent="0.3">
      <c r="D71" t="s">
        <v>101</v>
      </c>
      <c r="E71">
        <f>Mult_op!D70*LCA_op_data!E71</f>
        <v>101.21904574639248</v>
      </c>
      <c r="F71">
        <f>Mult_op!E70*LCA_op_data!F71</f>
        <v>11656.074986</v>
      </c>
      <c r="G71">
        <f>Mult_op!F70*LCA_op_data!G71</f>
        <v>259577.63295189542</v>
      </c>
      <c r="H71">
        <f>Mult_op!G70*LCA_op_data!H71</f>
        <v>5.9501626556977216E-2</v>
      </c>
      <c r="I71">
        <f>Mult_op!H70*LCA_op_data!I71</f>
        <v>9.8157194952877287</v>
      </c>
      <c r="J71">
        <f>Mult_op!I70*LCA_op_data!J71</f>
        <v>107.47274804512479</v>
      </c>
      <c r="K71">
        <f>Mult_op!J70*LCA_op_data!K71</f>
        <v>1.8083596698810098E-6</v>
      </c>
      <c r="L71">
        <f>Mult_op!K70*LCA_op_data!L71</f>
        <v>1.1152505577386877E-4</v>
      </c>
      <c r="M71">
        <f>Mult_op!L70*LCA_op_data!M71</f>
        <v>2.3180521898507567</v>
      </c>
      <c r="N71">
        <f>Mult_op!M70*LCA_op_data!N71</f>
        <v>376.78072806870546</v>
      </c>
      <c r="O71">
        <f>Mult_op!N70*LCA_op_data!O71</f>
        <v>7.4969247452945308E-5</v>
      </c>
      <c r="P71">
        <f>Mult_op!O70*LCA_op_data!P71</f>
        <v>1.2845409494286321E-3</v>
      </c>
      <c r="Q71">
        <f>Mult_op!P70*LCA_op_data!Q71</f>
        <v>32.036247115658114</v>
      </c>
      <c r="R71">
        <f>Mult_op!Q70*LCA_op_data!R71</f>
        <v>9.3071632390303272</v>
      </c>
      <c r="S71">
        <f>Mult_op!R70*LCA_op_data!S71</f>
        <v>103.03363202394577</v>
      </c>
      <c r="T71">
        <f>Mult_op!S70*LCA_op_data!T71</f>
        <v>1.6191057305332438E-6</v>
      </c>
      <c r="V71" t="s">
        <v>99</v>
      </c>
      <c r="W71" s="13">
        <f t="shared" si="5"/>
        <v>9.1276017067095025E-3</v>
      </c>
      <c r="X71" s="13">
        <f t="shared" si="6"/>
        <v>9.018269973919342E-2</v>
      </c>
      <c r="Y71" s="13">
        <f t="shared" si="7"/>
        <v>0.42808016438115548</v>
      </c>
      <c r="Z71" s="13">
        <f t="shared" si="8"/>
        <v>3.107052594664842E-4</v>
      </c>
      <c r="AA71" s="13">
        <f t="shared" si="9"/>
        <v>0.24145803529322035</v>
      </c>
      <c r="AC71" t="s">
        <v>49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</row>
    <row r="72" spans="4:34" x14ac:dyDescent="0.3">
      <c r="D72" t="s">
        <v>102</v>
      </c>
      <c r="E72">
        <f>Mult_op!D71*LCA_op_data!E72</f>
        <v>0.61843522247186078</v>
      </c>
      <c r="F72">
        <f>Mult_op!E71*LCA_op_data!F72</f>
        <v>1957.1408590000001</v>
      </c>
      <c r="G72">
        <f>Mult_op!F71*LCA_op_data!G72</f>
        <v>1.7157864748767846</v>
      </c>
      <c r="H72">
        <f>Mult_op!G71*LCA_op_data!H72</f>
        <v>0</v>
      </c>
      <c r="I72">
        <f>Mult_op!H71*LCA_op_data!I72</f>
        <v>0.31189311801509545</v>
      </c>
      <c r="J72">
        <f>Mult_op!I71*LCA_op_data!J72</f>
        <v>3.4155906401465752</v>
      </c>
      <c r="K72">
        <f>Mult_op!J71*LCA_op_data!K72</f>
        <v>9.6758638166148884E-8</v>
      </c>
      <c r="L72">
        <f>Mult_op!K71*LCA_op_data!L72</f>
        <v>6.754160348276872E-7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2.2676376652869975E-6</v>
      </c>
      <c r="Q72">
        <f>Mult_op!P71*LCA_op_data!Q72</f>
        <v>0.88757750649340905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5"/>
        <v>0</v>
      </c>
      <c r="X72" s="13">
        <f t="shared" si="6"/>
        <v>0</v>
      </c>
      <c r="Y72" s="13">
        <f t="shared" si="7"/>
        <v>2.8295741349345488E-6</v>
      </c>
      <c r="Z72" s="13">
        <f t="shared" si="8"/>
        <v>0</v>
      </c>
      <c r="AA72" s="13">
        <f t="shared" si="9"/>
        <v>4.2625292378623735E-4</v>
      </c>
      <c r="AC72" t="s">
        <v>60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</row>
    <row r="73" spans="4:34" x14ac:dyDescent="0.3">
      <c r="D73" t="s">
        <v>103</v>
      </c>
      <c r="E73">
        <f>Mult_op!D72*LCA_op_data!E73</f>
        <v>9.9472779354226933E-7</v>
      </c>
      <c r="F73">
        <f>Mult_op!E72*LCA_op_data!F73</f>
        <v>7.4700000000000005E-4</v>
      </c>
      <c r="G73">
        <f>Mult_op!F72*LCA_op_data!G73</f>
        <v>2.6147679907403661E-4</v>
      </c>
      <c r="H73">
        <f>Mult_op!G72*LCA_op_data!H73</f>
        <v>0</v>
      </c>
      <c r="I73">
        <f>Mult_op!H72*LCA_op_data!I73</f>
        <v>1.9593681185086995E-7</v>
      </c>
      <c r="J73">
        <f>Mult_op!I72*LCA_op_data!J73</f>
        <v>2.164553358170866E-6</v>
      </c>
      <c r="K73">
        <f>Mult_op!J72*LCA_op_data!K73</f>
        <v>2.3528677906602675E-13</v>
      </c>
      <c r="L73">
        <f>Mult_op!K72*LCA_op_data!L73</f>
        <v>1.080730459318873E-12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4.83877211366319E-12</v>
      </c>
      <c r="Q73">
        <f>Mult_op!P72*LCA_op_data!Q73</f>
        <v>5.5519935776195875E-7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5"/>
        <v>0</v>
      </c>
      <c r="X73" s="13">
        <f t="shared" si="6"/>
        <v>0</v>
      </c>
      <c r="Y73" s="13">
        <f t="shared" si="7"/>
        <v>4.31212157444302E-10</v>
      </c>
      <c r="Z73" s="13">
        <f t="shared" si="8"/>
        <v>0</v>
      </c>
      <c r="AA73" s="13">
        <f t="shared" si="9"/>
        <v>9.095548166965229E-10</v>
      </c>
      <c r="AC73" t="s">
        <v>61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</row>
    <row r="74" spans="4:34" x14ac:dyDescent="0.3">
      <c r="D74" t="s">
        <v>104</v>
      </c>
      <c r="E74">
        <f>Mult_op!D73*LCA_op_data!E74</f>
        <v>0.80553256265353823</v>
      </c>
      <c r="F74">
        <f>Mult_op!E73*LCA_op_data!F74</f>
        <v>3829.0241059999998</v>
      </c>
      <c r="G74">
        <f>Mult_op!F73*LCA_op_data!G74</f>
        <v>8347.7430121519465</v>
      </c>
      <c r="H74">
        <f>Mult_op!G73*LCA_op_data!H74</f>
        <v>6.4452198693423675E-3</v>
      </c>
      <c r="I74">
        <f>Mult_op!H73*LCA_op_data!I74</f>
        <v>0.47972518753604021</v>
      </c>
      <c r="J74">
        <f>Mult_op!I73*LCA_op_data!J74</f>
        <v>4.035818627459979</v>
      </c>
      <c r="K74">
        <f>Mult_op!J73*LCA_op_data!K74</f>
        <v>1.9629702687192774E-7</v>
      </c>
      <c r="L74">
        <f>Mult_op!K73*LCA_op_data!L74</f>
        <v>1.037134893826074E-5</v>
      </c>
      <c r="M74">
        <f>Mult_op!L73*LCA_op_data!M74</f>
        <v>2.165903625184511</v>
      </c>
      <c r="N74">
        <f>Mult_op!M73*LCA_op_data!N74</f>
        <v>133.55477273361572</v>
      </c>
      <c r="O74">
        <f>Mult_op!N73*LCA_op_data!O74</f>
        <v>2.5171753821237483E-4</v>
      </c>
      <c r="P74">
        <f>Mult_op!O73*LCA_op_data!P74</f>
        <v>3.0644160788456649E-6</v>
      </c>
      <c r="Q74">
        <f>Mult_op!P73*LCA_op_data!Q74</f>
        <v>0.95871126885500402</v>
      </c>
      <c r="R74">
        <f>Mult_op!Q73*LCA_op_data!R74</f>
        <v>258.4916992101426</v>
      </c>
      <c r="S74">
        <f>Mult_op!R73*LCA_op_data!S74</f>
        <v>318.6267796806398</v>
      </c>
      <c r="T74">
        <f>Mult_op!S73*LCA_op_data!T74</f>
        <v>5.9912655259861758E-6</v>
      </c>
      <c r="V74" t="s">
        <v>102</v>
      </c>
      <c r="W74" s="13">
        <f t="shared" si="5"/>
        <v>3.2353957639793649E-3</v>
      </c>
      <c r="X74" s="13">
        <f t="shared" si="6"/>
        <v>9.7685956143299512E-3</v>
      </c>
      <c r="Y74" s="13">
        <f t="shared" si="7"/>
        <v>1.3766606776616551E-2</v>
      </c>
      <c r="Z74" s="13">
        <f t="shared" si="8"/>
        <v>1.0432272655748521E-3</v>
      </c>
      <c r="AA74" s="13">
        <f t="shared" si="9"/>
        <v>5.7602514427286327E-4</v>
      </c>
      <c r="AC74" t="s">
        <v>62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</row>
    <row r="75" spans="4:34" x14ac:dyDescent="0.3">
      <c r="D75" t="s">
        <v>105</v>
      </c>
      <c r="E75">
        <f>Mult_op!D74*LCA_op_data!E75</f>
        <v>1.8523056441159761E-4</v>
      </c>
      <c r="F75">
        <f>Mult_op!E74*LCA_op_data!F75</f>
        <v>0.196602</v>
      </c>
      <c r="G75">
        <f>Mult_op!F74*LCA_op_data!G75</f>
        <v>2.6930483035272124</v>
      </c>
      <c r="H75">
        <f>Mult_op!G74*LCA_op_data!H75</f>
        <v>2.8158056554553945E-7</v>
      </c>
      <c r="I75">
        <f>Mult_op!H74*LCA_op_data!I75</f>
        <v>8.9163200218820649E-5</v>
      </c>
      <c r="J75">
        <f>Mult_op!I74*LCA_op_data!J75</f>
        <v>1.0174108575140444E-3</v>
      </c>
      <c r="K75">
        <f>Mult_op!J74*LCA_op_data!K75</f>
        <v>2.185145209006143E-11</v>
      </c>
      <c r="L75">
        <f>Mult_op!K74*LCA_op_data!L75</f>
        <v>1.2550395028436154E-9</v>
      </c>
      <c r="M75">
        <f>Mult_op!L74*LCA_op_data!M75</f>
        <v>9.3686593267114111E-7</v>
      </c>
      <c r="N75">
        <f>Mult_op!M74*LCA_op_data!N75</f>
        <v>4.0051098454564382E-4</v>
      </c>
      <c r="O75">
        <f>Mult_op!N74*LCA_op_data!O75</f>
        <v>1.787167161764597E-10</v>
      </c>
      <c r="P75">
        <f>Mult_op!O74*LCA_op_data!P75</f>
        <v>4.5893423894125337E-9</v>
      </c>
      <c r="Q75">
        <f>Mult_op!P74*LCA_op_data!Q75</f>
        <v>2.4160760395468576E-4</v>
      </c>
      <c r="R75">
        <f>Mult_op!Q74*LCA_op_data!R75</f>
        <v>6.5467496486901859E-3</v>
      </c>
      <c r="S75">
        <f>Mult_op!R74*LCA_op_data!S75</f>
        <v>1.764985589157844E-4</v>
      </c>
      <c r="T75">
        <f>Mult_op!S74*LCA_op_data!T75</f>
        <v>2.4322316205968891E-12</v>
      </c>
      <c r="V75" t="s">
        <v>103</v>
      </c>
      <c r="W75" s="13">
        <f t="shared" si="5"/>
        <v>9.7024727480968964E-9</v>
      </c>
      <c r="X75" s="13">
        <f t="shared" si="6"/>
        <v>4.2677313317929738E-7</v>
      </c>
      <c r="Y75" s="13">
        <f t="shared" si="7"/>
        <v>4.4412168619858083E-6</v>
      </c>
      <c r="Z75" s="13">
        <f t="shared" si="8"/>
        <v>7.4068001957012298E-10</v>
      </c>
      <c r="AA75" s="13">
        <f t="shared" si="9"/>
        <v>8.6266895354978383E-7</v>
      </c>
      <c r="AC75" t="s">
        <v>70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</row>
    <row r="76" spans="4:34" x14ac:dyDescent="0.3">
      <c r="D76" t="s">
        <v>106</v>
      </c>
      <c r="E76">
        <f>Mult_op!D75*LCA_op_data!E76</f>
        <v>6.0359744756691215E-7</v>
      </c>
      <c r="F76">
        <f>Mult_op!E75*LCA_op_data!F76</f>
        <v>6.8900000000000005E-4</v>
      </c>
      <c r="G76">
        <f>Mult_op!F75*LCA_op_data!G76</f>
        <v>2.6359647105125872E-5</v>
      </c>
      <c r="H76">
        <f>Mult_op!G75*LCA_op_data!H76</f>
        <v>1.2103771107004504E-10</v>
      </c>
      <c r="I76">
        <f>Mult_op!H75*LCA_op_data!I76</f>
        <v>3.1293128301565918E-7</v>
      </c>
      <c r="J76">
        <f>Mult_op!I75*LCA_op_data!J76</f>
        <v>3.4134436077376561E-6</v>
      </c>
      <c r="K76">
        <f>Mult_op!J75*LCA_op_data!K76</f>
        <v>4.9492524233163865E-16</v>
      </c>
      <c r="L76">
        <f>Mult_op!K75*LCA_op_data!L76</f>
        <v>2.0042723042042246E-12</v>
      </c>
      <c r="M76">
        <f>Mult_op!L75*LCA_op_data!M76</f>
        <v>1.0074923592529596E-7</v>
      </c>
      <c r="N76">
        <f>Mult_op!M75*LCA_op_data!N76</f>
        <v>3.0333205878855474E-5</v>
      </c>
      <c r="O76">
        <f>Mult_op!N75*LCA_op_data!O76</f>
        <v>8.8859074499234008E-12</v>
      </c>
      <c r="P76">
        <f>Mult_op!O75*LCA_op_data!P76</f>
        <v>1.7793617097633367E-12</v>
      </c>
      <c r="Q76">
        <f>Mult_op!P75*LCA_op_data!Q76</f>
        <v>1.0136365076738735E-6</v>
      </c>
      <c r="R76">
        <f>Mult_op!Q75*LCA_op_data!R76</f>
        <v>1.3668528071404694E-6</v>
      </c>
      <c r="S76">
        <f>Mult_op!R75*LCA_op_data!S76</f>
        <v>1.8806916374007017E-5</v>
      </c>
      <c r="T76">
        <f>Mult_op!S75*LCA_op_data!T76</f>
        <v>2.4159444494768056E-13</v>
      </c>
      <c r="V76" t="s">
        <v>104</v>
      </c>
      <c r="W76" s="13">
        <f t="shared" si="5"/>
        <v>7.3482904279362498E-10</v>
      </c>
      <c r="X76" s="13">
        <f t="shared" si="6"/>
        <v>1.8344889352052775E-10</v>
      </c>
      <c r="Y76" s="13">
        <f t="shared" si="7"/>
        <v>4.3470779579389558E-11</v>
      </c>
      <c r="Z76" s="13">
        <f t="shared" si="8"/>
        <v>3.6827076082849863E-11</v>
      </c>
      <c r="AA76" s="13">
        <f t="shared" si="9"/>
        <v>3.3447060033901327E-10</v>
      </c>
      <c r="AC76" t="s">
        <v>72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</row>
    <row r="77" spans="4:34" x14ac:dyDescent="0.3">
      <c r="D77" t="s">
        <v>107</v>
      </c>
      <c r="E77">
        <f>Mult_op!D76*LCA_op_data!E77</f>
        <v>3.45436443140823E-7</v>
      </c>
      <c r="F77">
        <f>Mult_op!E76*LCA_op_data!F77</f>
        <v>1.642E-3</v>
      </c>
      <c r="G77">
        <f>Mult_op!F76*LCA_op_data!G77</f>
        <v>3.5797617477714289E-3</v>
      </c>
      <c r="H77">
        <f>Mult_op!G76*LCA_op_data!H77</f>
        <v>2.7639029508528646E-9</v>
      </c>
      <c r="I77">
        <f>Mult_op!H76*LCA_op_data!I77</f>
        <v>2.0572050113235251E-7</v>
      </c>
      <c r="J77">
        <f>Mult_op!I76*LCA_op_data!J77</f>
        <v>1.7306796726364842E-6</v>
      </c>
      <c r="K77">
        <f>Mult_op!J76*LCA_op_data!K77</f>
        <v>8.4178033149135058E-14</v>
      </c>
      <c r="L77">
        <f>Mult_op!K76*LCA_op_data!L77</f>
        <v>4.4475444617700006E-12</v>
      </c>
      <c r="M77">
        <f>Mult_op!L76*LCA_op_data!M77</f>
        <v>9.2880422115391983E-7</v>
      </c>
      <c r="N77">
        <f>Mult_op!M76*LCA_op_data!N77</f>
        <v>5.7272278982251163E-5</v>
      </c>
      <c r="O77">
        <f>Mult_op!N76*LCA_op_data!O77</f>
        <v>1.0794400513098175E-10</v>
      </c>
      <c r="P77">
        <f>Mult_op!O76*LCA_op_data!P77</f>
        <v>1.314113221063273E-12</v>
      </c>
      <c r="Q77">
        <f>Mult_op!P76*LCA_op_data!Q77</f>
        <v>4.1112405142427083E-7</v>
      </c>
      <c r="R77">
        <f>Mult_op!Q76*LCA_op_data!R77</f>
        <v>1.108489678709414E-4</v>
      </c>
      <c r="S77">
        <f>Mult_op!R76*LCA_op_data!S77</f>
        <v>1.3663668803123722E-4</v>
      </c>
      <c r="T77">
        <f>Mult_op!S76*LCA_op_data!T77</f>
        <v>2.5692337580883587E-12</v>
      </c>
      <c r="V77" t="s">
        <v>105</v>
      </c>
      <c r="W77" s="13">
        <f t="shared" si="5"/>
        <v>1.3874344212483558E-9</v>
      </c>
      <c r="X77" s="13">
        <f t="shared" si="6"/>
        <v>4.1890658179966433E-9</v>
      </c>
      <c r="Y77" s="13">
        <f t="shared" si="7"/>
        <v>5.9035325193652289E-9</v>
      </c>
      <c r="Z77" s="13">
        <f t="shared" si="8"/>
        <v>4.4736703730584868E-10</v>
      </c>
      <c r="AA77" s="13">
        <f t="shared" si="9"/>
        <v>2.4701680133429822E-10</v>
      </c>
      <c r="AC77" t="s">
        <v>74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</row>
    <row r="78" spans="4:34" x14ac:dyDescent="0.3">
      <c r="D78" t="s">
        <v>108</v>
      </c>
      <c r="E78">
        <f>Mult_op!D77*LCA_op_data!E78</f>
        <v>2.2689279979835749E-6</v>
      </c>
      <c r="F78">
        <f>Mult_op!E77*LCA_op_data!F78</f>
        <v>1.8479999999999998E-3</v>
      </c>
      <c r="G78">
        <f>Mult_op!F77*LCA_op_data!G78</f>
        <v>2.9826534619981044E-2</v>
      </c>
      <c r="H78">
        <f>Mult_op!G77*LCA_op_data!H78</f>
        <v>3.2050560330229899E-9</v>
      </c>
      <c r="I78">
        <f>Mult_op!H77*LCA_op_data!I78</f>
        <v>1.1106241844076059E-6</v>
      </c>
      <c r="J78">
        <f>Mult_op!I77*LCA_op_data!J78</f>
        <v>1.2566086359086901E-5</v>
      </c>
      <c r="K78">
        <f>Mult_op!J77*LCA_op_data!K78</f>
        <v>2.2544793817994411E-13</v>
      </c>
      <c r="L78">
        <f>Mult_op!K77*LCA_op_data!L78</f>
        <v>1.4086889234063479E-11</v>
      </c>
      <c r="M78">
        <f>Mult_op!L77*LCA_op_data!M78</f>
        <v>4.6518574317804106E-8</v>
      </c>
      <c r="N78">
        <f>Mult_op!M77*LCA_op_data!N78</f>
        <v>1.1798179879410024E-5</v>
      </c>
      <c r="O78">
        <f>Mult_op!N77*LCA_op_data!O78</f>
        <v>9.0020100173416137E-12</v>
      </c>
      <c r="P78">
        <f>Mult_op!O77*LCA_op_data!P78</f>
        <v>2.1150396636727077E-10</v>
      </c>
      <c r="Q78">
        <f>Mult_op!P77*LCA_op_data!Q78</f>
        <v>3.0051176937535463E-6</v>
      </c>
      <c r="R78">
        <f>Mult_op!Q77*LCA_op_data!R78</f>
        <v>4.7977346712654218E-5</v>
      </c>
      <c r="S78">
        <f>Mult_op!R77*LCA_op_data!S78</f>
        <v>1.3282019658301453E-5</v>
      </c>
      <c r="T78">
        <f>Mult_op!S77*LCA_op_data!T78</f>
        <v>1.0691175717186547E-13</v>
      </c>
      <c r="V78" t="s">
        <v>106</v>
      </c>
      <c r="W78" s="13">
        <f t="shared" si="5"/>
        <v>2.8581368095804438E-10</v>
      </c>
      <c r="X78" s="13">
        <f t="shared" si="6"/>
        <v>4.8576925136092692E-9</v>
      </c>
      <c r="Y78" s="13">
        <f t="shared" si="7"/>
        <v>4.9188166552885884E-8</v>
      </c>
      <c r="Z78" s="13">
        <f t="shared" si="8"/>
        <v>3.7308255760650986E-11</v>
      </c>
      <c r="AA78" s="13">
        <f t="shared" si="9"/>
        <v>3.9756873611915883E-8</v>
      </c>
      <c r="AC78" t="s">
        <v>83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</row>
    <row r="79" spans="4:34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5"/>
        <v>0</v>
      </c>
      <c r="X79" s="13">
        <f t="shared" si="6"/>
        <v>0</v>
      </c>
      <c r="Y79" s="13">
        <f t="shared" si="7"/>
        <v>0</v>
      </c>
      <c r="Z79" s="13">
        <f t="shared" si="8"/>
        <v>0</v>
      </c>
      <c r="AA79" s="13">
        <f t="shared" si="9"/>
        <v>0</v>
      </c>
      <c r="AC79" t="s">
        <v>85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</row>
    <row r="80" spans="4:34" x14ac:dyDescent="0.3">
      <c r="D80" t="s">
        <v>110</v>
      </c>
      <c r="E80">
        <f>Mult_op!D79*LCA_op_data!E80</f>
        <v>1.669294434468455E-7</v>
      </c>
      <c r="F80">
        <f>Mult_op!E79*LCA_op_data!F80</f>
        <v>9.0000000000000006E-5</v>
      </c>
      <c r="G80">
        <f>Mult_op!F79*LCA_op_data!G80</f>
        <v>1.0463278121690049E-4</v>
      </c>
      <c r="H80">
        <f>Mult_op!G79*LCA_op_data!H80</f>
        <v>7.4392554088130234E-10</v>
      </c>
      <c r="I80">
        <f>Mult_op!H79*LCA_op_data!I80</f>
        <v>2.5831261376974444E-8</v>
      </c>
      <c r="J80">
        <f>Mult_op!I79*LCA_op_data!J80</f>
        <v>7.0169408554876409E-7</v>
      </c>
      <c r="K80">
        <f>Mult_op!J79*LCA_op_data!K80</f>
        <v>1.7113815800557018E-14</v>
      </c>
      <c r="L80">
        <f>Mult_op!K79*LCA_op_data!L80</f>
        <v>5.8010721562944887E-14</v>
      </c>
      <c r="M80">
        <f>Mult_op!L79*LCA_op_data!M80</f>
        <v>3.6187409038058478E-7</v>
      </c>
      <c r="N80">
        <f>Mult_op!M79*LCA_op_data!N80</f>
        <v>1.551928908719419E-5</v>
      </c>
      <c r="O80">
        <f>Mult_op!N79*LCA_op_data!O80</f>
        <v>6.1349206620921027E-11</v>
      </c>
      <c r="P80">
        <f>Mult_op!O79*LCA_op_data!P80</f>
        <v>1.2435235123171082E-12</v>
      </c>
      <c r="Q80">
        <f>Mult_op!P79*LCA_op_data!Q80</f>
        <v>1.3993047761861596E-8</v>
      </c>
      <c r="R80">
        <f>Mult_op!Q79*LCA_op_data!R80</f>
        <v>3.2790700504477112E-6</v>
      </c>
      <c r="S80">
        <f>Mult_op!R79*LCA_op_data!S80</f>
        <v>1.1860299476644119E-4</v>
      </c>
      <c r="T80">
        <f>Mult_op!S79*LCA_op_data!T80</f>
        <v>2.6425396629430375E-13</v>
      </c>
      <c r="V80" t="s">
        <v>108</v>
      </c>
      <c r="W80" s="13">
        <f t="shared" si="5"/>
        <v>3.759584262318254E-10</v>
      </c>
      <c r="X80" s="13">
        <f t="shared" si="6"/>
        <v>1.1275189866847196E-9</v>
      </c>
      <c r="Y80" s="13">
        <f t="shared" si="7"/>
        <v>1.7255422847348674E-10</v>
      </c>
      <c r="Z80" s="13">
        <f t="shared" si="8"/>
        <v>2.5425786984430174E-10</v>
      </c>
      <c r="AA80" s="13">
        <f t="shared" si="9"/>
        <v>2.3374789589897444E-10</v>
      </c>
      <c r="AC80" t="s">
        <v>86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</row>
    <row r="81" spans="4:34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5"/>
        <v>0</v>
      </c>
      <c r="X81" s="13">
        <f t="shared" si="6"/>
        <v>0</v>
      </c>
      <c r="Y81" s="13">
        <f t="shared" si="7"/>
        <v>0</v>
      </c>
      <c r="Z81" s="13">
        <f t="shared" si="8"/>
        <v>0</v>
      </c>
      <c r="AA81" s="13">
        <f t="shared" si="9"/>
        <v>0</v>
      </c>
      <c r="AC81" t="s">
        <v>87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</row>
    <row r="82" spans="4:34" x14ac:dyDescent="0.3">
      <c r="D82" t="s">
        <v>112</v>
      </c>
      <c r="E82">
        <f>Mult_op!D81*LCA_op_data!E82</f>
        <v>9.9428181103063002E-8</v>
      </c>
      <c r="F82">
        <f>Mult_op!E81*LCA_op_data!F82</f>
        <v>1.4E-5</v>
      </c>
      <c r="G82">
        <f>Mult_op!F81*LCA_op_data!G82</f>
        <v>1.0434272051791909E-3</v>
      </c>
      <c r="H82">
        <f>Mult_op!G81*LCA_op_data!H82</f>
        <v>6.8827790084040783E-9</v>
      </c>
      <c r="I82">
        <f>Mult_op!H81*LCA_op_data!I82</f>
        <v>2.8647203819464847E-8</v>
      </c>
      <c r="J82">
        <f>Mult_op!I81*LCA_op_data!J82</f>
        <v>3.17338729089646E-7</v>
      </c>
      <c r="K82">
        <f>Mult_op!J81*LCA_op_data!K82</f>
        <v>9.0997978326984617E-15</v>
      </c>
      <c r="L82">
        <f>Mult_op!K81*LCA_op_data!L82</f>
        <v>3.0603103311633363E-13</v>
      </c>
      <c r="M82">
        <f>Mult_op!L81*LCA_op_data!M82</f>
        <v>1.003178264819152E-7</v>
      </c>
      <c r="N82">
        <f>Mult_op!M81*LCA_op_data!N82</f>
        <v>1.3526094318450974E-5</v>
      </c>
      <c r="O82">
        <f>Mult_op!N81*LCA_op_data!O82</f>
        <v>8.5564482764514787E-10</v>
      </c>
      <c r="P82">
        <f>Mult_op!O81*LCA_op_data!P82</f>
        <v>1.3412634356927125E-13</v>
      </c>
      <c r="Q82">
        <f>Mult_op!P81*LCA_op_data!Q82</f>
        <v>1.3878781341303023E-7</v>
      </c>
      <c r="R82">
        <f>Mult_op!Q81*LCA_op_data!R82</f>
        <v>6.7460164870919862E-5</v>
      </c>
      <c r="S82">
        <f>Mult_op!R81*LCA_op_data!S82</f>
        <v>7.8858278901128114E-6</v>
      </c>
      <c r="T82">
        <f>Mult_op!S81*LCA_op_data!T82</f>
        <v>1.3566866081023374E-13</v>
      </c>
      <c r="V82" t="s">
        <v>110</v>
      </c>
      <c r="W82" s="13">
        <f t="shared" si="5"/>
        <v>3.2767281442190404E-10</v>
      </c>
      <c r="X82" s="13">
        <f t="shared" si="6"/>
        <v>1.0431775206880351E-8</v>
      </c>
      <c r="Y82" s="13">
        <f t="shared" si="7"/>
        <v>1.7207587742956809E-9</v>
      </c>
      <c r="Z82" s="13">
        <f t="shared" si="8"/>
        <v>3.5461653573554217E-9</v>
      </c>
      <c r="AA82" s="13">
        <f t="shared" si="9"/>
        <v>2.5212028790288891E-11</v>
      </c>
      <c r="AC82" t="s">
        <v>88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</row>
    <row r="83" spans="4:34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5"/>
        <v>0</v>
      </c>
      <c r="X83" s="13">
        <f t="shared" si="6"/>
        <v>0</v>
      </c>
      <c r="Y83" s="13">
        <f t="shared" si="7"/>
        <v>0</v>
      </c>
      <c r="Z83" s="13">
        <f t="shared" si="8"/>
        <v>0</v>
      </c>
      <c r="AA83" s="13">
        <f t="shared" si="9"/>
        <v>0</v>
      </c>
      <c r="AC83" t="s">
        <v>89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</row>
    <row r="84" spans="4:34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5"/>
        <v>0</v>
      </c>
      <c r="X84" s="13">
        <f t="shared" si="6"/>
        <v>0</v>
      </c>
      <c r="Y84" s="13">
        <f t="shared" si="7"/>
        <v>0</v>
      </c>
      <c r="Z84" s="13">
        <f t="shared" si="8"/>
        <v>0</v>
      </c>
      <c r="AA84" s="13">
        <f t="shared" si="9"/>
        <v>0</v>
      </c>
      <c r="AC84" t="s">
        <v>91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</row>
    <row r="85" spans="4:34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5"/>
        <v>0</v>
      </c>
      <c r="X85" s="13">
        <f t="shared" si="6"/>
        <v>0</v>
      </c>
      <c r="Y85" s="13">
        <f t="shared" si="7"/>
        <v>0</v>
      </c>
      <c r="Z85" s="13">
        <f t="shared" si="8"/>
        <v>0</v>
      </c>
      <c r="AA85" s="13">
        <f t="shared" si="9"/>
        <v>0</v>
      </c>
      <c r="AC85" t="s">
        <v>92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</row>
    <row r="86" spans="4:34" x14ac:dyDescent="0.3">
      <c r="D86" t="s">
        <v>116</v>
      </c>
      <c r="E86">
        <f>Mult_op!D85*LCA_op_data!E86</f>
        <v>0</v>
      </c>
      <c r="F86">
        <f>Mult_op!E85*LCA_op_data!F86</f>
        <v>3.4600000000000001E-4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5"/>
        <v>0</v>
      </c>
      <c r="X86" s="13">
        <f t="shared" si="6"/>
        <v>0</v>
      </c>
      <c r="Y86" s="13">
        <f t="shared" si="7"/>
        <v>0</v>
      </c>
      <c r="Z86" s="13">
        <f t="shared" si="8"/>
        <v>0</v>
      </c>
      <c r="AA86" s="13">
        <f t="shared" si="9"/>
        <v>0</v>
      </c>
      <c r="AC86" t="s">
        <v>93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</row>
    <row r="87" spans="4:34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5"/>
        <v>0</v>
      </c>
      <c r="X87" s="13">
        <f t="shared" si="6"/>
        <v>0</v>
      </c>
      <c r="Y87" s="13">
        <f t="shared" si="7"/>
        <v>0</v>
      </c>
      <c r="Z87" s="13">
        <f t="shared" si="8"/>
        <v>0</v>
      </c>
      <c r="AA87" s="13">
        <f t="shared" si="9"/>
        <v>0</v>
      </c>
      <c r="AC87" t="s">
        <v>94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</row>
    <row r="88" spans="4:34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5"/>
        <v>0</v>
      </c>
      <c r="X88" s="13">
        <f t="shared" si="6"/>
        <v>0</v>
      </c>
      <c r="Y88" s="13">
        <f t="shared" si="7"/>
        <v>0</v>
      </c>
      <c r="Z88" s="13">
        <f t="shared" si="8"/>
        <v>0</v>
      </c>
      <c r="AA88" s="13">
        <f t="shared" si="9"/>
        <v>0</v>
      </c>
      <c r="AC88" t="s">
        <v>96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</row>
    <row r="89" spans="4:34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5"/>
        <v>0</v>
      </c>
      <c r="X89" s="13">
        <f t="shared" si="6"/>
        <v>0</v>
      </c>
      <c r="Y89" s="13">
        <f t="shared" si="7"/>
        <v>0</v>
      </c>
      <c r="Z89" s="13">
        <f t="shared" si="8"/>
        <v>0</v>
      </c>
      <c r="AA89" s="13">
        <f t="shared" si="9"/>
        <v>0</v>
      </c>
      <c r="AC89" t="s">
        <v>98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</row>
    <row r="90" spans="4:34" x14ac:dyDescent="0.3">
      <c r="D90" t="s">
        <v>120</v>
      </c>
      <c r="E90">
        <f>Mult_op!D89*LCA_op_data!E90</f>
        <v>1.7114270361973882E-7</v>
      </c>
      <c r="F90">
        <f>Mult_op!E89*LCA_op_data!F90</f>
        <v>4.6300000000000003E-4</v>
      </c>
      <c r="G90">
        <f>Mult_op!F89*LCA_op_data!G90</f>
        <v>7.3040233090418414E-3</v>
      </c>
      <c r="H90">
        <f>Mult_op!G89*LCA_op_data!H90</f>
        <v>4.2030682149766731E-9</v>
      </c>
      <c r="I90">
        <f>Mult_op!H89*LCA_op_data!I90</f>
        <v>2.8133539733208704E-8</v>
      </c>
      <c r="J90">
        <f>Mult_op!I89*LCA_op_data!J90</f>
        <v>2.8287437477168161E-7</v>
      </c>
      <c r="K90">
        <f>Mult_op!J89*LCA_op_data!K90</f>
        <v>1.1066237255485909E-14</v>
      </c>
      <c r="L90">
        <f>Mult_op!K89*LCA_op_data!L90</f>
        <v>2.9709262282553104E-13</v>
      </c>
      <c r="M90">
        <f>Mult_op!L89*LCA_op_data!M90</f>
        <v>1.0485106996629701E-5</v>
      </c>
      <c r="N90">
        <f>Mult_op!M89*LCA_op_data!N90</f>
        <v>1.6276850278541038E-4</v>
      </c>
      <c r="O90">
        <f>Mult_op!N89*LCA_op_data!O90</f>
        <v>3.3816853963801464E-10</v>
      </c>
      <c r="P90">
        <f>Mult_op!O89*LCA_op_data!P90</f>
        <v>1.2528558451166098E-12</v>
      </c>
      <c r="Q90">
        <f>Mult_op!P89*LCA_op_data!Q90</f>
        <v>7.3448087100513146E-8</v>
      </c>
      <c r="R90">
        <f>Mult_op!Q89*LCA_op_data!R90</f>
        <v>6.0770264674036935E-5</v>
      </c>
      <c r="S90">
        <f>Mult_op!R89*LCA_op_data!S90</f>
        <v>3.3006537917373309E-4</v>
      </c>
      <c r="T90">
        <f>Mult_op!S89*LCA_op_data!T90</f>
        <v>1.6953735552244965E-12</v>
      </c>
      <c r="V90" t="s">
        <v>146</v>
      </c>
      <c r="W90" s="13">
        <f t="shared" si="5"/>
        <v>3.9431052417090436E-9</v>
      </c>
      <c r="X90" s="13">
        <f t="shared" si="6"/>
        <v>6.3703139014464793E-9</v>
      </c>
      <c r="Y90" s="13">
        <f t="shared" si="7"/>
        <v>1.2045365631937402E-8</v>
      </c>
      <c r="Z90" s="13">
        <f t="shared" si="8"/>
        <v>1.4015179212993886E-9</v>
      </c>
      <c r="AA90" s="13">
        <f t="shared" si="9"/>
        <v>2.3550211536817269E-10</v>
      </c>
      <c r="AC90" t="s">
        <v>107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</row>
    <row r="91" spans="4:34" x14ac:dyDescent="0.3">
      <c r="D91" t="s">
        <v>121</v>
      </c>
      <c r="E91">
        <f>Mult_op!D90*LCA_op_data!E91</f>
        <v>4.3650033484503095E-7</v>
      </c>
      <c r="F91">
        <f>Mult_op!E90*LCA_op_data!F91</f>
        <v>3.7460000000000002E-3</v>
      </c>
      <c r="G91">
        <f>Mult_op!F90*LCA_op_data!G91</f>
        <v>6.5070161577735737E-3</v>
      </c>
      <c r="H91">
        <f>Mult_op!G90*LCA_op_data!H91</f>
        <v>7.9767269274110796E-9</v>
      </c>
      <c r="I91">
        <f>Mult_op!H90*LCA_op_data!I91</f>
        <v>9.9371744104812792E-8</v>
      </c>
      <c r="J91">
        <f>Mult_op!I90*LCA_op_data!J91</f>
        <v>1.0925911503757004E-6</v>
      </c>
      <c r="K91">
        <f>Mult_op!J90*LCA_op_data!K91</f>
        <v>6.1001461010501178E-14</v>
      </c>
      <c r="L91">
        <f>Mult_op!K90*LCA_op_data!L91</f>
        <v>1.2301864979987523E-12</v>
      </c>
      <c r="M91">
        <f>Mult_op!L90*LCA_op_data!M91</f>
        <v>7.8714912757937653E-7</v>
      </c>
      <c r="N91">
        <f>Mult_op!M90*LCA_op_data!N91</f>
        <v>6.0160604199944959E-5</v>
      </c>
      <c r="O91">
        <f>Mult_op!N90*LCA_op_data!O91</f>
        <v>2.2719692540562941E-9</v>
      </c>
      <c r="P91">
        <f>Mult_op!O90*LCA_op_data!P91</f>
        <v>1.7589748221753334E-12</v>
      </c>
      <c r="Q91">
        <f>Mult_op!P90*LCA_op_data!Q91</f>
        <v>2.9684289638197615E-7</v>
      </c>
      <c r="R91">
        <f>Mult_op!Q90*LCA_op_data!R91</f>
        <v>1.7664410600327205E-4</v>
      </c>
      <c r="S91">
        <f>Mult_op!R90*LCA_op_data!S91</f>
        <v>6.9499779088367069E-5</v>
      </c>
      <c r="T91">
        <f>Mult_op!S90*LCA_op_data!T91</f>
        <v>1.4725697505666552E-12</v>
      </c>
      <c r="V91" t="s">
        <v>118</v>
      </c>
      <c r="W91" s="13">
        <f t="shared" si="5"/>
        <v>1.4574047786009927E-9</v>
      </c>
      <c r="X91" s="13">
        <f t="shared" si="6"/>
        <v>1.2089800078110624E-8</v>
      </c>
      <c r="Y91" s="13">
        <f t="shared" si="7"/>
        <v>1.0730988316573316E-8</v>
      </c>
      <c r="Z91" s="13">
        <f t="shared" si="8"/>
        <v>9.4160315137817537E-9</v>
      </c>
      <c r="AA91" s="13">
        <f t="shared" si="9"/>
        <v>3.3063843148138938E-10</v>
      </c>
      <c r="AC91" t="s">
        <v>109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</row>
    <row r="92" spans="4:34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5"/>
        <v>0</v>
      </c>
      <c r="X92" s="13">
        <f t="shared" si="6"/>
        <v>0</v>
      </c>
      <c r="Y92" s="13">
        <f t="shared" si="7"/>
        <v>0</v>
      </c>
      <c r="Z92" s="13">
        <f t="shared" si="8"/>
        <v>0</v>
      </c>
      <c r="AA92" s="13">
        <f t="shared" si="9"/>
        <v>0</v>
      </c>
      <c r="AC92" t="s">
        <v>111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</row>
    <row r="93" spans="4:34" x14ac:dyDescent="0.3">
      <c r="D93" t="s">
        <v>123</v>
      </c>
      <c r="E93">
        <f>Mult_op!D92*LCA_op_data!E93</f>
        <v>1.3961040997785742E-7</v>
      </c>
      <c r="F93">
        <f>Mult_op!E92*LCA_op_data!F93</f>
        <v>1.7E-5</v>
      </c>
      <c r="G93">
        <f>Mult_op!F92*LCA_op_data!G93</f>
        <v>9.6114026544380053E-3</v>
      </c>
      <c r="H93">
        <f>Mult_op!G92*LCA_op_data!H93</f>
        <v>2.4889026623851419E-8</v>
      </c>
      <c r="I93">
        <f>Mult_op!H92*LCA_op_data!I93</f>
        <v>4.9857213282160026E-7</v>
      </c>
      <c r="J93">
        <f>Mult_op!I92*LCA_op_data!J93</f>
        <v>4.010678340051559E-7</v>
      </c>
      <c r="K93">
        <f>Mult_op!J92*LCA_op_data!K93</f>
        <v>1.2117167807617911E-13</v>
      </c>
      <c r="L93">
        <f>Mult_op!K92*LCA_op_data!L93</f>
        <v>2.8231704063769839E-12</v>
      </c>
      <c r="M93">
        <f>Mult_op!L92*LCA_op_data!M93</f>
        <v>2.8711153546935289E-6</v>
      </c>
      <c r="N93">
        <f>Mult_op!M92*LCA_op_data!N93</f>
        <v>2.3600206966835989E-4</v>
      </c>
      <c r="O93">
        <f>Mult_op!N92*LCA_op_data!O93</f>
        <v>3.3927410087278072E-10</v>
      </c>
      <c r="P93">
        <f>Mult_op!O92*LCA_op_data!P93</f>
        <v>2.6101463340350895E-12</v>
      </c>
      <c r="Q93">
        <f>Mult_op!P92*LCA_op_data!Q93</f>
        <v>6.4757691653228296E-8</v>
      </c>
      <c r="R93">
        <f>Mult_op!Q92*LCA_op_data!R93</f>
        <v>1.1043028011369194E-4</v>
      </c>
      <c r="S93">
        <f>Mult_op!R92*LCA_op_data!S93</f>
        <v>1.6974789363015321E-4</v>
      </c>
      <c r="T93">
        <f>Mult_op!S92*LCA_op_data!T93</f>
        <v>1.2196107623356513E-12</v>
      </c>
      <c r="V93" t="s">
        <v>120</v>
      </c>
      <c r="W93" s="13">
        <f t="shared" si="5"/>
        <v>5.7172056143463196E-9</v>
      </c>
      <c r="X93" s="13">
        <f t="shared" si="6"/>
        <v>3.7722659777548287E-8</v>
      </c>
      <c r="Y93" s="13">
        <f t="shared" si="7"/>
        <v>1.5850559932518453E-8</v>
      </c>
      <c r="Z93" s="13">
        <f t="shared" si="8"/>
        <v>1.4060998492495082E-9</v>
      </c>
      <c r="AA93" s="13">
        <f t="shared" si="9"/>
        <v>4.9063504431232611E-10</v>
      </c>
      <c r="AC93" t="s">
        <v>112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</row>
    <row r="94" spans="4:34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5"/>
        <v>0</v>
      </c>
      <c r="X94" s="13">
        <f t="shared" si="6"/>
        <v>0</v>
      </c>
      <c r="Y94" s="13">
        <f t="shared" si="7"/>
        <v>1.7080161482041755E-4</v>
      </c>
      <c r="Z94" s="13">
        <f t="shared" si="8"/>
        <v>0</v>
      </c>
      <c r="AA94" s="13">
        <f t="shared" si="9"/>
        <v>2.2259255214064314E-2</v>
      </c>
      <c r="AC94" t="s">
        <v>113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</row>
    <row r="95" spans="4:34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5"/>
        <v>0</v>
      </c>
      <c r="X95" s="13">
        <f t="shared" si="6"/>
        <v>0</v>
      </c>
      <c r="Y95" s="13">
        <f t="shared" si="7"/>
        <v>0</v>
      </c>
      <c r="Z95" s="13">
        <f t="shared" si="8"/>
        <v>0</v>
      </c>
      <c r="AA95" s="13">
        <f t="shared" si="9"/>
        <v>0</v>
      </c>
      <c r="AC95" t="s">
        <v>114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</row>
    <row r="96" spans="4:34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5"/>
        <v>0</v>
      </c>
      <c r="X96" s="13">
        <f t="shared" si="6"/>
        <v>0</v>
      </c>
      <c r="Y96" s="13">
        <f t="shared" si="7"/>
        <v>0</v>
      </c>
      <c r="Z96" s="13">
        <f t="shared" si="8"/>
        <v>0</v>
      </c>
      <c r="AA96" s="13">
        <f t="shared" si="9"/>
        <v>0</v>
      </c>
      <c r="AC96" t="s">
        <v>115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</row>
    <row r="97" spans="4:34" x14ac:dyDescent="0.3">
      <c r="D97" t="s">
        <v>127</v>
      </c>
      <c r="E97">
        <f>Mult_op!D96*LCA_op_data!E97</f>
        <v>5.080046731729961E-6</v>
      </c>
      <c r="F97">
        <f>Mult_op!E96*LCA_op_data!F97</f>
        <v>2.5490000000000001E-3</v>
      </c>
      <c r="G97">
        <f>Mult_op!F96*LCA_op_data!G97</f>
        <v>7.9019952002421946E-3</v>
      </c>
      <c r="H97">
        <f>Mult_op!G96*LCA_op_data!H97</f>
        <v>9.3130565083150149E-12</v>
      </c>
      <c r="I97">
        <f>Mult_op!H96*LCA_op_data!I97</f>
        <v>2.5447759367120385E-6</v>
      </c>
      <c r="J97">
        <f>Mult_op!I96*LCA_op_data!J97</f>
        <v>2.8407320763497734E-5</v>
      </c>
      <c r="K97">
        <f>Mult_op!J96*LCA_op_data!K97</f>
        <v>1.6847406607736514E-13</v>
      </c>
      <c r="L97">
        <f>Mult_op!K96*LCA_op_data!L97</f>
        <v>5.2749379371425345E-11</v>
      </c>
      <c r="M97">
        <f>Mult_op!L96*LCA_op_data!M97</f>
        <v>4.7138175112867965E-9</v>
      </c>
      <c r="N97">
        <f>Mult_op!M96*LCA_op_data!N97</f>
        <v>2.373824499422464E-7</v>
      </c>
      <c r="O97">
        <f>Mult_op!N96*LCA_op_data!O97</f>
        <v>2.4624021229629136E-12</v>
      </c>
      <c r="P97">
        <f>Mult_op!O96*LCA_op_data!P97</f>
        <v>3.2005050130837267E-10</v>
      </c>
      <c r="Q97">
        <f>Mult_op!P96*LCA_op_data!Q97</f>
        <v>6.6941153676670845E-6</v>
      </c>
      <c r="R97">
        <f>Mult_op!Q96*LCA_op_data!R97</f>
        <v>5.0361403362197174E-8</v>
      </c>
      <c r="S97">
        <f>Mult_op!R96*LCA_op_data!S97</f>
        <v>7.2995526186495703E-7</v>
      </c>
      <c r="T97">
        <f>Mult_op!S96*LCA_op_data!T97</f>
        <v>7.5904915174724819E-12</v>
      </c>
      <c r="V97" t="s">
        <v>124</v>
      </c>
      <c r="W97" s="13">
        <f t="shared" si="5"/>
        <v>5.750645650965011E-12</v>
      </c>
      <c r="X97" s="13">
        <f t="shared" si="6"/>
        <v>1.411518688382863E-11</v>
      </c>
      <c r="Y97" s="13">
        <f t="shared" si="7"/>
        <v>1.3031505703288602E-8</v>
      </c>
      <c r="Z97" s="13">
        <f t="shared" si="8"/>
        <v>1.0205268380294458E-11</v>
      </c>
      <c r="AA97" s="13">
        <f t="shared" si="9"/>
        <v>6.0160608562073289E-8</v>
      </c>
      <c r="AC97" t="s">
        <v>116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</row>
    <row r="98" spans="4:34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5"/>
        <v>0</v>
      </c>
      <c r="X98" s="13">
        <f t="shared" si="6"/>
        <v>0</v>
      </c>
      <c r="Y98" s="13">
        <f t="shared" si="7"/>
        <v>0</v>
      </c>
      <c r="Z98" s="13">
        <f t="shared" si="8"/>
        <v>0</v>
      </c>
      <c r="AA98" s="13">
        <f t="shared" si="9"/>
        <v>0</v>
      </c>
      <c r="AC98" t="s">
        <v>117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</row>
    <row r="99" spans="4:34" x14ac:dyDescent="0.3">
      <c r="D99" t="s">
        <v>129</v>
      </c>
      <c r="E99">
        <f>Mult_op!D98*LCA_op_data!E99</f>
        <v>0.95237361475740612</v>
      </c>
      <c r="F99">
        <f>Mult_op!E98*LCA_op_data!F99</f>
        <v>72.007512000000006</v>
      </c>
      <c r="G99">
        <f>Mult_op!F98*LCA_op_data!G99</f>
        <v>79227.800626212542</v>
      </c>
      <c r="H99">
        <f>Mult_op!G98*LCA_op_data!H99</f>
        <v>1.1310183204061581E-4</v>
      </c>
      <c r="I99">
        <f>Mult_op!H98*LCA_op_data!I99</f>
        <v>1.0923560581891572E-2</v>
      </c>
      <c r="J99">
        <f>Mult_op!I98*LCA_op_data!J99</f>
        <v>0.18534385601614634</v>
      </c>
      <c r="K99">
        <f>Mult_op!J98*LCA_op_data!K99</f>
        <v>1.2554449062961752E-6</v>
      </c>
      <c r="L99">
        <f>Mult_op!K98*LCA_op_data!L99</f>
        <v>5.0463704469520766E-4</v>
      </c>
      <c r="M99">
        <f>Mult_op!L98*LCA_op_data!M99</f>
        <v>5.7246661818884707E-2</v>
      </c>
      <c r="N99">
        <f>Mult_op!M98*LCA_op_data!N99</f>
        <v>2.8828763101337014</v>
      </c>
      <c r="O99">
        <f>Mult_op!N98*LCA_op_data!O99</f>
        <v>2.9904488508058658E-5</v>
      </c>
      <c r="P99">
        <f>Mult_op!O98*LCA_op_data!P99</f>
        <v>2.9774594817129794E-3</v>
      </c>
      <c r="Q99">
        <f>Mult_op!P98*LCA_op_data!Q99</f>
        <v>6.2332085933046288E-2</v>
      </c>
      <c r="R99">
        <f>Mult_op!Q98*LCA_op_data!R99</f>
        <v>0.61161091198312556</v>
      </c>
      <c r="S99">
        <f>Mult_op!R98*LCA_op_data!S99</f>
        <v>8.8648960038954296</v>
      </c>
      <c r="T99">
        <f>Mult_op!S98*LCA_op_data!T99</f>
        <v>9.218224929145386E-5</v>
      </c>
      <c r="V99" t="s">
        <v>126</v>
      </c>
      <c r="W99" s="13">
        <f t="shared" si="5"/>
        <v>6.9838356286127491E-5</v>
      </c>
      <c r="X99" s="13">
        <f t="shared" si="6"/>
        <v>1.7142100391330395E-4</v>
      </c>
      <c r="Y99" s="13">
        <f t="shared" si="7"/>
        <v>0.13065782875796436</v>
      </c>
      <c r="Z99" s="13">
        <f t="shared" si="8"/>
        <v>1.2393724329353432E-4</v>
      </c>
      <c r="AA99" s="13">
        <f t="shared" si="9"/>
        <v>0.55967971822102613</v>
      </c>
      <c r="AC99" t="s">
        <v>119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</row>
    <row r="100" spans="4:34" x14ac:dyDescent="0.3">
      <c r="D100" t="s">
        <v>130</v>
      </c>
      <c r="E100">
        <f>Mult_op!D99*LCA_op_data!E100</f>
        <v>2.783921027089005E-8</v>
      </c>
      <c r="F100">
        <f>Mult_op!E99*LCA_op_data!F100</f>
        <v>1.3999999999999998E-5</v>
      </c>
      <c r="G100">
        <f>Mult_op!F99*LCA_op_data!G100</f>
        <v>3.7769900437947068E-5</v>
      </c>
      <c r="H100">
        <f>Mult_op!G99*LCA_op_data!H100</f>
        <v>4.4510301357840983E-14</v>
      </c>
      <c r="I100">
        <f>Mult_op!H99*LCA_op_data!I100</f>
        <v>1.398038465382136E-8</v>
      </c>
      <c r="J100">
        <f>Mult_op!I99*LCA_op_data!J100</f>
        <v>1.5605713541618849E-7</v>
      </c>
      <c r="K100">
        <f>Mult_op!J99*LCA_op_data!K100</f>
        <v>8.341765789857928E-16</v>
      </c>
      <c r="L100">
        <f>Mult_op!K99*LCA_op_data!L100</f>
        <v>2.5288675268148467E-13</v>
      </c>
      <c r="M100">
        <f>Mult_op!L99*LCA_op_data!M100</f>
        <v>2.2528955750017699E-11</v>
      </c>
      <c r="N100">
        <f>Mult_op!M99*LCA_op_data!N100</f>
        <v>1.1345324034658584E-9</v>
      </c>
      <c r="O100">
        <f>Mult_op!N99*LCA_op_data!O100</f>
        <v>1.1768666974092775E-14</v>
      </c>
      <c r="P100">
        <f>Mult_op!O99*LCA_op_data!P100</f>
        <v>1.5446277234406399E-12</v>
      </c>
      <c r="Q100">
        <f>Mult_op!P99*LCA_op_data!Q100</f>
        <v>3.6772981450403965E-8</v>
      </c>
      <c r="R100">
        <f>Mult_op!Q99*LCA_op_data!R100</f>
        <v>2.4069447430645399E-10</v>
      </c>
      <c r="S100">
        <f>Mult_op!R99*LCA_op_data!S100</f>
        <v>3.4887073491224189E-9</v>
      </c>
      <c r="T100">
        <f>Mult_op!S99*LCA_op_data!T100</f>
        <v>3.6277570590835273E-14</v>
      </c>
      <c r="V100" t="s">
        <v>127</v>
      </c>
      <c r="W100" s="13">
        <f t="shared" si="5"/>
        <v>2.748431416668392E-14</v>
      </c>
      <c r="X100" s="13">
        <f t="shared" si="6"/>
        <v>6.7461334671438388E-14</v>
      </c>
      <c r="Y100" s="13">
        <f t="shared" si="7"/>
        <v>6.2287898245580321E-11</v>
      </c>
      <c r="Z100" s="13">
        <f t="shared" si="8"/>
        <v>4.8774488873657265E-14</v>
      </c>
      <c r="AA100" s="13">
        <f t="shared" si="9"/>
        <v>2.9034712791936424E-10</v>
      </c>
      <c r="AC100" t="s">
        <v>122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</row>
    <row r="101" spans="4:34" x14ac:dyDescent="0.3">
      <c r="D101" t="s">
        <v>131</v>
      </c>
      <c r="E101">
        <f>Mult_op!D100*LCA_op_data!E101</f>
        <v>1.7228773260304222E-6</v>
      </c>
      <c r="F101">
        <f>Mult_op!E100*LCA_op_data!F101</f>
        <v>2.1280000000000001E-3</v>
      </c>
      <c r="G101">
        <f>Mult_op!F100*LCA_op_data!G101</f>
        <v>6.2022584457059795E-3</v>
      </c>
      <c r="H101">
        <f>Mult_op!G100*LCA_op_data!H101</f>
        <v>7.1740349935874438E-12</v>
      </c>
      <c r="I101">
        <f>Mult_op!H100*LCA_op_data!I101</f>
        <v>4.3880473176811414E-7</v>
      </c>
      <c r="J101">
        <f>Mult_op!I100*LCA_op_data!J101</f>
        <v>8.3687677588297496E-6</v>
      </c>
      <c r="K101">
        <f>Mult_op!J100*LCA_op_data!K101</f>
        <v>1.0318076246796367E-13</v>
      </c>
      <c r="L101">
        <f>Mult_op!K100*LCA_op_data!L101</f>
        <v>4.1187679510774147E-11</v>
      </c>
      <c r="M101">
        <f>Mult_op!L100*LCA_op_data!M101</f>
        <v>3.6311485653677396E-9</v>
      </c>
      <c r="N101">
        <f>Mult_op!M100*LCA_op_data!N101</f>
        <v>1.8286048208004621E-7</v>
      </c>
      <c r="O101">
        <f>Mult_op!N100*LCA_op_data!O101</f>
        <v>1.8968379481696176E-12</v>
      </c>
      <c r="P101">
        <f>Mult_op!O100*LCA_op_data!P101</f>
        <v>2.4397980976091094E-10</v>
      </c>
      <c r="Q101">
        <f>Mult_op!P100*LCA_op_data!Q101</f>
        <v>1.199832260387373E-6</v>
      </c>
      <c r="R101">
        <f>Mult_op!Q100*LCA_op_data!R101</f>
        <v>3.8794403290047562E-8</v>
      </c>
      <c r="S101">
        <f>Mult_op!R100*LCA_op_data!S101</f>
        <v>5.622992395350508E-7</v>
      </c>
      <c r="T101">
        <f>Mult_op!S100*LCA_op_data!T101</f>
        <v>5.8471084886317879E-12</v>
      </c>
      <c r="V101" t="s">
        <v>128</v>
      </c>
      <c r="W101" s="13">
        <f t="shared" si="5"/>
        <v>4.4298381631111404E-12</v>
      </c>
      <c r="X101" s="13">
        <f t="shared" si="6"/>
        <v>1.0873212736892789E-11</v>
      </c>
      <c r="Y101" s="13">
        <f t="shared" si="7"/>
        <v>1.0228399823124432E-8</v>
      </c>
      <c r="Z101" s="13">
        <f t="shared" si="8"/>
        <v>7.8613237677465906E-12</v>
      </c>
      <c r="AA101" s="13">
        <f t="shared" si="9"/>
        <v>4.5861430530717586E-8</v>
      </c>
      <c r="AC101" t="s">
        <v>123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</row>
    <row r="102" spans="4:34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5"/>
        <v>0</v>
      </c>
      <c r="X102" s="13">
        <f t="shared" si="6"/>
        <v>0</v>
      </c>
      <c r="Y102" s="13">
        <f t="shared" si="7"/>
        <v>0</v>
      </c>
      <c r="Z102" s="13">
        <f t="shared" si="8"/>
        <v>0</v>
      </c>
      <c r="AA102" s="13">
        <f t="shared" si="9"/>
        <v>0</v>
      </c>
      <c r="AC102" t="s">
        <v>125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</row>
    <row r="103" spans="4:34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5"/>
        <v>0</v>
      </c>
      <c r="X103" s="13">
        <f t="shared" si="6"/>
        <v>0</v>
      </c>
      <c r="Y103" s="13">
        <f t="shared" si="7"/>
        <v>0</v>
      </c>
      <c r="Z103" s="13">
        <f t="shared" si="8"/>
        <v>0</v>
      </c>
      <c r="AA103" s="13">
        <f t="shared" si="9"/>
        <v>0</v>
      </c>
      <c r="AC103" t="s">
        <v>129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</row>
    <row r="104" spans="4:34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5"/>
        <v>0</v>
      </c>
      <c r="X104" s="13">
        <f t="shared" si="6"/>
        <v>0</v>
      </c>
      <c r="Y104" s="13">
        <f t="shared" si="7"/>
        <v>0</v>
      </c>
      <c r="Z104" s="13">
        <f t="shared" si="8"/>
        <v>0</v>
      </c>
      <c r="AA104" s="13">
        <f t="shared" si="9"/>
        <v>0</v>
      </c>
      <c r="AC104" t="s">
        <v>130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</row>
    <row r="105" spans="4:34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5"/>
        <v>0</v>
      </c>
      <c r="X105" s="13">
        <f t="shared" si="6"/>
        <v>0</v>
      </c>
      <c r="Y105" s="13">
        <f t="shared" si="7"/>
        <v>0</v>
      </c>
      <c r="Z105" s="13">
        <f t="shared" si="8"/>
        <v>0</v>
      </c>
      <c r="AA105" s="13">
        <f t="shared" si="9"/>
        <v>0</v>
      </c>
      <c r="AC105" t="s">
        <v>131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</row>
    <row r="106" spans="4:34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5"/>
        <v>0</v>
      </c>
      <c r="X106" s="13">
        <f t="shared" si="6"/>
        <v>0</v>
      </c>
      <c r="Y106" s="13">
        <f t="shared" si="7"/>
        <v>0</v>
      </c>
      <c r="Z106" s="13">
        <f t="shared" si="8"/>
        <v>0</v>
      </c>
      <c r="AA106" s="13">
        <f t="shared" si="9"/>
        <v>0</v>
      </c>
      <c r="AC106" t="s">
        <v>132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</row>
    <row r="107" spans="4:34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5"/>
        <v>0</v>
      </c>
      <c r="X107" s="13">
        <f t="shared" si="6"/>
        <v>0</v>
      </c>
      <c r="Y107" s="13">
        <f t="shared" si="7"/>
        <v>0</v>
      </c>
      <c r="Z107" s="13">
        <f t="shared" si="8"/>
        <v>0</v>
      </c>
      <c r="AA107" s="13">
        <f t="shared" si="9"/>
        <v>0</v>
      </c>
      <c r="AC107" t="s">
        <v>133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</row>
    <row r="108" spans="4:34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5"/>
        <v>0</v>
      </c>
      <c r="X108" s="13">
        <f t="shared" si="6"/>
        <v>0</v>
      </c>
      <c r="Y108" s="13">
        <f t="shared" si="7"/>
        <v>0</v>
      </c>
      <c r="Z108" s="13">
        <f t="shared" si="8"/>
        <v>0</v>
      </c>
      <c r="AA108" s="13">
        <f t="shared" si="9"/>
        <v>0</v>
      </c>
      <c r="AC108" t="s">
        <v>134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</row>
    <row r="109" spans="4:34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5"/>
        <v>0</v>
      </c>
      <c r="X109" s="13">
        <f t="shared" si="6"/>
        <v>0</v>
      </c>
      <c r="Y109" s="13">
        <f t="shared" si="7"/>
        <v>0</v>
      </c>
      <c r="Z109" s="13">
        <f t="shared" si="8"/>
        <v>0</v>
      </c>
      <c r="AA109" s="13">
        <f t="shared" si="9"/>
        <v>0</v>
      </c>
      <c r="AC109" t="s">
        <v>135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</row>
    <row r="110" spans="4:34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5"/>
        <v>0</v>
      </c>
      <c r="X110" s="13">
        <f t="shared" si="6"/>
        <v>0</v>
      </c>
      <c r="Y110" s="13">
        <f t="shared" si="7"/>
        <v>0</v>
      </c>
      <c r="Z110" s="13">
        <f t="shared" si="8"/>
        <v>0</v>
      </c>
      <c r="AA110" s="13">
        <f t="shared" si="9"/>
        <v>0</v>
      </c>
      <c r="AC110" t="s">
        <v>136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</row>
    <row r="111" spans="4:34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5"/>
        <v>0</v>
      </c>
      <c r="X111" s="13">
        <f t="shared" si="6"/>
        <v>0</v>
      </c>
      <c r="Y111" s="13">
        <f t="shared" si="7"/>
        <v>0</v>
      </c>
      <c r="Z111" s="13">
        <f t="shared" si="8"/>
        <v>0</v>
      </c>
      <c r="AA111" s="13">
        <f t="shared" si="9"/>
        <v>0</v>
      </c>
      <c r="AC111" t="s">
        <v>137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</row>
    <row r="112" spans="4:34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5"/>
        <v>0</v>
      </c>
      <c r="X112" s="13">
        <f t="shared" si="6"/>
        <v>0</v>
      </c>
      <c r="Y112" s="13">
        <f t="shared" si="7"/>
        <v>0</v>
      </c>
      <c r="Z112" s="13">
        <f t="shared" si="8"/>
        <v>0</v>
      </c>
      <c r="AA112" s="13">
        <f t="shared" si="9"/>
        <v>0</v>
      </c>
      <c r="AC112" t="s">
        <v>138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</row>
    <row r="113" spans="4:34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5"/>
        <v>0</v>
      </c>
      <c r="X113" s="13">
        <f t="shared" si="6"/>
        <v>0</v>
      </c>
      <c r="Y113" s="13">
        <f t="shared" si="7"/>
        <v>0</v>
      </c>
      <c r="Z113" s="13">
        <f t="shared" si="8"/>
        <v>0</v>
      </c>
      <c r="AA113" s="13">
        <f t="shared" si="9"/>
        <v>0</v>
      </c>
      <c r="AC113" t="s">
        <v>139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</row>
    <row r="114" spans="4:34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5"/>
        <v>0</v>
      </c>
      <c r="X114" s="13">
        <f t="shared" si="6"/>
        <v>0</v>
      </c>
      <c r="Y114" s="13">
        <f t="shared" si="7"/>
        <v>0</v>
      </c>
      <c r="Z114" s="13">
        <f t="shared" si="8"/>
        <v>0</v>
      </c>
      <c r="AA114" s="13">
        <f t="shared" si="9"/>
        <v>0</v>
      </c>
      <c r="AC114" t="s">
        <v>140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</row>
    <row r="115" spans="4:34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5"/>
        <v>0</v>
      </c>
      <c r="X115" s="13">
        <f t="shared" si="6"/>
        <v>0</v>
      </c>
      <c r="Y115" s="13">
        <f t="shared" si="7"/>
        <v>0</v>
      </c>
      <c r="Z115" s="13">
        <f t="shared" si="8"/>
        <v>0</v>
      </c>
      <c r="AA115" s="13">
        <f t="shared" si="9"/>
        <v>0</v>
      </c>
      <c r="AC115" t="s">
        <v>141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</row>
    <row r="116" spans="4:34" x14ac:dyDescent="0.3">
      <c r="D116" t="s">
        <v>146</v>
      </c>
      <c r="E116">
        <f>Mult_op!D115*LCA_op_data!E116</f>
        <v>0.15814336165292031</v>
      </c>
      <c r="F116">
        <f>Mult_op!E115*LCA_op_data!F116</f>
        <v>32.654308999999998</v>
      </c>
      <c r="G116">
        <f>Mult_op!F115*LCA_op_data!G116</f>
        <v>799.08941867646706</v>
      </c>
      <c r="H116">
        <f>Mult_op!G115*LCA_op_data!H116</f>
        <v>3.7242404788571065E-3</v>
      </c>
      <c r="I116">
        <f>Mult_op!H115*LCA_op_data!I116</f>
        <v>8.1599423281977862E-2</v>
      </c>
      <c r="J116">
        <f>Mult_op!I115*LCA_op_data!J116</f>
        <v>0.46024228206968265</v>
      </c>
      <c r="K116">
        <f>Mult_op!J115*LCA_op_data!K116</f>
        <v>1.5654269229776175E-8</v>
      </c>
      <c r="L116">
        <f>Mult_op!K115*LCA_op_data!L116</f>
        <v>4.9248699937540289E-7</v>
      </c>
      <c r="M116">
        <f>Mult_op!L115*LCA_op_data!M116</f>
        <v>3.2277528237802939</v>
      </c>
      <c r="N116">
        <f>Mult_op!M115*LCA_op_data!N116</f>
        <v>972.25181342383371</v>
      </c>
      <c r="O116">
        <f>Mult_op!N115*LCA_op_data!O116</f>
        <v>2.8460575070296876E-4</v>
      </c>
      <c r="P116">
        <f>Mult_op!O115*LCA_op_data!P116</f>
        <v>1.4254889859825556E-6</v>
      </c>
      <c r="Q116">
        <f>Mult_op!P115*LCA_op_data!Q116</f>
        <v>0.28403931701810825</v>
      </c>
      <c r="R116">
        <f>Mult_op!Q115*LCA_op_data!R116</f>
        <v>43.776239367499954</v>
      </c>
      <c r="S116">
        <f>Mult_op!R115*LCA_op_data!S116</f>
        <v>603.05675537306411</v>
      </c>
      <c r="T116">
        <f>Mult_op!S115*LCA_op_data!T116</f>
        <v>7.7454854275068962E-6</v>
      </c>
      <c r="V116" t="s">
        <v>143</v>
      </c>
      <c r="W116" s="13">
        <f t="shared" si="5"/>
        <v>2.3553028725876266E-2</v>
      </c>
      <c r="X116" s="13">
        <f t="shared" si="6"/>
        <v>5.6445862121047652E-3</v>
      </c>
      <c r="Y116" s="13">
        <f t="shared" si="7"/>
        <v>1.3178112682985161E-3</v>
      </c>
      <c r="Z116" s="13">
        <f t="shared" si="8"/>
        <v>1.1795303624105586E-3</v>
      </c>
      <c r="AA116" s="13">
        <f t="shared" si="9"/>
        <v>2.6795235297136471E-4</v>
      </c>
      <c r="AC116" t="s">
        <v>142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</row>
    <row r="118" spans="4:34" x14ac:dyDescent="0.3">
      <c r="E118">
        <f>SUM(E4:E116)</f>
        <v>127.49835493728027</v>
      </c>
      <c r="F118">
        <f>SUM(F4:F116)/1000</f>
        <v>39.135164519</v>
      </c>
      <c r="G118">
        <f t="shared" ref="G118:T118" si="10">SUM(G4:G116)</f>
        <v>606376.22237682517</v>
      </c>
      <c r="H118">
        <f t="shared" si="10"/>
        <v>0.65978981255889146</v>
      </c>
      <c r="I118">
        <f t="shared" si="10"/>
        <v>17.022826358885169</v>
      </c>
      <c r="J118">
        <f t="shared" si="10"/>
        <v>170.53942906120486</v>
      </c>
      <c r="K118">
        <f t="shared" si="10"/>
        <v>8.6567974374437078E-6</v>
      </c>
      <c r="L118">
        <f t="shared" si="10"/>
        <v>9.4461404129703901E-4</v>
      </c>
      <c r="M118">
        <f t="shared" si="10"/>
        <v>716.97434652801974</v>
      </c>
      <c r="N118">
        <f t="shared" si="10"/>
        <v>41279.269207347432</v>
      </c>
      <c r="O118">
        <f t="shared" si="10"/>
        <v>0.2412873460258636</v>
      </c>
      <c r="P118">
        <f t="shared" si="10"/>
        <v>5.3199345711097126E-3</v>
      </c>
      <c r="Q118">
        <f t="shared" si="10"/>
        <v>55.546925006563235</v>
      </c>
      <c r="R118">
        <f t="shared" si="10"/>
        <v>7260.2613500452926</v>
      </c>
      <c r="S118">
        <f t="shared" si="10"/>
        <v>84778.659046418063</v>
      </c>
      <c r="T118">
        <f t="shared" si="10"/>
        <v>6.0567606225964471E-3</v>
      </c>
    </row>
  </sheetData>
  <sortState xmlns:xlrd2="http://schemas.microsoft.com/office/spreadsheetml/2017/richdata2" ref="AC4:AH116">
    <sortCondition descending="1" ref="AH4:AH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P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8.8158215637798233E-7</v>
      </c>
      <c r="E3">
        <f>LCA_res_data!E3*Mult_res!E3</f>
        <v>5.6599999999999999E-4</v>
      </c>
      <c r="F3">
        <f>LCA_res_data!F3*Mult_res!F3</f>
        <v>4.4199548979372959E-3</v>
      </c>
      <c r="G3">
        <f>LCA_res_data!G3*Mult_res!G3</f>
        <v>1.6690085200402973E-8</v>
      </c>
      <c r="H3">
        <f>LCA_res_data!H3*Mult_res!H3</f>
        <v>2.1746285532843212E-7</v>
      </c>
      <c r="I3">
        <f>LCA_res_data!I3*Mult_res!I3</f>
        <v>2.0046382566189254E-6</v>
      </c>
      <c r="J3">
        <f>LCA_res_data!J3*Mult_res!J3</f>
        <v>1.5397120011217669E-13</v>
      </c>
      <c r="K3">
        <f>LCA_res_data!K3*Mult_res!K3</f>
        <v>2.5731159856105793E-12</v>
      </c>
      <c r="L3">
        <f>LCA_res_data!L3*Mult_res!L3</f>
        <v>5.0867605424826435E-5</v>
      </c>
      <c r="M3">
        <f>LCA_res_data!M3*Mult_res!M3</f>
        <v>7.2791618903047975E-4</v>
      </c>
      <c r="N3">
        <f>LCA_res_data!N3*Mult_res!N3</f>
        <v>3.2662911444368355E-9</v>
      </c>
      <c r="O3">
        <f>LCA_res_data!O3*Mult_res!O3</f>
        <v>5.8393525619257703E-12</v>
      </c>
      <c r="P3">
        <f>LCA_res_data!P3*Mult_res!P3</f>
        <v>1.1632948217543638E-6</v>
      </c>
      <c r="Q3">
        <f>LCA_res_data!Q3*Mult_res!Q3</f>
        <v>5.2673105554562822E-4</v>
      </c>
      <c r="R3">
        <f>LCA_res_data!R3*Mult_res!R3</f>
        <v>1.077673476076417E-2</v>
      </c>
      <c r="S3">
        <f>LCA_res_data!S3*Mult_res!S3</f>
        <v>7.6428477524633715E-11</v>
      </c>
      <c r="U3" t="s">
        <v>19</v>
      </c>
      <c r="V3">
        <f>M3/$M$39</f>
        <v>5.5850079531185058E-9</v>
      </c>
      <c r="W3">
        <f>G3/$G$39</f>
        <v>2.5288218953637682E-9</v>
      </c>
      <c r="X3">
        <f>F3/$F$39</f>
        <v>1.2185231011066688E-8</v>
      </c>
      <c r="Y3">
        <f>N3/$N$39</f>
        <v>8.9567127952228439E-8</v>
      </c>
      <c r="Z3">
        <f>O3/$O$39</f>
        <v>2.0538942739842431E-8</v>
      </c>
      <c r="AB3" t="s">
        <v>12</v>
      </c>
      <c r="AC3" s="12">
        <v>0.68327804750567345</v>
      </c>
      <c r="AD3" s="12">
        <v>2.1325164976916524E-2</v>
      </c>
      <c r="AE3" s="12">
        <v>8.0139786435724933E-2</v>
      </c>
      <c r="AF3" s="12">
        <v>0.14910248059911568</v>
      </c>
      <c r="AG3" s="12">
        <v>0.26834253496937471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20</v>
      </c>
      <c r="AC4" s="12">
        <v>0.16160798244683072</v>
      </c>
      <c r="AD4" s="12">
        <v>7.6932297195986182E-2</v>
      </c>
      <c r="AE4" s="12">
        <v>0.39474882922081711</v>
      </c>
      <c r="AF4" s="12">
        <v>0.7742653237691679</v>
      </c>
      <c r="AG4" s="12">
        <v>0.5073533543874349</v>
      </c>
    </row>
    <row r="5" spans="1:33" x14ac:dyDescent="0.3">
      <c r="C5" t="s">
        <v>21</v>
      </c>
      <c r="D5">
        <f>LCA_res_data!D5*Mult_res!D5</f>
        <v>5.5700949743086444E-6</v>
      </c>
      <c r="E5">
        <f>LCA_res_data!E5*Mult_res!E5</f>
        <v>1.83E-4</v>
      </c>
      <c r="F5">
        <f>LCA_res_data!F5*Mult_res!F5</f>
        <v>5.5925828374110646E-3</v>
      </c>
      <c r="G5">
        <f>LCA_res_data!G5*Mult_res!G5</f>
        <v>2.1822890954527865E-8</v>
      </c>
      <c r="H5">
        <f>LCA_res_data!H5*Mult_res!H5</f>
        <v>6.197104945611601E-7</v>
      </c>
      <c r="I5">
        <f>LCA_res_data!I5*Mult_res!I5</f>
        <v>2.0673121509367198E-5</v>
      </c>
      <c r="J5">
        <f>LCA_res_data!J5*Mult_res!J5</f>
        <v>1.8867574438013624E-13</v>
      </c>
      <c r="K5">
        <f>LCA_res_data!K5*Mult_res!K5</f>
        <v>3.2610002695541136E-12</v>
      </c>
      <c r="L5">
        <f>LCA_res_data!L5*Mult_res!L5</f>
        <v>7.8101440092952251E-5</v>
      </c>
      <c r="M5">
        <f>LCA_res_data!M5*Mult_res!M5</f>
        <v>5.7150145161265382E-3</v>
      </c>
      <c r="N5">
        <f>LCA_res_data!N5*Mult_res!N5</f>
        <v>4.340267261922755E-9</v>
      </c>
      <c r="O5">
        <f>LCA_res_data!O5*Mult_res!O5</f>
        <v>2.9554096880266515E-11</v>
      </c>
      <c r="P5">
        <f>LCA_res_data!P5*Mult_res!P5</f>
        <v>1.4952846733402642E-6</v>
      </c>
      <c r="Q5">
        <f>LCA_res_data!Q5*Mult_res!Q5</f>
        <v>2.0067883053746642E-3</v>
      </c>
      <c r="R5">
        <f>LCA_res_data!R5*Mult_res!R5</f>
        <v>1.9843032595020407E-3</v>
      </c>
      <c r="S5">
        <f>LCA_res_data!S5*Mult_res!S5</f>
        <v>1.549683449724671E-11</v>
      </c>
      <c r="U5" t="s">
        <v>21</v>
      </c>
      <c r="V5">
        <f t="shared" si="0"/>
        <v>4.3849006253407998E-8</v>
      </c>
      <c r="W5">
        <f t="shared" si="1"/>
        <v>3.3065262281952608E-9</v>
      </c>
      <c r="X5">
        <f t="shared" si="2"/>
        <v>1.5418011132689031E-8</v>
      </c>
      <c r="Y5">
        <f t="shared" si="3"/>
        <v>1.1901733679118489E-7</v>
      </c>
      <c r="Z5">
        <f t="shared" si="4"/>
        <v>1.0395157632875706E-7</v>
      </c>
      <c r="AB5" t="s">
        <v>13</v>
      </c>
      <c r="AC5" s="12">
        <v>0.15511107302276544</v>
      </c>
      <c r="AD5" s="12">
        <v>0.90174247875005298</v>
      </c>
      <c r="AE5" s="12">
        <v>0.52511088503483783</v>
      </c>
      <c r="AF5" s="12">
        <v>7.6631741058034872E-2</v>
      </c>
      <c r="AG5" s="12">
        <v>0.22430358882534637</v>
      </c>
    </row>
    <row r="6" spans="1:33" x14ac:dyDescent="0.3">
      <c r="C6" t="s">
        <v>4</v>
      </c>
      <c r="D6">
        <f>LCA_res_data!D6*Mult_res!D6</f>
        <v>2.3081035103594742E-5</v>
      </c>
      <c r="E6">
        <f>LCA_res_data!E6*Mult_res!E6</f>
        <v>-6.6600000000000003E-4</v>
      </c>
      <c r="F6">
        <f>LCA_res_data!F6*Mult_res!F6</f>
        <v>0.12692418086341084</v>
      </c>
      <c r="G6">
        <f>LCA_res_data!G6*Mult_res!G6</f>
        <v>2.4306659074233092E-7</v>
      </c>
      <c r="H6">
        <f>LCA_res_data!H6*Mult_res!H6</f>
        <v>1.9682605487652545E-5</v>
      </c>
      <c r="I6">
        <f>LCA_res_data!I6*Mult_res!I6</f>
        <v>9.448873483956964E-5</v>
      </c>
      <c r="J6">
        <f>LCA_res_data!J6*Mult_res!J6</f>
        <v>1.3360761155482039E-12</v>
      </c>
      <c r="K6">
        <f>LCA_res_data!K6*Mult_res!K6</f>
        <v>6.491039537229241E-11</v>
      </c>
      <c r="L6">
        <f>LCA_res_data!L6*Mult_res!L6</f>
        <v>8.7485468149315869E-5</v>
      </c>
      <c r="M6">
        <f>LCA_res_data!M6*Mult_res!M6</f>
        <v>0.24261023249254066</v>
      </c>
      <c r="N6">
        <f>LCA_res_data!N6*Mult_res!N6</f>
        <v>1.4594412479594855E-8</v>
      </c>
      <c r="O6">
        <f>LCA_res_data!O6*Mult_res!O6</f>
        <v>1.7801512330444109E-10</v>
      </c>
      <c r="P6">
        <f>LCA_res_data!P6*Mult_res!P6</f>
        <v>3.7876993503115211E-6</v>
      </c>
      <c r="Q6">
        <f>LCA_res_data!Q6*Mult_res!Q6</f>
        <v>1.1041004414349798E-2</v>
      </c>
      <c r="R6">
        <f>LCA_res_data!R6*Mult_res!R6</f>
        <v>1.3709221770939887E-2</v>
      </c>
      <c r="S6">
        <f>LCA_res_data!S6*Mult_res!S6</f>
        <v>1.8607303329730598E-10</v>
      </c>
      <c r="U6" t="s">
        <v>4</v>
      </c>
      <c r="V6">
        <f t="shared" si="0"/>
        <v>1.8614506702804389E-6</v>
      </c>
      <c r="W6">
        <f t="shared" si="1"/>
        <v>3.6828578723240415E-8</v>
      </c>
      <c r="X6">
        <f t="shared" si="2"/>
        <v>3.4991317794505962E-7</v>
      </c>
      <c r="Y6">
        <f t="shared" si="3"/>
        <v>4.0020302910653485E-7</v>
      </c>
      <c r="Z6">
        <f t="shared" si="4"/>
        <v>6.2613832365862606E-7</v>
      </c>
      <c r="AB6" t="s">
        <v>11</v>
      </c>
      <c r="AC6" s="12">
        <v>2.7019834217814879E-6</v>
      </c>
      <c r="AD6" s="12">
        <v>5.0761255056644116E-8</v>
      </c>
      <c r="AE6" s="12">
        <v>4.3211484073405723E-7</v>
      </c>
      <c r="AF6" s="12">
        <v>3.3208105228274611E-7</v>
      </c>
      <c r="AG6" s="12">
        <v>3.9518740151203748E-7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4</v>
      </c>
      <c r="AC7" s="12">
        <v>9.9761727979471716E-8</v>
      </c>
      <c r="AD7" s="12">
        <v>2.0405929459214218E-9</v>
      </c>
      <c r="AE7" s="12">
        <v>1.7004001866074974E-8</v>
      </c>
      <c r="AF7" s="12">
        <v>1.6191871821610606E-8</v>
      </c>
      <c r="AG7" s="12">
        <v>2.8915696819970633E-8</v>
      </c>
    </row>
    <row r="8" spans="1:33" x14ac:dyDescent="0.3">
      <c r="C8" t="s">
        <v>3</v>
      </c>
      <c r="D8">
        <f>LCA_res_data!D8*Mult_res!D8</f>
        <v>2.4912096436655772E-6</v>
      </c>
      <c r="E8">
        <f>LCA_res_data!E8*Mult_res!E8</f>
        <v>-4.8999999999999998E-5</v>
      </c>
      <c r="F8">
        <f>LCA_res_data!F8*Mult_res!F8</f>
        <v>9.8088047480552384E-3</v>
      </c>
      <c r="G8">
        <f>LCA_res_data!G8*Mult_res!G8</f>
        <v>2.9548442043755409E-8</v>
      </c>
      <c r="H8">
        <f>LCA_res_data!H8*Mult_res!H8</f>
        <v>2.2989358074228487E-6</v>
      </c>
      <c r="I8">
        <f>LCA_res_data!I8*Mult_res!I8</f>
        <v>9.9801516241490215E-6</v>
      </c>
      <c r="J8">
        <f>LCA_res_data!J8*Mult_res!J8</f>
        <v>1.3105089795038129E-13</v>
      </c>
      <c r="K8">
        <f>LCA_res_data!K8*Mult_res!K8</f>
        <v>7.90754518943954E-12</v>
      </c>
      <c r="L8">
        <f>LCA_res_data!L8*Mult_res!L8</f>
        <v>1.4767080536648757E-5</v>
      </c>
      <c r="M8">
        <f>LCA_res_data!M8*Mult_res!M8</f>
        <v>2.5899914978907371E-2</v>
      </c>
      <c r="N8">
        <f>LCA_res_data!N8*Mult_res!N8</f>
        <v>1.6177129081542527E-9</v>
      </c>
      <c r="O8">
        <f>LCA_res_data!O8*Mult_res!O8</f>
        <v>2.1271954139555488E-11</v>
      </c>
      <c r="P8">
        <f>LCA_res_data!P8*Mult_res!P8</f>
        <v>4.9281868756876207E-7</v>
      </c>
      <c r="Q8">
        <f>LCA_res_data!Q8*Mult_res!Q8</f>
        <v>1.301021488459223E-3</v>
      </c>
      <c r="R8">
        <f>LCA_res_data!R8*Mult_res!R8</f>
        <v>2.118655421786813E-3</v>
      </c>
      <c r="S8">
        <f>LCA_res_data!S8*Mult_res!S8</f>
        <v>2.1537766659000041E-11</v>
      </c>
      <c r="U8" t="s">
        <v>3</v>
      </c>
      <c r="V8">
        <f t="shared" si="0"/>
        <v>1.9871962366292949E-7</v>
      </c>
      <c r="W8">
        <f t="shared" si="1"/>
        <v>4.4770740422782183E-9</v>
      </c>
      <c r="X8">
        <f t="shared" si="2"/>
        <v>2.7041577246247383E-8</v>
      </c>
      <c r="Y8">
        <f t="shared" si="3"/>
        <v>4.4360374696360908E-8</v>
      </c>
      <c r="Z8">
        <f t="shared" si="4"/>
        <v>7.4820529057556541E-8</v>
      </c>
      <c r="AB8" t="s">
        <v>3</v>
      </c>
      <c r="AC8" s="12">
        <v>5.3330514757163811E-8</v>
      </c>
      <c r="AD8" s="12">
        <v>1.2421907388548762E-9</v>
      </c>
      <c r="AE8" s="12">
        <v>6.5802963442830564E-9</v>
      </c>
      <c r="AF8" s="12">
        <v>8.9874084560404517E-9</v>
      </c>
      <c r="AG8" s="12">
        <v>1.730241559477813E-8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6</v>
      </c>
      <c r="AC9" s="12">
        <v>1.7261002250407542E-8</v>
      </c>
      <c r="AD9" s="12">
        <v>9.6712575533604374E-10</v>
      </c>
      <c r="AE9" s="12">
        <v>2.1660716345670364E-8</v>
      </c>
      <c r="AF9" s="12">
        <v>6.8486142849738805E-9</v>
      </c>
      <c r="AG9" s="12">
        <v>3.1999778958483733E-8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21</v>
      </c>
      <c r="AC10" s="12">
        <v>9.677878939218016E-9</v>
      </c>
      <c r="AD10" s="12">
        <v>7.5448635930857685E-10</v>
      </c>
      <c r="AE10" s="12">
        <v>3.0855117080294022E-9</v>
      </c>
      <c r="AF10" s="12">
        <v>1.9830556968488632E-8</v>
      </c>
      <c r="AG10" s="12">
        <v>1.9769808117223245E-8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0</v>
      </c>
      <c r="AC11" s="12">
        <v>5.0663639594222248E-9</v>
      </c>
      <c r="AD11" s="12">
        <v>5.3669479512100245E-10</v>
      </c>
      <c r="AE11" s="12">
        <v>2.6392222806519818E-9</v>
      </c>
      <c r="AF11" s="12">
        <v>1.1289185153552016E-8</v>
      </c>
      <c r="AG11" s="12">
        <v>5.2015535588550826E-9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19</v>
      </c>
      <c r="AC12" s="12">
        <v>3.4293526939153582E-9</v>
      </c>
      <c r="AD12" s="12">
        <v>1.6053346899379961E-9</v>
      </c>
      <c r="AE12" s="12">
        <v>6.7842296073023952E-9</v>
      </c>
      <c r="AF12" s="12">
        <v>4.1518462224805711E-8</v>
      </c>
      <c r="AG12" s="12">
        <v>1.0867193144610356E-8</v>
      </c>
    </row>
    <row r="13" spans="1:33" x14ac:dyDescent="0.3">
      <c r="C13" t="s">
        <v>13</v>
      </c>
      <c r="D13">
        <f>LCA_res_data!D13*Mult_res!D13</f>
        <v>13.173959912475722</v>
      </c>
      <c r="E13">
        <f>LCA_res_data!E13*Mult_res!E13</f>
        <v>1419.68571</v>
      </c>
      <c r="F13">
        <f>LCA_res_data!F13*Mult_res!F13</f>
        <v>223642.12661864015</v>
      </c>
      <c r="G13">
        <f>LCA_res_data!G13*Mult_res!G13</f>
        <v>6.1285930504022224</v>
      </c>
      <c r="H13">
        <f>LCA_res_data!H13*Mult_res!H13</f>
        <v>5.0780241455035897</v>
      </c>
      <c r="I13">
        <f>LCA_res_data!I13*Mult_res!I13</f>
        <v>45.461074638669672</v>
      </c>
      <c r="J13">
        <f>LCA_res_data!J13*Mult_res!J13</f>
        <v>1.5831353575420617E-6</v>
      </c>
      <c r="K13">
        <f>LCA_res_data!K13*Mult_res!K13</f>
        <v>8.2659669934144979E-5</v>
      </c>
      <c r="L13">
        <f>LCA_res_data!L13*Mult_res!L13</f>
        <v>84.959127194555236</v>
      </c>
      <c r="M13">
        <f>LCA_res_data!M13*Mult_res!M13</f>
        <v>21522.728157950223</v>
      </c>
      <c r="N13">
        <f>LCA_res_data!N13*Mult_res!N13</f>
        <v>3.9410107470421885E-3</v>
      </c>
      <c r="O13">
        <f>LCA_res_data!O13*Mult_res!O13</f>
        <v>7.8789587423018764E-5</v>
      </c>
      <c r="P13">
        <f>LCA_res_data!P13*Mult_res!P13</f>
        <v>10.879962272517092</v>
      </c>
      <c r="Q13">
        <f>LCA_res_data!Q13*Mult_res!Q13</f>
        <v>331.76378527804553</v>
      </c>
      <c r="R13">
        <f>LCA_res_data!R13*Mult_res!R13</f>
        <v>128855.58984522885</v>
      </c>
      <c r="S13">
        <f>LCA_res_data!S13*Mult_res!S13</f>
        <v>1.0627729319553854E-4</v>
      </c>
      <c r="U13" t="s">
        <v>13</v>
      </c>
      <c r="V13">
        <f t="shared" si="0"/>
        <v>0.16513523087741949</v>
      </c>
      <c r="W13">
        <f t="shared" si="1"/>
        <v>0.92858245524457672</v>
      </c>
      <c r="X13">
        <f t="shared" si="2"/>
        <v>0.61655176117885735</v>
      </c>
      <c r="Y13">
        <f t="shared" si="3"/>
        <v>0.10806906005382926</v>
      </c>
      <c r="Z13">
        <f t="shared" si="4"/>
        <v>0.27712915214756356</v>
      </c>
      <c r="AB13" t="s">
        <v>2</v>
      </c>
      <c r="AC13" s="12">
        <v>2.6070085199289349E-9</v>
      </c>
      <c r="AD13" s="12">
        <v>1.3981651564256791E-10</v>
      </c>
      <c r="AE13" s="12">
        <v>3.2062661839105504E-9</v>
      </c>
      <c r="AF13" s="12">
        <v>8.3621941458558046E-10</v>
      </c>
      <c r="AG13" s="12">
        <v>4.5429247407564847E-9</v>
      </c>
    </row>
    <row r="14" spans="1:33" x14ac:dyDescent="0.3">
      <c r="C14" t="s">
        <v>2</v>
      </c>
      <c r="D14">
        <f>LCA_res_data!D14*Mult_res!D14</f>
        <v>1.0967052317697198E-6</v>
      </c>
      <c r="E14">
        <f>LCA_res_data!E14*Mult_res!E14</f>
        <v>8.5000000000000006E-5</v>
      </c>
      <c r="F14">
        <f>LCA_res_data!F14*Mult_res!F14</f>
        <v>5.046534621405782E-3</v>
      </c>
      <c r="G14">
        <f>LCA_res_data!G14*Mult_res!G14</f>
        <v>3.5117842007126419E-9</v>
      </c>
      <c r="H14">
        <f>LCA_res_data!H14*Mult_res!H14</f>
        <v>1.4152095656349882E-7</v>
      </c>
      <c r="I14">
        <f>LCA_res_data!I14*Mult_res!I14</f>
        <v>1.4769492982393934E-6</v>
      </c>
      <c r="J14">
        <f>LCA_res_data!J14*Mult_res!J14</f>
        <v>3.9492976920531343E-14</v>
      </c>
      <c r="K14">
        <f>LCA_res_data!K14*Mult_res!K14</f>
        <v>1.1216182957762561E-12</v>
      </c>
      <c r="L14">
        <f>LCA_res_data!L14*Mult_res!L14</f>
        <v>4.2740130685791874E-5</v>
      </c>
      <c r="M14">
        <f>LCA_res_data!M14*Mult_res!M14</f>
        <v>1.3368665555497574E-3</v>
      </c>
      <c r="N14">
        <f>LCA_res_data!N14*Mult_res!N14</f>
        <v>1.5893160265715469E-10</v>
      </c>
      <c r="O14">
        <f>LCA_res_data!O14*Mult_res!O14</f>
        <v>5.8973816793284061E-12</v>
      </c>
      <c r="P14">
        <f>LCA_res_data!P14*Mult_res!P14</f>
        <v>6.0951877131906244E-7</v>
      </c>
      <c r="Q14">
        <f>LCA_res_data!Q14*Mult_res!Q14</f>
        <v>1.8812093644646432E-5</v>
      </c>
      <c r="R14">
        <f>LCA_res_data!R14*Mult_res!R14</f>
        <v>9.213301845836146E-3</v>
      </c>
      <c r="S14">
        <f>LCA_res_data!S14*Mult_res!S14</f>
        <v>1.5582341055444019E-10</v>
      </c>
      <c r="U14" t="s">
        <v>2</v>
      </c>
      <c r="V14">
        <f t="shared" si="0"/>
        <v>1.0257239030427581E-8</v>
      </c>
      <c r="W14">
        <f t="shared" si="1"/>
        <v>5.3209295650211894E-10</v>
      </c>
      <c r="X14">
        <f t="shared" si="2"/>
        <v>1.3912628428826967E-8</v>
      </c>
      <c r="Y14">
        <f t="shared" si="3"/>
        <v>4.3581685040818584E-9</v>
      </c>
      <c r="Z14">
        <f t="shared" si="4"/>
        <v>2.0743050422489918E-8</v>
      </c>
      <c r="AB14" t="s">
        <v>24</v>
      </c>
      <c r="AC14" s="12">
        <v>2.3497434384079336E-9</v>
      </c>
      <c r="AD14" s="12">
        <v>7.4024860387904381E-10</v>
      </c>
      <c r="AE14" s="12">
        <v>3.1874439487815004E-9</v>
      </c>
      <c r="AF14" s="12">
        <v>1.5311070826739374E-8</v>
      </c>
      <c r="AG14" s="12">
        <v>3.0256411592242056E-9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1</v>
      </c>
      <c r="AC15" s="12">
        <v>1.1266215140427037E-9</v>
      </c>
      <c r="AD15" s="12">
        <v>7.9588406097949355E-11</v>
      </c>
      <c r="AE15" s="12">
        <v>1.4501725184599721E-9</v>
      </c>
      <c r="AF15" s="12">
        <v>4.3901717868628018E-10</v>
      </c>
      <c r="AG15" s="12">
        <v>2.9415393957726339E-9</v>
      </c>
    </row>
    <row r="16" spans="1:33" x14ac:dyDescent="0.3">
      <c r="C16" t="s">
        <v>0</v>
      </c>
      <c r="D16">
        <f>LCA_res_data!D16*Mult_res!D16</f>
        <v>4.99957422007391E-7</v>
      </c>
      <c r="E16">
        <f>LCA_res_data!E16*Mult_res!E16</f>
        <v>1.56E-4</v>
      </c>
      <c r="F16">
        <f>LCA_res_data!F16*Mult_res!F16</f>
        <v>4.0778824678312595E-3</v>
      </c>
      <c r="G16">
        <f>LCA_res_data!G16*Mult_res!G16</f>
        <v>1.3233105726306877E-8</v>
      </c>
      <c r="H16">
        <f>LCA_res_data!H16*Mult_res!H16</f>
        <v>1.6105246466281791E-7</v>
      </c>
      <c r="I16">
        <f>LCA_res_data!I16*Mult_res!I16</f>
        <v>1.6485557445640936E-6</v>
      </c>
      <c r="J16">
        <f>LCA_res_data!J16*Mult_res!J16</f>
        <v>1.2708527025896155E-13</v>
      </c>
      <c r="K16">
        <f>LCA_res_data!K16*Mult_res!K16</f>
        <v>2.3682816058047511E-12</v>
      </c>
      <c r="L16">
        <f>LCA_res_data!L16*Mult_res!L16</f>
        <v>2.4374886103068125E-4</v>
      </c>
      <c r="M16">
        <f>LCA_res_data!M16*Mult_res!M16</f>
        <v>2.5503926425190495E-3</v>
      </c>
      <c r="N16">
        <f>LCA_res_data!N16*Mult_res!N16</f>
        <v>2.1062875730385544E-9</v>
      </c>
      <c r="O16">
        <f>LCA_res_data!O16*Mult_res!O16</f>
        <v>6.628600141540648E-12</v>
      </c>
      <c r="P16">
        <f>LCA_res_data!P16*Mult_res!P16</f>
        <v>5.297794279353895E-7</v>
      </c>
      <c r="Q16">
        <f>LCA_res_data!Q16*Mult_res!Q16</f>
        <v>1.5890948087918979E-4</v>
      </c>
      <c r="R16">
        <f>LCA_res_data!R16*Mult_res!R16</f>
        <v>6.442396651630892E-3</v>
      </c>
      <c r="S16">
        <f>LCA_res_data!S16*Mult_res!S16</f>
        <v>1.640600452404716E-11</v>
      </c>
      <c r="U16" t="s">
        <v>0</v>
      </c>
      <c r="V16">
        <f t="shared" si="0"/>
        <v>1.9568136286425389E-8</v>
      </c>
      <c r="W16">
        <f t="shared" si="1"/>
        <v>2.0050327546285095E-9</v>
      </c>
      <c r="X16">
        <f t="shared" si="2"/>
        <v>1.1242182568354241E-8</v>
      </c>
      <c r="Y16">
        <f t="shared" si="3"/>
        <v>5.7757903449559182E-8</v>
      </c>
      <c r="Z16">
        <f t="shared" si="4"/>
        <v>2.3314988658180195E-8</v>
      </c>
      <c r="AB16" t="s">
        <v>8</v>
      </c>
      <c r="AC16" s="12">
        <v>4.1470293632945437E-10</v>
      </c>
      <c r="AD16" s="12">
        <v>2.0343085366346904E-10</v>
      </c>
      <c r="AE16" s="12">
        <v>1.5615987296388393E-9</v>
      </c>
      <c r="AF16" s="12">
        <v>1.0800878663124693E-9</v>
      </c>
      <c r="AG16" s="12">
        <v>2.0261214567556983E-9</v>
      </c>
    </row>
    <row r="17" spans="3:33" x14ac:dyDescent="0.3">
      <c r="C17" t="s">
        <v>8</v>
      </c>
      <c r="D17">
        <f>LCA_res_data!D17*Mult_res!D17</f>
        <v>1.9615720405896403E-9</v>
      </c>
      <c r="E17">
        <f>LCA_res_data!E17*Mult_res!E17</f>
        <v>9.9999999999999995E-7</v>
      </c>
      <c r="F17">
        <f>LCA_res_data!F17*Mult_res!F17</f>
        <v>1.6221394376877586E-5</v>
      </c>
      <c r="G17">
        <f>LCA_res_data!G17*Mult_res!G17</f>
        <v>3.372183669213309E-11</v>
      </c>
      <c r="H17">
        <f>LCA_res_data!H17*Mult_res!H17</f>
        <v>7.1625149387432415E-10</v>
      </c>
      <c r="I17">
        <f>LCA_res_data!I17*Mult_res!I17</f>
        <v>7.5516244916174342E-9</v>
      </c>
      <c r="J17">
        <f>LCA_res_data!J17*Mult_res!J17</f>
        <v>4.6612785537892631E-16</v>
      </c>
      <c r="K17">
        <f>LCA_res_data!K17*Mult_res!K17</f>
        <v>5.0923401242304262E-15</v>
      </c>
      <c r="L17">
        <f>LCA_res_data!L17*Mult_res!L17</f>
        <v>4.5389881184573353E-7</v>
      </c>
      <c r="M17">
        <f>LCA_res_data!M17*Mult_res!M17</f>
        <v>1.4034849896272559E-6</v>
      </c>
      <c r="N17">
        <f>LCA_res_data!N17*Mult_res!N17</f>
        <v>1.3547967846486523E-12</v>
      </c>
      <c r="O17">
        <f>LCA_res_data!O17*Mult_res!O17</f>
        <v>1.7358581123451858E-14</v>
      </c>
      <c r="P17">
        <f>LCA_res_data!P17*Mult_res!P17</f>
        <v>5.7948948274048183E-9</v>
      </c>
      <c r="Q17">
        <f>LCA_res_data!Q17*Mult_res!Q17</f>
        <v>1.0573545527725719E-7</v>
      </c>
      <c r="R17">
        <f>LCA_res_data!R17*Mult_res!R17</f>
        <v>7.2947646278087989E-5</v>
      </c>
      <c r="S17">
        <f>LCA_res_data!S17*Mult_res!S17</f>
        <v>8.9653883110454351E-13</v>
      </c>
      <c r="U17" t="s">
        <v>8</v>
      </c>
      <c r="V17">
        <f t="shared" si="0"/>
        <v>1.0768375463102182E-11</v>
      </c>
      <c r="W17">
        <f t="shared" si="1"/>
        <v>5.1094118427201623E-12</v>
      </c>
      <c r="X17">
        <f t="shared" si="2"/>
        <v>4.472023863775537E-11</v>
      </c>
      <c r="Y17">
        <f t="shared" si="3"/>
        <v>3.7150777929447412E-11</v>
      </c>
      <c r="Z17">
        <f t="shared" si="4"/>
        <v>6.105589617317228E-11</v>
      </c>
      <c r="AB17" t="s">
        <v>16</v>
      </c>
      <c r="AC17" s="12">
        <v>1.6391706040957367E-11</v>
      </c>
      <c r="AD17" s="12">
        <v>6.2796283450371888E-12</v>
      </c>
      <c r="AE17" s="12">
        <v>3.4319863629838508E-11</v>
      </c>
      <c r="AF17" s="12">
        <v>1.6013496402115591E-10</v>
      </c>
      <c r="AG17" s="12">
        <v>3.7769492211584852E-11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22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5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4.1587695955385846E-7</v>
      </c>
      <c r="E20">
        <f>LCA_res_data!E20*Mult_res!E20</f>
        <v>3.4E-5</v>
      </c>
      <c r="F20">
        <f>LCA_res_data!F20*Mult_res!F20</f>
        <v>1.6153172399847096E-3</v>
      </c>
      <c r="G20">
        <f>LCA_res_data!G20*Mult_res!G20</f>
        <v>1.4146976367032217E-9</v>
      </c>
      <c r="H20">
        <f>LCA_res_data!H20*Mult_res!H20</f>
        <v>4.7983092926717323E-8</v>
      </c>
      <c r="I20">
        <f>LCA_res_data!I20*Mult_res!I20</f>
        <v>5.037934485119608E-7</v>
      </c>
      <c r="J20">
        <f>LCA_res_data!J20*Mult_res!J20</f>
        <v>1.595666400428899E-14</v>
      </c>
      <c r="K20">
        <f>LCA_res_data!K20*Mult_res!K20</f>
        <v>3.9933391220421554E-13</v>
      </c>
      <c r="L20">
        <f>LCA_res_data!L20*Mult_res!L20</f>
        <v>1.2957924319720749E-5</v>
      </c>
      <c r="M20">
        <f>LCA_res_data!M20*Mult_res!M20</f>
        <v>4.0885387997633516E-4</v>
      </c>
      <c r="N20">
        <f>LCA_res_data!N20*Mult_res!N20</f>
        <v>5.904947026947003E-11</v>
      </c>
      <c r="O20">
        <f>LCA_res_data!O20*Mult_res!O20</f>
        <v>2.7023577251456396E-12</v>
      </c>
      <c r="P20">
        <f>LCA_res_data!P20*Mult_res!P20</f>
        <v>2.0606006815276331E-7</v>
      </c>
      <c r="Q20">
        <f>LCA_res_data!Q20*Mult_res!Q20</f>
        <v>6.1794437614491472E-6</v>
      </c>
      <c r="R20">
        <f>LCA_res_data!R20*Mult_res!R20</f>
        <v>2.7930706852852742E-3</v>
      </c>
      <c r="S20">
        <f>LCA_res_data!S20*Mult_res!S20</f>
        <v>4.7072085926589531E-11</v>
      </c>
      <c r="U20" t="s">
        <v>1</v>
      </c>
      <c r="V20">
        <f t="shared" si="0"/>
        <v>3.1369712691409542E-9</v>
      </c>
      <c r="W20">
        <f t="shared" si="1"/>
        <v>2.1434991589666107E-10</v>
      </c>
      <c r="X20">
        <f t="shared" si="2"/>
        <v>4.453215967103647E-9</v>
      </c>
      <c r="Y20">
        <f t="shared" si="3"/>
        <v>1.6192345462360265E-9</v>
      </c>
      <c r="Z20">
        <f t="shared" si="4"/>
        <v>9.5050898178740084E-9</v>
      </c>
      <c r="AB20" t="s">
        <v>31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3.8720662189306316E-9</v>
      </c>
      <c r="E21">
        <f>LCA_res_data!E21*Mult_res!E21</f>
        <v>5.0000000000000004E-6</v>
      </c>
      <c r="F21">
        <f>LCA_res_data!F21*Mult_res!F21</f>
        <v>3.6541650114222928E-5</v>
      </c>
      <c r="G21">
        <f>LCA_res_data!G21*Mult_res!G21</f>
        <v>1.066969993333304E-10</v>
      </c>
      <c r="H21">
        <f>LCA_res_data!H21*Mult_res!H21</f>
        <v>9.5962323734595812E-10</v>
      </c>
      <c r="I21">
        <f>LCA_res_data!I21*Mult_res!I21</f>
        <v>1.0098313684383711E-8</v>
      </c>
      <c r="J21">
        <f>LCA_res_data!J21*Mult_res!J21</f>
        <v>1.0595437891709634E-15</v>
      </c>
      <c r="K21">
        <f>LCA_res_data!K21*Mult_res!K21</f>
        <v>1.8956581984483547E-14</v>
      </c>
      <c r="L21">
        <f>LCA_res_data!L21*Mult_res!L21</f>
        <v>7.2676266001323917E-7</v>
      </c>
      <c r="M21">
        <f>LCA_res_data!M21*Mult_res!M21</f>
        <v>5.686154871762096E-6</v>
      </c>
      <c r="N21">
        <f>LCA_res_data!N21*Mult_res!N21</f>
        <v>2.0588518736354279E-11</v>
      </c>
      <c r="O21">
        <f>LCA_res_data!O21*Mult_res!O21</f>
        <v>3.316757799337926E-14</v>
      </c>
      <c r="P21">
        <f>LCA_res_data!P21*Mult_res!P21</f>
        <v>7.5338423814923674E-9</v>
      </c>
      <c r="Q21">
        <f>LCA_res_data!Q21*Mult_res!Q21</f>
        <v>4.9733676640574006E-7</v>
      </c>
      <c r="R21">
        <f>LCA_res_data!R21*Mult_res!R21</f>
        <v>8.6107021170470658E-5</v>
      </c>
      <c r="S21">
        <f>LCA_res_data!S21*Mult_res!S21</f>
        <v>4.7767460377698519E-13</v>
      </c>
      <c r="U21" t="s">
        <v>16</v>
      </c>
      <c r="V21">
        <f t="shared" si="0"/>
        <v>4.3627577817375736E-11</v>
      </c>
      <c r="W21">
        <f t="shared" si="1"/>
        <v>1.6166346956528701E-11</v>
      </c>
      <c r="X21">
        <f t="shared" si="2"/>
        <v>1.0074049587591395E-10</v>
      </c>
      <c r="Y21">
        <f t="shared" si="3"/>
        <v>5.6457137789039402E-10</v>
      </c>
      <c r="Z21">
        <f t="shared" si="4"/>
        <v>1.1666138976897321E-10</v>
      </c>
      <c r="AB21" t="s">
        <v>33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26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6.6326041325972384E-9</v>
      </c>
      <c r="E23">
        <f>LCA_res_data!E23*Mult_res!E23</f>
        <v>9.9999999999999995E-7</v>
      </c>
      <c r="F23">
        <f>LCA_res_data!F23*Mult_res!F23</f>
        <v>5.0510803719611097E-5</v>
      </c>
      <c r="G23">
        <f>LCA_res_data!G23*Mult_res!G23</f>
        <v>2.8096970049924519E-10</v>
      </c>
      <c r="H23">
        <f>LCA_res_data!H23*Mult_res!H23</f>
        <v>8.7265861900705179E-10</v>
      </c>
      <c r="I23">
        <f>LCA_res_data!I23*Mult_res!I23</f>
        <v>9.2230956374017473E-9</v>
      </c>
      <c r="J23">
        <f>LCA_res_data!J23*Mult_res!J23</f>
        <v>2.0378835596907618E-15</v>
      </c>
      <c r="K23">
        <f>LCA_res_data!K23*Mult_res!K23</f>
        <v>4.4589055529178866E-14</v>
      </c>
      <c r="L23">
        <f>LCA_res_data!L23*Mult_res!L23</f>
        <v>4.6263454983163849E-7</v>
      </c>
      <c r="M23">
        <f>LCA_res_data!M23*Mult_res!M23</f>
        <v>3.4808723011388325E-5</v>
      </c>
      <c r="N23">
        <f>LCA_res_data!N23*Mult_res!N23</f>
        <v>7.2787341873050335E-11</v>
      </c>
      <c r="O23">
        <f>LCA_res_data!O23*Mult_res!O23</f>
        <v>4.7479212736246098E-14</v>
      </c>
      <c r="P23">
        <f>LCA_res_data!P23*Mult_res!P23</f>
        <v>2.7803101250334511E-9</v>
      </c>
      <c r="Q23">
        <f>LCA_res_data!Q23*Mult_res!Q23</f>
        <v>1.2030310621387254E-5</v>
      </c>
      <c r="R23">
        <f>LCA_res_data!R23*Mult_res!R23</f>
        <v>9.0217020304452313E-6</v>
      </c>
      <c r="S23">
        <f>LCA_res_data!S23*Mult_res!S23</f>
        <v>6.4605581521944008E-14</v>
      </c>
      <c r="U23" t="s">
        <v>17</v>
      </c>
      <c r="V23">
        <f t="shared" si="0"/>
        <v>2.6707332215737078E-10</v>
      </c>
      <c r="W23">
        <f t="shared" si="1"/>
        <v>4.2571522075821179E-11</v>
      </c>
      <c r="X23">
        <f t="shared" si="2"/>
        <v>1.3925160461826039E-10</v>
      </c>
      <c r="Y23">
        <f t="shared" si="3"/>
        <v>1.9959498019488837E-9</v>
      </c>
      <c r="Z23">
        <f t="shared" si="4"/>
        <v>1.6700016335388939E-10</v>
      </c>
      <c r="AB23" t="s">
        <v>32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5.220047572233993E-6</v>
      </c>
      <c r="E24">
        <f>LCA_res_data!E24*Mult_res!E24</f>
        <v>4.0000000000000002E-4</v>
      </c>
      <c r="F24">
        <f>LCA_res_data!F24*Mult_res!F24</f>
        <v>2.3654338145633284E-2</v>
      </c>
      <c r="G24">
        <f>LCA_res_data!G24*Mult_res!G24</f>
        <v>1.6853751961192378E-8</v>
      </c>
      <c r="H24">
        <f>LCA_res_data!H24*Mult_res!H24</f>
        <v>6.8520530803662868E-7</v>
      </c>
      <c r="I24">
        <f>LCA_res_data!I24*Mult_res!I24</f>
        <v>7.15283456019067E-6</v>
      </c>
      <c r="J24">
        <f>LCA_res_data!J24*Mult_res!J24</f>
        <v>1.8742024031718401E-13</v>
      </c>
      <c r="K24">
        <f>LCA_res_data!K24*Mult_res!K24</f>
        <v>5.385574764113757E-12</v>
      </c>
      <c r="L24">
        <f>LCA_res_data!L24*Mult_res!L24</f>
        <v>1.9953745686201551E-4</v>
      </c>
      <c r="M24">
        <f>LCA_res_data!M24*Mult_res!M24</f>
        <v>6.1412378882914316E-3</v>
      </c>
      <c r="N24">
        <f>LCA_res_data!N24*Mult_res!N24</f>
        <v>9.0310246373543144E-10</v>
      </c>
      <c r="O24">
        <f>LCA_res_data!O24*Mult_res!O24</f>
        <v>2.8821393553883276E-11</v>
      </c>
      <c r="P24">
        <f>LCA_res_data!P24*Mult_res!P24</f>
        <v>2.9146290227693918E-6</v>
      </c>
      <c r="Q24">
        <f>LCA_res_data!Q24*Mult_res!Q24</f>
        <v>8.8474929823070976E-5</v>
      </c>
      <c r="R24">
        <f>LCA_res_data!R24*Mult_res!R24</f>
        <v>4.2998914354904709E-2</v>
      </c>
      <c r="S24">
        <f>LCA_res_data!S24*Mult_res!S24</f>
        <v>7.2718520744518982E-10</v>
      </c>
      <c r="U24" t="s">
        <v>6</v>
      </c>
      <c r="V24">
        <f t="shared" si="0"/>
        <v>4.7119246645391148E-8</v>
      </c>
      <c r="W24">
        <f t="shared" si="1"/>
        <v>2.553620096406955E-9</v>
      </c>
      <c r="X24">
        <f t="shared" si="2"/>
        <v>6.5211881427328857E-8</v>
      </c>
      <c r="Y24">
        <f t="shared" si="3"/>
        <v>2.4764569460114877E-8</v>
      </c>
      <c r="Z24">
        <f t="shared" si="4"/>
        <v>1.0137441533251908E-7</v>
      </c>
      <c r="AB24" t="s">
        <v>25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10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15.389887224544095</v>
      </c>
      <c r="E26">
        <f>LCA_res_data!E26*Mult_res!E26</f>
        <v>3924.569708</v>
      </c>
      <c r="F26">
        <f>LCA_res_data!F26*Mult_res!F26</f>
        <v>104955.92124152128</v>
      </c>
      <c r="G26">
        <f>LCA_res_data!G26*Mult_res!G26</f>
        <v>0.32641526327065129</v>
      </c>
      <c r="H26">
        <f>LCA_res_data!H26*Mult_res!H26</f>
        <v>3.2355830131668393</v>
      </c>
      <c r="I26">
        <f>LCA_res_data!I26*Mult_res!I26</f>
        <v>33.030287737839799</v>
      </c>
      <c r="J26">
        <f>LCA_res_data!J26*Mult_res!J26</f>
        <v>1.7138219594635137E-6</v>
      </c>
      <c r="K26">
        <f>LCA_res_data!K26*Mult_res!K26</f>
        <v>3.8656014062136706E-5</v>
      </c>
      <c r="L26">
        <f>LCA_res_data!L26*Mult_res!L26</f>
        <v>784.30250744913269</v>
      </c>
      <c r="M26">
        <f>LCA_res_data!M26*Mult_res!M26</f>
        <v>13999.122973122809</v>
      </c>
      <c r="N26">
        <f>LCA_res_data!N26*Mult_res!N26</f>
        <v>2.4858346521826648E-2</v>
      </c>
      <c r="O26">
        <f>LCA_res_data!O26*Mult_res!O26</f>
        <v>1.1125681986452351E-4</v>
      </c>
      <c r="P26">
        <f>LCA_res_data!P26*Mult_res!P26</f>
        <v>21.073590032987244</v>
      </c>
      <c r="Q26">
        <f>LCA_res_data!Q26*Mult_res!Q26</f>
        <v>1493.9523995125644</v>
      </c>
      <c r="R26">
        <f>LCA_res_data!R26*Mult_res!R26</f>
        <v>242824.47030974698</v>
      </c>
      <c r="S26">
        <f>LCA_res_data!S26*Mult_res!S26</f>
        <v>1.4624013767857876E-3</v>
      </c>
      <c r="U26" t="s">
        <v>20</v>
      </c>
      <c r="V26">
        <f t="shared" si="0"/>
        <v>0.10740963632875192</v>
      </c>
      <c r="W26">
        <f t="shared" si="1"/>
        <v>4.945727087839083E-2</v>
      </c>
      <c r="X26">
        <f t="shared" si="2"/>
        <v>0.28934959198432109</v>
      </c>
      <c r="Y26">
        <f t="shared" si="3"/>
        <v>0.68165714724893733</v>
      </c>
      <c r="Z26">
        <f t="shared" si="4"/>
        <v>0.39132719396220289</v>
      </c>
      <c r="AB26" t="s">
        <v>9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5.6682516152558524E-7</v>
      </c>
      <c r="E28">
        <f>LCA_res_data!E28*Mult_res!E28</f>
        <v>-3.0000000000000001E-5</v>
      </c>
      <c r="F28">
        <f>LCA_res_data!F28*Mult_res!F28</f>
        <v>4.5250553359349596E-3</v>
      </c>
      <c r="G28">
        <f>LCA_res_data!G28*Mult_res!G28</f>
        <v>1.677005929966138E-8</v>
      </c>
      <c r="H28">
        <f>LCA_res_data!H28*Mult_res!H28</f>
        <v>1.8642013822360682E-7</v>
      </c>
      <c r="I28">
        <f>LCA_res_data!I28*Mult_res!I28</f>
        <v>1.1690416994056931E-6</v>
      </c>
      <c r="J28">
        <f>LCA_res_data!J28*Mult_res!J28</f>
        <v>1.0394133248776046E-13</v>
      </c>
      <c r="K28">
        <f>LCA_res_data!K28*Mult_res!K28</f>
        <v>2.2197468715330961E-12</v>
      </c>
      <c r="L28">
        <f>LCA_res_data!L28*Mult_res!L28</f>
        <v>1.4433466120182864E-5</v>
      </c>
      <c r="M28">
        <f>LCA_res_data!M28*Mult_res!M28</f>
        <v>1.0868102088791836E-3</v>
      </c>
      <c r="N28">
        <f>LCA_res_data!N28*Mult_res!N28</f>
        <v>2.6247215529880544E-9</v>
      </c>
      <c r="O28">
        <f>LCA_res_data!O28*Mult_res!O28</f>
        <v>3.5426542517920114E-12</v>
      </c>
      <c r="P28">
        <f>LCA_res_data!P28*Mult_res!P28</f>
        <v>3.1764766031984676E-7</v>
      </c>
      <c r="Q28">
        <f>LCA_res_data!Q28*Mult_res!Q28</f>
        <v>3.4054810155283996E-4</v>
      </c>
      <c r="R28">
        <f>LCA_res_data!R28*Mult_res!R28</f>
        <v>7.3950291852665421E-4</v>
      </c>
      <c r="S28">
        <f>LCA_res_data!S28*Mult_res!S28</f>
        <v>6.6861844163115019E-12</v>
      </c>
      <c r="U28" t="s">
        <v>24</v>
      </c>
      <c r="V28">
        <f t="shared" si="0"/>
        <v>8.3386573229057075E-9</v>
      </c>
      <c r="W28">
        <f t="shared" si="1"/>
        <v>2.5409392842709124E-9</v>
      </c>
      <c r="X28">
        <f t="shared" si="2"/>
        <v>1.2474979016631968E-8</v>
      </c>
      <c r="Y28">
        <f t="shared" si="3"/>
        <v>7.1974224213250932E-8</v>
      </c>
      <c r="Z28">
        <f t="shared" si="4"/>
        <v>1.2460691840915155E-8</v>
      </c>
      <c r="AB28" t="s">
        <v>17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10.426446406582413</v>
      </c>
      <c r="E35">
        <f>LCA_res_data!E35*Mult_res!E35</f>
        <v>-17119.714189999999</v>
      </c>
      <c r="F35">
        <f>LCA_res_data!F35*Mult_res!F35</f>
        <v>34131.138402107194</v>
      </c>
      <c r="G35">
        <f>LCA_res_data!G35*Mult_res!G35</f>
        <v>0.14493412605330572</v>
      </c>
      <c r="H35">
        <f>LCA_res_data!H35*Mult_res!H35</f>
        <v>10.477235529072951</v>
      </c>
      <c r="I35">
        <f>LCA_res_data!I35*Mult_res!I35</f>
        <v>44.464580480907756</v>
      </c>
      <c r="J35">
        <f>LCA_res_data!J35*Mult_res!J35</f>
        <v>-1.6338964194432803E-7</v>
      </c>
      <c r="K35">
        <f>LCA_res_data!K35*Mult_res!K35</f>
        <v>-5.2081314786660502E-5</v>
      </c>
      <c r="L35">
        <f>LCA_res_data!L35*Mult_res!L35</f>
        <v>43.277624854058367</v>
      </c>
      <c r="M35">
        <f>LCA_res_data!M35*Mult_res!M35</f>
        <v>94809.528484436538</v>
      </c>
      <c r="N35">
        <f>LCA_res_data!N35*Mult_res!N35</f>
        <v>7.6680298694442213E-3</v>
      </c>
      <c r="O35">
        <f>LCA_res_data!O35*Mult_res!O35</f>
        <v>9.4258846960152285E-5</v>
      </c>
      <c r="P35">
        <f>LCA_res_data!P35*Mult_res!P35</f>
        <v>3.1063003488782304</v>
      </c>
      <c r="Q35">
        <f>LCA_res_data!Q35*Mult_res!Q35</f>
        <v>1746.1023404165048</v>
      </c>
      <c r="R35">
        <f>LCA_res_data!R35*Mult_res!R35</f>
        <v>6475.7745874815046</v>
      </c>
      <c r="S35">
        <f>LCA_res_data!S35*Mult_res!S35</f>
        <v>6.8360250591174699E-5</v>
      </c>
      <c r="U35" t="s">
        <v>12</v>
      </c>
      <c r="V35">
        <f t="shared" si="0"/>
        <v>0.72743535395504377</v>
      </c>
      <c r="W35">
        <f t="shared" si="1"/>
        <v>2.1959899362296999E-2</v>
      </c>
      <c r="X35">
        <f t="shared" si="2"/>
        <v>9.4095033932236713E-2</v>
      </c>
      <c r="Y35">
        <f t="shared" si="3"/>
        <v>0.21027011435517232</v>
      </c>
      <c r="Z35">
        <f t="shared" si="4"/>
        <v>0.33153967668629164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9.3759994435940787E-5</v>
      </c>
      <c r="E36">
        <f>LCA_res_data!E36*Mult_res!E36</f>
        <v>-0.18068799999999996</v>
      </c>
      <c r="F36">
        <f>LCA_res_data!F36*Mult_res!F36</f>
        <v>1.1247427498726854</v>
      </c>
      <c r="G36">
        <f>LCA_res_data!G36*Mult_res!G36</f>
        <v>2.1084438259746559E-6</v>
      </c>
      <c r="H36">
        <f>LCA_res_data!H36*Mult_res!H36</f>
        <v>1.1811150420159785E-4</v>
      </c>
      <c r="I36">
        <f>LCA_res_data!I36*Mult_res!I36</f>
        <v>3.7642497779096987E-4</v>
      </c>
      <c r="J36">
        <f>LCA_res_data!J36*Mult_res!J36</f>
        <v>1.0514944587449714E-11</v>
      </c>
      <c r="K36">
        <f>LCA_res_data!K36*Mult_res!K36</f>
        <v>4.6101774391485584E-10</v>
      </c>
      <c r="L36">
        <f>LCA_res_data!L36*Mult_res!L36</f>
        <v>4.941524900538935E-4</v>
      </c>
      <c r="M36">
        <f>LCA_res_data!M36*Mult_res!M36</f>
        <v>2.2913351952787369</v>
      </c>
      <c r="N36">
        <f>LCA_res_data!N36*Mult_res!N36</f>
        <v>1.0437451026259108E-7</v>
      </c>
      <c r="O36">
        <f>LCA_res_data!O36*Mult_res!O36</f>
        <v>8.483735554809028E-10</v>
      </c>
      <c r="P36">
        <f>LCA_res_data!P36*Mult_res!P36</f>
        <v>3.1468133406080783E-5</v>
      </c>
      <c r="Q36">
        <f>LCA_res_data!Q36*Mult_res!Q36</f>
        <v>3.1459605582358309E-2</v>
      </c>
      <c r="R36">
        <f>LCA_res_data!R36*Mult_res!R36</f>
        <v>7.4487634182251489E-2</v>
      </c>
      <c r="S36">
        <f>LCA_res_data!S36*Mult_res!S36</f>
        <v>8.0291272975233916E-10</v>
      </c>
      <c r="U36" t="s">
        <v>11</v>
      </c>
      <c r="V36">
        <f t="shared" si="0"/>
        <v>1.7580492756915784E-5</v>
      </c>
      <c r="W36">
        <f t="shared" si="1"/>
        <v>3.194638522360886E-7</v>
      </c>
      <c r="X36">
        <f t="shared" si="2"/>
        <v>3.1007669878299062E-6</v>
      </c>
      <c r="Y36">
        <f t="shared" si="3"/>
        <v>2.8621224202757106E-6</v>
      </c>
      <c r="Z36">
        <f t="shared" si="4"/>
        <v>2.9840116165673473E-6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38.990427139397127</v>
      </c>
      <c r="E39">
        <f>SUM(E3:E37)</f>
        <v>-11775.638773999999</v>
      </c>
      <c r="F39">
        <f t="shared" ref="F39:P39" si="5">SUM(F3:F37)</f>
        <v>362730.49677294347</v>
      </c>
      <c r="G39">
        <f t="shared" si="5"/>
        <v>6.5999449115028019</v>
      </c>
      <c r="H39">
        <f>SUM(H3:H37)</f>
        <v>18.790984842692716</v>
      </c>
      <c r="I39">
        <f t="shared" si="5"/>
        <v>122.95645840708903</v>
      </c>
      <c r="J39">
        <f t="shared" si="5"/>
        <v>3.133580477239832E-6</v>
      </c>
      <c r="K39">
        <f t="shared" si="5"/>
        <v>6.9234920442615364E-5</v>
      </c>
      <c r="L39">
        <f t="shared" si="5"/>
        <v>912.54049993296564</v>
      </c>
      <c r="M39">
        <f t="shared" si="5"/>
        <v>130333.95746984256</v>
      </c>
      <c r="N39">
        <f t="shared" si="5"/>
        <v>3.6467521278330438E-2</v>
      </c>
      <c r="O39">
        <f t="shared" si="5"/>
        <v>2.8430638499216967E-4</v>
      </c>
      <c r="P39">
        <f t="shared" si="5"/>
        <v>35.059895655357508</v>
      </c>
      <c r="Q39">
        <f>SUM(Q3:Q37)</f>
        <v>3571.8654859153935</v>
      </c>
      <c r="R39">
        <f>SUM(R3:R37)</f>
        <v>378156.00017426955</v>
      </c>
      <c r="S39">
        <f>SUM(S3:S37)</f>
        <v>1.6370409776330544E-3</v>
      </c>
    </row>
    <row r="40" spans="3:33" x14ac:dyDescent="0.3">
      <c r="D40">
        <f>D39</f>
        <v>38.990427139397127</v>
      </c>
      <c r="E40">
        <f>E39/1000</f>
        <v>-11.775638773999999</v>
      </c>
      <c r="F40">
        <f t="shared" ref="F40:Q40" si="6">F39</f>
        <v>362730.49677294347</v>
      </c>
      <c r="G40">
        <f t="shared" si="6"/>
        <v>6.5999449115028019</v>
      </c>
      <c r="H40">
        <f t="shared" si="6"/>
        <v>18.790984842692716</v>
      </c>
      <c r="I40">
        <f t="shared" si="6"/>
        <v>122.95645840708903</v>
      </c>
      <c r="J40">
        <f t="shared" si="6"/>
        <v>3.133580477239832E-6</v>
      </c>
      <c r="K40">
        <f t="shared" si="6"/>
        <v>6.9234920442615364E-5</v>
      </c>
      <c r="L40">
        <f t="shared" si="6"/>
        <v>912.54049993296564</v>
      </c>
      <c r="M40">
        <f t="shared" si="6"/>
        <v>130333.95746984256</v>
      </c>
      <c r="N40">
        <f t="shared" si="6"/>
        <v>3.6467521278330438E-2</v>
      </c>
      <c r="O40">
        <f t="shared" si="6"/>
        <v>2.8430638499216967E-4</v>
      </c>
      <c r="P40">
        <f t="shared" si="6"/>
        <v>35.059895655357508</v>
      </c>
      <c r="Q40">
        <f t="shared" si="6"/>
        <v>3571.8654859153935</v>
      </c>
      <c r="R40">
        <f t="shared" ref="R40:S40" si="7">R39</f>
        <v>378156.00017426955</v>
      </c>
      <c r="S40">
        <f t="shared" si="7"/>
        <v>1.6370409776330544E-3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A107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7" t="s">
        <v>173</v>
      </c>
      <c r="D1" s="18"/>
      <c r="E1" s="18"/>
      <c r="F1" s="18"/>
      <c r="G1" s="18"/>
      <c r="H1" s="18"/>
      <c r="I1" s="19"/>
    </row>
    <row r="2" spans="1:19" x14ac:dyDescent="0.3">
      <c r="D2" t="s">
        <v>148</v>
      </c>
      <c r="H2" t="s">
        <v>147</v>
      </c>
      <c r="I2" t="s">
        <v>149</v>
      </c>
      <c r="K2" t="s">
        <v>190</v>
      </c>
      <c r="L2" t="s">
        <v>147</v>
      </c>
      <c r="M2" t="s">
        <v>149</v>
      </c>
      <c r="P2" t="s">
        <v>19</v>
      </c>
      <c r="Q2">
        <v>0</v>
      </c>
      <c r="R2">
        <v>5.6599999999999999E-4</v>
      </c>
      <c r="S2">
        <v>0</v>
      </c>
    </row>
    <row r="3" spans="1:19" x14ac:dyDescent="0.3">
      <c r="C3" t="s">
        <v>19</v>
      </c>
      <c r="D3">
        <v>5.6599999999999999E-4</v>
      </c>
      <c r="G3" t="s">
        <v>144</v>
      </c>
      <c r="H3" s="15">
        <v>6.2000000000000003E-5</v>
      </c>
      <c r="I3" s="15">
        <v>1.5E-5</v>
      </c>
      <c r="K3" t="s">
        <v>144</v>
      </c>
      <c r="L3" s="15">
        <v>6.2000000000000003E-5</v>
      </c>
      <c r="M3" s="15">
        <v>1.5E-5</v>
      </c>
      <c r="P3" t="s">
        <v>22</v>
      </c>
      <c r="Q3">
        <v>0</v>
      </c>
      <c r="R3">
        <v>0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 s="15">
        <v>4.1E-5</v>
      </c>
      <c r="I4">
        <v>1.08E-4</v>
      </c>
      <c r="K4" t="s">
        <v>145</v>
      </c>
      <c r="L4" s="15">
        <v>4.1E-5</v>
      </c>
      <c r="M4">
        <v>1.08E-4</v>
      </c>
      <c r="P4" t="s">
        <v>21</v>
      </c>
      <c r="Q4">
        <v>0</v>
      </c>
      <c r="R4">
        <v>1.83E-4</v>
      </c>
      <c r="S4">
        <v>0</v>
      </c>
    </row>
    <row r="5" spans="1:19" x14ac:dyDescent="0.3">
      <c r="C5" t="s">
        <v>21</v>
      </c>
      <c r="D5">
        <v>1.83E-4</v>
      </c>
      <c r="G5" t="s">
        <v>34</v>
      </c>
      <c r="H5">
        <v>0.160634</v>
      </c>
      <c r="I5">
        <v>0</v>
      </c>
      <c r="K5" t="s">
        <v>34</v>
      </c>
      <c r="L5">
        <v>0.160634</v>
      </c>
      <c r="M5">
        <v>0</v>
      </c>
      <c r="P5" t="s">
        <v>4</v>
      </c>
      <c r="Q5">
        <v>0</v>
      </c>
      <c r="R5">
        <v>-6.6600000000000003E-4</v>
      </c>
      <c r="S5">
        <v>0</v>
      </c>
    </row>
    <row r="6" spans="1:19" x14ac:dyDescent="0.3">
      <c r="C6" t="s">
        <v>4</v>
      </c>
      <c r="D6">
        <v>-6.6600000000000003E-4</v>
      </c>
      <c r="G6" t="s">
        <v>35</v>
      </c>
      <c r="H6" s="15">
        <v>1.5E-5</v>
      </c>
      <c r="I6">
        <v>0</v>
      </c>
      <c r="K6" t="s">
        <v>35</v>
      </c>
      <c r="L6" s="15">
        <v>1.5E-5</v>
      </c>
      <c r="M6">
        <v>0</v>
      </c>
      <c r="P6" t="s">
        <v>5</v>
      </c>
      <c r="Q6">
        <v>0</v>
      </c>
      <c r="R6">
        <v>0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5">
        <v>1.0000000000000001E-5</v>
      </c>
      <c r="I7">
        <v>-9.6500000000000004E-4</v>
      </c>
      <c r="K7" t="s">
        <v>36</v>
      </c>
      <c r="L7" s="15">
        <v>1.0000000000000001E-5</v>
      </c>
      <c r="M7">
        <v>-9.6500000000000004E-4</v>
      </c>
      <c r="P7" t="s">
        <v>3</v>
      </c>
      <c r="Q7">
        <v>0</v>
      </c>
      <c r="R7" s="15">
        <v>-4.8999999999999998E-5</v>
      </c>
      <c r="S7">
        <v>0</v>
      </c>
    </row>
    <row r="8" spans="1:19" x14ac:dyDescent="0.3">
      <c r="C8" t="s">
        <v>3</v>
      </c>
      <c r="D8" s="15">
        <v>-4.8999999999999998E-5</v>
      </c>
      <c r="G8" t="s">
        <v>37</v>
      </c>
      <c r="H8" s="15">
        <v>6.3E-5</v>
      </c>
      <c r="I8">
        <v>0</v>
      </c>
      <c r="K8" t="s">
        <v>37</v>
      </c>
      <c r="L8" s="15">
        <v>6.3E-5</v>
      </c>
      <c r="M8">
        <v>0</v>
      </c>
      <c r="P8" t="s">
        <v>31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38</v>
      </c>
      <c r="L9">
        <v>0</v>
      </c>
      <c r="M9">
        <v>0</v>
      </c>
      <c r="P9" t="s">
        <v>33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5">
        <v>9.0000000000000002E-6</v>
      </c>
      <c r="I10">
        <v>5.9670000000000001E-3</v>
      </c>
      <c r="K10" t="s">
        <v>39</v>
      </c>
      <c r="L10" s="15">
        <v>9.0000000000000002E-6</v>
      </c>
      <c r="M10">
        <v>5.9670000000000001E-3</v>
      </c>
      <c r="P10" t="s">
        <v>26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5">
        <v>5.5000000000000002E-5</v>
      </c>
      <c r="I11">
        <v>1.0150000000000001E-3</v>
      </c>
      <c r="K11" t="s">
        <v>40</v>
      </c>
      <c r="L11" s="15">
        <v>5.5000000000000002E-5</v>
      </c>
      <c r="M11">
        <v>1.0150000000000001E-3</v>
      </c>
      <c r="P11" t="s">
        <v>32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5">
        <v>166.819175</v>
      </c>
      <c r="I12">
        <v>10388.758642000001</v>
      </c>
      <c r="K12" t="s">
        <v>41</v>
      </c>
      <c r="L12" s="15">
        <v>166.819175</v>
      </c>
      <c r="M12">
        <v>10388.758642000001</v>
      </c>
      <c r="P12" t="s">
        <v>13</v>
      </c>
      <c r="Q12">
        <v>0</v>
      </c>
      <c r="R12">
        <v>1419.68571</v>
      </c>
      <c r="S12">
        <v>0</v>
      </c>
    </row>
    <row r="13" spans="1:19" x14ac:dyDescent="0.3">
      <c r="C13" t="s">
        <v>13</v>
      </c>
      <c r="D13">
        <v>1419.68571</v>
      </c>
      <c r="G13" t="s">
        <v>42</v>
      </c>
      <c r="H13" s="15">
        <v>6.0000000000000002E-6</v>
      </c>
      <c r="I13">
        <v>2.14E-4</v>
      </c>
      <c r="K13" t="s">
        <v>42</v>
      </c>
      <c r="L13" s="15">
        <v>6.0000000000000002E-6</v>
      </c>
      <c r="M13">
        <v>2.14E-4</v>
      </c>
      <c r="P13" t="s">
        <v>2</v>
      </c>
      <c r="Q13">
        <v>0</v>
      </c>
      <c r="R13" s="15">
        <v>8.5000000000000006E-5</v>
      </c>
      <c r="S13">
        <v>0</v>
      </c>
    </row>
    <row r="14" spans="1:19" x14ac:dyDescent="0.3">
      <c r="C14" t="s">
        <v>2</v>
      </c>
      <c r="D14" s="15">
        <v>8.5000000000000006E-5</v>
      </c>
      <c r="G14" t="s">
        <v>43</v>
      </c>
      <c r="H14" s="15">
        <v>9.9999999999999995E-7</v>
      </c>
      <c r="I14" s="15">
        <v>4.8999999999999998E-5</v>
      </c>
      <c r="K14" t="s">
        <v>43</v>
      </c>
      <c r="L14" s="15">
        <v>9.9999999999999995E-7</v>
      </c>
      <c r="M14" s="15">
        <v>4.8999999999999998E-5</v>
      </c>
      <c r="P14" t="s">
        <v>25</v>
      </c>
      <c r="Q14">
        <v>0</v>
      </c>
      <c r="R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12.810237000000001</v>
      </c>
      <c r="I15">
        <v>519.09840799999995</v>
      </c>
      <c r="K15" t="s">
        <v>44</v>
      </c>
      <c r="L15">
        <v>12.810237000000001</v>
      </c>
      <c r="M15">
        <v>519.09840799999995</v>
      </c>
      <c r="P15" t="s">
        <v>0</v>
      </c>
      <c r="Q15">
        <v>0</v>
      </c>
      <c r="R15">
        <v>1.56E-4</v>
      </c>
      <c r="S15">
        <v>0</v>
      </c>
    </row>
    <row r="16" spans="1:19" x14ac:dyDescent="0.3">
      <c r="C16" t="s">
        <v>0</v>
      </c>
      <c r="D16">
        <v>1.56E-4</v>
      </c>
      <c r="G16" t="s">
        <v>45</v>
      </c>
      <c r="H16">
        <v>0</v>
      </c>
      <c r="I16">
        <v>0</v>
      </c>
      <c r="K16" t="s">
        <v>45</v>
      </c>
      <c r="L16">
        <v>0</v>
      </c>
      <c r="M16">
        <v>0</v>
      </c>
      <c r="P16" t="s">
        <v>8</v>
      </c>
      <c r="Q16">
        <v>0</v>
      </c>
      <c r="R16" s="15">
        <v>9.9999999999999995E-7</v>
      </c>
      <c r="S16">
        <v>0</v>
      </c>
    </row>
    <row r="17" spans="3:19" x14ac:dyDescent="0.3">
      <c r="C17" t="s">
        <v>8</v>
      </c>
      <c r="D17" s="15">
        <v>9.9999999999999995E-7</v>
      </c>
      <c r="G17" t="s">
        <v>46</v>
      </c>
      <c r="H17">
        <v>0</v>
      </c>
      <c r="I17">
        <v>0</v>
      </c>
      <c r="K17" t="s">
        <v>46</v>
      </c>
      <c r="L17">
        <v>0</v>
      </c>
      <c r="M17">
        <v>0</v>
      </c>
      <c r="P17" t="s">
        <v>10</v>
      </c>
      <c r="Q17">
        <v>0</v>
      </c>
      <c r="R17">
        <v>0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5">
        <v>0</v>
      </c>
      <c r="I18">
        <v>0</v>
      </c>
      <c r="K18" t="s">
        <v>48</v>
      </c>
      <c r="L18" s="15">
        <v>0</v>
      </c>
      <c r="M18">
        <v>0</v>
      </c>
      <c r="P18" t="s">
        <v>9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 s="15">
        <v>0</v>
      </c>
      <c r="I19">
        <v>0</v>
      </c>
      <c r="K19" t="s">
        <v>47</v>
      </c>
      <c r="L19" s="15">
        <v>0</v>
      </c>
      <c r="M19">
        <v>0</v>
      </c>
      <c r="P19" t="s">
        <v>1</v>
      </c>
      <c r="Q19">
        <v>0</v>
      </c>
      <c r="R19" s="15">
        <v>3.4E-5</v>
      </c>
      <c r="S19">
        <v>0</v>
      </c>
    </row>
    <row r="20" spans="3:19" x14ac:dyDescent="0.3">
      <c r="C20" t="s">
        <v>1</v>
      </c>
      <c r="D20" s="15">
        <v>3.4E-5</v>
      </c>
      <c r="G20" t="s">
        <v>49</v>
      </c>
      <c r="H20">
        <v>0</v>
      </c>
      <c r="I20">
        <v>0</v>
      </c>
      <c r="K20" t="s">
        <v>49</v>
      </c>
      <c r="L20">
        <v>0</v>
      </c>
      <c r="M20">
        <v>0</v>
      </c>
      <c r="P20" t="s">
        <v>16</v>
      </c>
      <c r="Q20">
        <v>0</v>
      </c>
      <c r="R20" s="15">
        <v>5.0000000000000004E-6</v>
      </c>
      <c r="S20">
        <v>0</v>
      </c>
    </row>
    <row r="21" spans="3:19" x14ac:dyDescent="0.3">
      <c r="C21" t="s">
        <v>16</v>
      </c>
      <c r="D21" s="15">
        <v>5.0000000000000004E-6</v>
      </c>
      <c r="G21" t="s">
        <v>50</v>
      </c>
      <c r="H21">
        <v>41336.959927999997</v>
      </c>
      <c r="I21">
        <v>6138.4115680000004</v>
      </c>
      <c r="K21" t="s">
        <v>50</v>
      </c>
      <c r="L21">
        <v>41336.959927999997</v>
      </c>
      <c r="M21">
        <v>6138.4115680000004</v>
      </c>
      <c r="P21" t="s">
        <v>18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5">
        <v>3.9999999999999998E-6</v>
      </c>
      <c r="I22" s="15">
        <v>1.2999999999999999E-5</v>
      </c>
      <c r="K22" t="s">
        <v>51</v>
      </c>
      <c r="L22" s="15">
        <v>3.9999999999999998E-6</v>
      </c>
      <c r="M22" s="15">
        <v>1.2999999999999999E-5</v>
      </c>
      <c r="P22" t="s">
        <v>17</v>
      </c>
      <c r="Q22">
        <v>0</v>
      </c>
      <c r="R22" s="15">
        <v>9.9999999999999995E-7</v>
      </c>
      <c r="S22">
        <v>0</v>
      </c>
    </row>
    <row r="23" spans="3:19" x14ac:dyDescent="0.3">
      <c r="C23" t="s">
        <v>17</v>
      </c>
      <c r="D23" s="15">
        <v>9.9999999999999995E-7</v>
      </c>
      <c r="G23" t="s">
        <v>52</v>
      </c>
      <c r="H23" s="15">
        <v>3.0000000000000001E-6</v>
      </c>
      <c r="I23" s="15">
        <v>1.8E-5</v>
      </c>
      <c r="K23" t="s">
        <v>52</v>
      </c>
      <c r="L23" s="15">
        <v>3.0000000000000001E-6</v>
      </c>
      <c r="M23" s="15">
        <v>1.8E-5</v>
      </c>
      <c r="P23" t="s">
        <v>6</v>
      </c>
      <c r="Q23">
        <v>0</v>
      </c>
      <c r="R23">
        <v>4.0000000000000002E-4</v>
      </c>
      <c r="S23">
        <v>0</v>
      </c>
    </row>
    <row r="24" spans="3:19" x14ac:dyDescent="0.3">
      <c r="C24" t="s">
        <v>6</v>
      </c>
      <c r="D24">
        <v>4.0000000000000002E-4</v>
      </c>
      <c r="G24" t="s">
        <v>53</v>
      </c>
      <c r="H24" s="15">
        <v>1.2999999999999999E-5</v>
      </c>
      <c r="I24" s="15">
        <v>4.6999999999999997E-5</v>
      </c>
      <c r="K24" t="s">
        <v>53</v>
      </c>
      <c r="L24" s="15">
        <v>1.2999999999999999E-5</v>
      </c>
      <c r="M24" s="15">
        <v>4.6999999999999997E-5</v>
      </c>
      <c r="P24" t="s">
        <v>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5">
        <v>1.0000000000000001E-5</v>
      </c>
      <c r="I25" s="15">
        <v>1.8E-5</v>
      </c>
      <c r="K25" t="s">
        <v>54</v>
      </c>
      <c r="L25" s="15">
        <v>1.0000000000000001E-5</v>
      </c>
      <c r="M25" s="15">
        <v>1.8E-5</v>
      </c>
      <c r="P25" t="s">
        <v>20</v>
      </c>
      <c r="Q25">
        <v>0</v>
      </c>
      <c r="R25">
        <v>3924.569708</v>
      </c>
      <c r="S25">
        <v>0</v>
      </c>
    </row>
    <row r="26" spans="3:19" x14ac:dyDescent="0.3">
      <c r="C26" t="s">
        <v>20</v>
      </c>
      <c r="D26">
        <v>3924.569708</v>
      </c>
      <c r="G26" t="s">
        <v>55</v>
      </c>
      <c r="H26" s="15">
        <v>3.9999999999999998E-6</v>
      </c>
      <c r="I26" s="15">
        <v>1.4E-5</v>
      </c>
      <c r="K26" t="s">
        <v>55</v>
      </c>
      <c r="L26" s="15">
        <v>3.9999999999999998E-6</v>
      </c>
      <c r="M26" s="15">
        <v>1.4E-5</v>
      </c>
      <c r="P26" t="s">
        <v>23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5">
        <v>3.0000000000000001E-5</v>
      </c>
      <c r="I27" s="15">
        <v>6.9999999999999994E-5</v>
      </c>
      <c r="K27" t="s">
        <v>56</v>
      </c>
      <c r="L27" s="15">
        <v>3.0000000000000001E-5</v>
      </c>
      <c r="M27" s="15">
        <v>6.9999999999999994E-5</v>
      </c>
      <c r="P27" t="s">
        <v>24</v>
      </c>
      <c r="Q27">
        <v>0</v>
      </c>
      <c r="R27" s="15">
        <v>-3.0000000000000001E-5</v>
      </c>
      <c r="S27">
        <v>0</v>
      </c>
    </row>
    <row r="28" spans="3:19" x14ac:dyDescent="0.3">
      <c r="C28" t="s">
        <v>24</v>
      </c>
      <c r="D28" s="15">
        <v>-3.0000000000000001E-5</v>
      </c>
      <c r="G28" t="s">
        <v>57</v>
      </c>
      <c r="H28" s="15">
        <v>1.604E-3</v>
      </c>
      <c r="I28">
        <v>7.0600000000000003E-4</v>
      </c>
      <c r="K28" t="s">
        <v>57</v>
      </c>
      <c r="L28" s="15">
        <v>1.604E-3</v>
      </c>
      <c r="M28">
        <v>7.0600000000000003E-4</v>
      </c>
      <c r="P28" t="s">
        <v>30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5">
        <v>6.9999999999999999E-6</v>
      </c>
      <c r="I29">
        <v>4.5899999999999999E-4</v>
      </c>
      <c r="K29" t="s">
        <v>58</v>
      </c>
      <c r="L29" s="15">
        <v>6.9999999999999999E-6</v>
      </c>
      <c r="M29">
        <v>4.5899999999999999E-4</v>
      </c>
      <c r="P29" t="s">
        <v>29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5">
        <v>7.9999999999999996E-6</v>
      </c>
      <c r="I30" s="15">
        <v>1.9999999999999999E-6</v>
      </c>
      <c r="K30" t="s">
        <v>59</v>
      </c>
      <c r="L30" s="15">
        <v>7.9999999999999996E-6</v>
      </c>
      <c r="M30" s="15">
        <v>1.9999999999999999E-6</v>
      </c>
      <c r="P30" t="s">
        <v>28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5">
        <v>6.9099999999999999E-4</v>
      </c>
      <c r="I31">
        <v>0</v>
      </c>
      <c r="K31" t="s">
        <v>60</v>
      </c>
      <c r="L31" s="15">
        <v>6.9099999999999999E-4</v>
      </c>
      <c r="M31">
        <v>0</v>
      </c>
      <c r="P31" t="s">
        <v>27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61</v>
      </c>
      <c r="L32">
        <v>0</v>
      </c>
      <c r="M32">
        <v>0</v>
      </c>
      <c r="P32" t="s">
        <v>14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 s="15">
        <v>0</v>
      </c>
      <c r="I33">
        <v>0</v>
      </c>
      <c r="K33" t="s">
        <v>62</v>
      </c>
      <c r="L33" s="15">
        <v>0</v>
      </c>
      <c r="M33">
        <v>0</v>
      </c>
      <c r="P33" t="s">
        <v>15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5">
        <v>1.8E-5</v>
      </c>
      <c r="I34">
        <v>3.6099999999999999E-4</v>
      </c>
      <c r="K34" t="s">
        <v>63</v>
      </c>
      <c r="L34" s="15">
        <v>1.8E-5</v>
      </c>
      <c r="M34">
        <v>3.6099999999999999E-4</v>
      </c>
      <c r="P34" t="s">
        <v>12</v>
      </c>
      <c r="Q34">
        <v>0</v>
      </c>
      <c r="R34">
        <v>-17119.714189999999</v>
      </c>
      <c r="S34">
        <v>0</v>
      </c>
    </row>
    <row r="35" spans="3:19" x14ac:dyDescent="0.3">
      <c r="C35" t="s">
        <v>12</v>
      </c>
      <c r="D35">
        <v>-17119.714189999999</v>
      </c>
      <c r="G35" t="s">
        <v>64</v>
      </c>
      <c r="H35" s="15">
        <v>1.5999999999999999E-5</v>
      </c>
      <c r="I35" s="15">
        <v>1.9999999999999999E-6</v>
      </c>
      <c r="K35" t="s">
        <v>64</v>
      </c>
      <c r="L35" s="15">
        <v>1.5999999999999999E-5</v>
      </c>
      <c r="M35" s="15">
        <v>1.9999999999999999E-6</v>
      </c>
      <c r="P35" t="s">
        <v>11</v>
      </c>
      <c r="Q35">
        <v>0</v>
      </c>
      <c r="R35">
        <v>-0.18068799999999999</v>
      </c>
      <c r="S35">
        <v>0</v>
      </c>
    </row>
    <row r="36" spans="3:19" x14ac:dyDescent="0.3">
      <c r="C36" t="s">
        <v>11</v>
      </c>
      <c r="D36">
        <v>-0.18068799999999999</v>
      </c>
      <c r="G36" t="s">
        <v>65</v>
      </c>
      <c r="H36" s="15">
        <v>2.4000000000000001E-5</v>
      </c>
      <c r="I36">
        <v>2.967E-3</v>
      </c>
      <c r="K36" t="s">
        <v>65</v>
      </c>
      <c r="L36" s="15">
        <v>2.4000000000000001E-5</v>
      </c>
      <c r="M36">
        <v>2.967E-3</v>
      </c>
      <c r="P36" t="s">
        <v>181</v>
      </c>
      <c r="Q36">
        <v>0</v>
      </c>
      <c r="R36">
        <v>0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 s="15">
        <v>1.5E-5</v>
      </c>
      <c r="I37">
        <v>5.9500000000000004E-4</v>
      </c>
      <c r="K37" t="s">
        <v>66</v>
      </c>
      <c r="L37" s="15">
        <v>1.5E-5</v>
      </c>
      <c r="M37">
        <v>5.9500000000000004E-4</v>
      </c>
    </row>
    <row r="38" spans="3:19" x14ac:dyDescent="0.3">
      <c r="G38" t="s">
        <v>67</v>
      </c>
      <c r="H38" s="15">
        <v>7.2000000000000002E-5</v>
      </c>
      <c r="I38">
        <v>3.065E-3</v>
      </c>
      <c r="K38" t="s">
        <v>67</v>
      </c>
      <c r="L38" s="15">
        <v>7.2000000000000002E-5</v>
      </c>
      <c r="M38">
        <v>3.065E-3</v>
      </c>
    </row>
    <row r="39" spans="3:19" x14ac:dyDescent="0.3">
      <c r="D39">
        <f>SUM(D3:D37)/1000</f>
        <v>-11.775638773999999</v>
      </c>
      <c r="G39" t="s">
        <v>68</v>
      </c>
      <c r="H39" s="15">
        <v>2.4000000000000001E-5</v>
      </c>
      <c r="I39">
        <v>4.1899999999999999E-4</v>
      </c>
      <c r="K39" t="s">
        <v>68</v>
      </c>
      <c r="L39" s="15">
        <v>2.4000000000000001E-5</v>
      </c>
      <c r="M39">
        <v>4.1899999999999999E-4</v>
      </c>
    </row>
    <row r="40" spans="3:19" x14ac:dyDescent="0.3">
      <c r="G40" t="s">
        <v>69</v>
      </c>
      <c r="H40" s="15">
        <v>2.1999999999999999E-5</v>
      </c>
      <c r="I40">
        <v>3.19E-4</v>
      </c>
      <c r="K40" t="s">
        <v>69</v>
      </c>
      <c r="L40" s="15">
        <v>2.1999999999999999E-5</v>
      </c>
      <c r="M40">
        <v>3.19E-4</v>
      </c>
    </row>
    <row r="41" spans="3:19" x14ac:dyDescent="0.3">
      <c r="G41" t="s">
        <v>70</v>
      </c>
      <c r="H41" s="15">
        <v>3.9999999999999998E-6</v>
      </c>
      <c r="I41">
        <v>0</v>
      </c>
      <c r="K41" t="s">
        <v>70</v>
      </c>
      <c r="L41" s="15">
        <v>3.9999999999999998E-6</v>
      </c>
      <c r="M41">
        <v>0</v>
      </c>
    </row>
    <row r="42" spans="3:19" x14ac:dyDescent="0.3">
      <c r="G42" t="s">
        <v>71</v>
      </c>
      <c r="H42">
        <v>528.97720400000003</v>
      </c>
      <c r="I42">
        <v>3284.466038</v>
      </c>
      <c r="K42" t="s">
        <v>71</v>
      </c>
      <c r="L42">
        <v>528.97720400000003</v>
      </c>
      <c r="M42">
        <v>3284.466038</v>
      </c>
    </row>
    <row r="43" spans="3:19" x14ac:dyDescent="0.3">
      <c r="G43" t="s">
        <v>72</v>
      </c>
      <c r="H43">
        <v>2.274E-3</v>
      </c>
      <c r="I43">
        <v>0</v>
      </c>
      <c r="K43" t="s">
        <v>72</v>
      </c>
      <c r="L43">
        <v>2.274E-3</v>
      </c>
      <c r="M43">
        <v>0</v>
      </c>
    </row>
    <row r="44" spans="3:19" x14ac:dyDescent="0.3">
      <c r="G44" t="s">
        <v>73</v>
      </c>
      <c r="H44" s="15">
        <v>4.7460000000000002E-3</v>
      </c>
      <c r="I44">
        <v>9.0715000000000004E-2</v>
      </c>
      <c r="K44" t="s">
        <v>73</v>
      </c>
      <c r="L44" s="15">
        <v>4.7460000000000002E-3</v>
      </c>
      <c r="M44">
        <v>9.0715000000000004E-2</v>
      </c>
    </row>
    <row r="45" spans="3:19" x14ac:dyDescent="0.3">
      <c r="G45" t="s">
        <v>74</v>
      </c>
      <c r="H45" s="15">
        <v>0</v>
      </c>
      <c r="I45">
        <v>0</v>
      </c>
      <c r="K45" t="s">
        <v>74</v>
      </c>
      <c r="L45" s="15">
        <v>0</v>
      </c>
      <c r="M45">
        <v>0</v>
      </c>
    </row>
    <row r="46" spans="3:19" x14ac:dyDescent="0.3">
      <c r="G46" t="s">
        <v>75</v>
      </c>
      <c r="H46" s="15">
        <v>1.9999999999999999E-6</v>
      </c>
      <c r="I46">
        <v>7.2000000000000005E-4</v>
      </c>
      <c r="K46" t="s">
        <v>75</v>
      </c>
      <c r="L46" s="15">
        <v>1.9999999999999999E-6</v>
      </c>
      <c r="M46">
        <v>7.2000000000000005E-4</v>
      </c>
    </row>
    <row r="47" spans="3:19" x14ac:dyDescent="0.3">
      <c r="G47" t="s">
        <v>76</v>
      </c>
      <c r="H47" s="15">
        <v>1.9999999999999999E-6</v>
      </c>
      <c r="I47">
        <v>3.77E-4</v>
      </c>
      <c r="K47" t="s">
        <v>76</v>
      </c>
      <c r="L47" s="15">
        <v>1.9999999999999999E-6</v>
      </c>
      <c r="M47">
        <v>3.77E-4</v>
      </c>
    </row>
    <row r="48" spans="3:19" x14ac:dyDescent="0.3">
      <c r="G48" t="s">
        <v>77</v>
      </c>
      <c r="H48" s="15">
        <v>1.2999999999999999E-5</v>
      </c>
      <c r="I48">
        <v>1.671E-3</v>
      </c>
      <c r="K48" t="s">
        <v>77</v>
      </c>
      <c r="L48" s="15">
        <v>1.2999999999999999E-5</v>
      </c>
      <c r="M48">
        <v>1.671E-3</v>
      </c>
    </row>
    <row r="49" spans="7:13" x14ac:dyDescent="0.3">
      <c r="G49" t="s">
        <v>78</v>
      </c>
      <c r="H49" s="15">
        <v>3.0000000000000001E-6</v>
      </c>
      <c r="I49">
        <v>1.389E-3</v>
      </c>
      <c r="K49" t="s">
        <v>78</v>
      </c>
      <c r="L49" s="15">
        <v>3.0000000000000001E-6</v>
      </c>
      <c r="M49">
        <v>1.389E-3</v>
      </c>
    </row>
    <row r="50" spans="7:13" x14ac:dyDescent="0.3">
      <c r="G50" t="s">
        <v>79</v>
      </c>
      <c r="H50" s="15">
        <v>1.1E-5</v>
      </c>
      <c r="I50">
        <v>2.1450000000000002E-3</v>
      </c>
      <c r="K50" t="s">
        <v>79</v>
      </c>
      <c r="L50" s="15">
        <v>1.1E-5</v>
      </c>
      <c r="M50">
        <v>2.1450000000000002E-3</v>
      </c>
    </row>
    <row r="51" spans="7:13" x14ac:dyDescent="0.3">
      <c r="G51" t="s">
        <v>80</v>
      </c>
      <c r="H51" s="15">
        <v>1.1E-5</v>
      </c>
      <c r="I51">
        <v>1.212E-3</v>
      </c>
      <c r="K51" t="s">
        <v>80</v>
      </c>
      <c r="L51" s="15">
        <v>1.1E-5</v>
      </c>
      <c r="M51">
        <v>1.212E-3</v>
      </c>
    </row>
    <row r="52" spans="7:13" x14ac:dyDescent="0.3">
      <c r="G52" t="s">
        <v>81</v>
      </c>
      <c r="H52" s="15">
        <v>9.1000000000000003E-5</v>
      </c>
      <c r="I52">
        <v>3.6150000000000002E-3</v>
      </c>
      <c r="K52" t="s">
        <v>81</v>
      </c>
      <c r="L52" s="15">
        <v>9.1000000000000003E-5</v>
      </c>
      <c r="M52">
        <v>3.6150000000000002E-3</v>
      </c>
    </row>
    <row r="53" spans="7:13" x14ac:dyDescent="0.3">
      <c r="G53" t="s">
        <v>82</v>
      </c>
      <c r="H53" s="15">
        <v>3.0000000000000001E-6</v>
      </c>
      <c r="I53">
        <v>8.6200000000000003E-4</v>
      </c>
      <c r="K53" t="s">
        <v>82</v>
      </c>
      <c r="L53" s="15">
        <v>3.0000000000000001E-6</v>
      </c>
      <c r="M53">
        <v>8.6200000000000003E-4</v>
      </c>
    </row>
    <row r="54" spans="7:13" x14ac:dyDescent="0.3">
      <c r="G54" t="s">
        <v>83</v>
      </c>
      <c r="H54">
        <v>0</v>
      </c>
      <c r="I54">
        <v>0</v>
      </c>
      <c r="K54" t="s">
        <v>83</v>
      </c>
      <c r="L54">
        <v>0</v>
      </c>
      <c r="M54">
        <v>0</v>
      </c>
    </row>
    <row r="55" spans="7:13" x14ac:dyDescent="0.3">
      <c r="G55" t="s">
        <v>84</v>
      </c>
      <c r="H55" s="15">
        <v>91.910657</v>
      </c>
      <c r="I55">
        <v>1060.909167</v>
      </c>
      <c r="K55" t="s">
        <v>84</v>
      </c>
      <c r="L55" s="15">
        <v>91.910657</v>
      </c>
      <c r="M55">
        <v>1060.909167</v>
      </c>
    </row>
    <row r="56" spans="7:13" x14ac:dyDescent="0.3">
      <c r="G56" t="s">
        <v>85</v>
      </c>
      <c r="H56">
        <v>1.45E-4</v>
      </c>
      <c r="I56">
        <v>0</v>
      </c>
      <c r="K56" t="s">
        <v>85</v>
      </c>
      <c r="L56">
        <v>1.45E-4</v>
      </c>
      <c r="M56">
        <v>0</v>
      </c>
    </row>
    <row r="57" spans="7:13" x14ac:dyDescent="0.3">
      <c r="G57" t="s">
        <v>86</v>
      </c>
      <c r="H57">
        <v>2.6020000000000001E-3</v>
      </c>
      <c r="I57">
        <v>0</v>
      </c>
      <c r="K57" t="s">
        <v>86</v>
      </c>
      <c r="L57">
        <v>2.6020000000000001E-3</v>
      </c>
      <c r="M57">
        <v>0</v>
      </c>
    </row>
    <row r="58" spans="7:13" x14ac:dyDescent="0.3">
      <c r="G58" t="s">
        <v>87</v>
      </c>
      <c r="H58" s="15">
        <v>0</v>
      </c>
      <c r="I58">
        <v>0</v>
      </c>
      <c r="K58" t="s">
        <v>87</v>
      </c>
      <c r="L58" s="15">
        <v>0</v>
      </c>
      <c r="M58">
        <v>0</v>
      </c>
    </row>
    <row r="59" spans="7:13" x14ac:dyDescent="0.3">
      <c r="G59" t="s">
        <v>88</v>
      </c>
      <c r="H59" s="15">
        <v>0.14208499999999999</v>
      </c>
      <c r="I59">
        <v>0</v>
      </c>
      <c r="K59" t="s">
        <v>88</v>
      </c>
      <c r="L59" s="15">
        <v>0.14208499999999999</v>
      </c>
      <c r="M59">
        <v>0</v>
      </c>
    </row>
    <row r="60" spans="7:13" x14ac:dyDescent="0.3">
      <c r="G60" t="s">
        <v>89</v>
      </c>
      <c r="H60" s="15">
        <v>5.3999999999999998E-5</v>
      </c>
      <c r="I60">
        <v>2.9100000000000003E-4</v>
      </c>
      <c r="K60" t="s">
        <v>89</v>
      </c>
      <c r="L60" s="15">
        <v>5.3999999999999998E-5</v>
      </c>
      <c r="M60">
        <v>2.9100000000000003E-4</v>
      </c>
    </row>
    <row r="61" spans="7:13" x14ac:dyDescent="0.3">
      <c r="G61" t="s">
        <v>90</v>
      </c>
      <c r="H61" s="15">
        <v>9.9999999999999995E-7</v>
      </c>
      <c r="I61">
        <v>5.53E-4</v>
      </c>
      <c r="K61" t="s">
        <v>90</v>
      </c>
      <c r="L61" s="15">
        <v>9.9999999999999995E-7</v>
      </c>
      <c r="M61">
        <v>5.53E-4</v>
      </c>
    </row>
    <row r="62" spans="7:13" x14ac:dyDescent="0.3">
      <c r="G62" t="s">
        <v>91</v>
      </c>
      <c r="H62" s="15">
        <v>2.3900000000000002E-3</v>
      </c>
      <c r="I62">
        <v>0</v>
      </c>
      <c r="K62" t="s">
        <v>91</v>
      </c>
      <c r="L62" s="15">
        <v>2.3900000000000002E-3</v>
      </c>
      <c r="M62">
        <v>0</v>
      </c>
    </row>
    <row r="63" spans="7:13" x14ac:dyDescent="0.3">
      <c r="G63" t="s">
        <v>92</v>
      </c>
      <c r="H63">
        <v>1.2E-4</v>
      </c>
      <c r="I63">
        <v>0</v>
      </c>
      <c r="K63" t="s">
        <v>92</v>
      </c>
      <c r="L63">
        <v>1.2E-4</v>
      </c>
      <c r="M63">
        <v>0</v>
      </c>
    </row>
    <row r="64" spans="7:13" x14ac:dyDescent="0.3">
      <c r="G64" t="s">
        <v>93</v>
      </c>
      <c r="H64">
        <v>46.334063999999998</v>
      </c>
      <c r="I64">
        <v>0</v>
      </c>
      <c r="K64" t="s">
        <v>93</v>
      </c>
      <c r="L64">
        <v>46.334063999999998</v>
      </c>
      <c r="M64">
        <v>0</v>
      </c>
    </row>
    <row r="65" spans="7:13" x14ac:dyDescent="0.3">
      <c r="G65" t="s">
        <v>94</v>
      </c>
      <c r="H65" s="15">
        <v>3.9999999999999998E-6</v>
      </c>
      <c r="I65" s="15">
        <v>1.9999999999999999E-6</v>
      </c>
      <c r="K65" t="s">
        <v>94</v>
      </c>
      <c r="L65" s="15">
        <v>3.9999999999999998E-6</v>
      </c>
      <c r="M65" s="15">
        <v>1.9999999999999999E-6</v>
      </c>
    </row>
    <row r="66" spans="7:13" x14ac:dyDescent="0.3">
      <c r="G66" t="s">
        <v>95</v>
      </c>
      <c r="H66" s="15">
        <v>170.49554499999999</v>
      </c>
      <c r="I66">
        <v>13.56964</v>
      </c>
      <c r="K66" t="s">
        <v>95</v>
      </c>
      <c r="L66" s="15">
        <v>170.49554499999999</v>
      </c>
      <c r="M66">
        <v>13.56964</v>
      </c>
    </row>
    <row r="67" spans="7:13" x14ac:dyDescent="0.3">
      <c r="G67" t="s">
        <v>96</v>
      </c>
      <c r="H67">
        <v>2.5860000000000002E-3</v>
      </c>
      <c r="I67">
        <v>0</v>
      </c>
      <c r="K67" t="s">
        <v>96</v>
      </c>
      <c r="L67">
        <v>2.5860000000000002E-3</v>
      </c>
      <c r="M67">
        <v>0</v>
      </c>
    </row>
    <row r="68" spans="7:13" x14ac:dyDescent="0.3">
      <c r="G68" t="s">
        <v>97</v>
      </c>
      <c r="H68">
        <v>136.38331600000001</v>
      </c>
      <c r="I68">
        <v>11.511003000000001</v>
      </c>
      <c r="K68" t="s">
        <v>97</v>
      </c>
      <c r="L68">
        <v>136.38331600000001</v>
      </c>
      <c r="M68">
        <v>11.511003000000001</v>
      </c>
    </row>
    <row r="69" spans="7:13" x14ac:dyDescent="0.3">
      <c r="G69" t="s">
        <v>98</v>
      </c>
      <c r="H69" s="15">
        <v>3.1199999999999999E-4</v>
      </c>
      <c r="I69" s="15">
        <v>1.9999999999999999E-6</v>
      </c>
      <c r="K69" t="s">
        <v>98</v>
      </c>
      <c r="L69" s="15">
        <v>3.1199999999999999E-4</v>
      </c>
      <c r="M69" s="15">
        <v>1.9999999999999999E-6</v>
      </c>
    </row>
    <row r="70" spans="7:13" x14ac:dyDescent="0.3">
      <c r="G70" t="s">
        <v>99</v>
      </c>
      <c r="H70">
        <v>58.776470000000003</v>
      </c>
      <c r="I70">
        <v>11656.074986</v>
      </c>
      <c r="K70" t="s">
        <v>99</v>
      </c>
      <c r="L70">
        <v>58.776470000000003</v>
      </c>
      <c r="M70">
        <v>11656.074986</v>
      </c>
    </row>
    <row r="71" spans="7:13" x14ac:dyDescent="0.3">
      <c r="G71" t="s">
        <v>100</v>
      </c>
      <c r="H71">
        <v>0.76858499999999996</v>
      </c>
      <c r="I71">
        <v>1957.1408590000001</v>
      </c>
      <c r="K71" t="s">
        <v>100</v>
      </c>
      <c r="L71">
        <v>0.76858499999999996</v>
      </c>
      <c r="M71">
        <v>1957.1408590000001</v>
      </c>
    </row>
    <row r="72" spans="7:13" x14ac:dyDescent="0.3">
      <c r="G72" t="s">
        <v>101</v>
      </c>
      <c r="H72" s="15">
        <v>7.9999999999999996E-6</v>
      </c>
      <c r="I72">
        <v>7.4700000000000005E-4</v>
      </c>
      <c r="K72" t="s">
        <v>101</v>
      </c>
      <c r="L72" s="15">
        <v>7.9999999999999996E-6</v>
      </c>
      <c r="M72">
        <v>7.4700000000000005E-4</v>
      </c>
    </row>
    <row r="73" spans="7:13" x14ac:dyDescent="0.3">
      <c r="G73" t="s">
        <v>102</v>
      </c>
      <c r="H73">
        <v>20.243323</v>
      </c>
      <c r="I73">
        <v>3829.0241059999998</v>
      </c>
      <c r="K73" t="s">
        <v>102</v>
      </c>
      <c r="L73">
        <v>20.243323</v>
      </c>
      <c r="M73">
        <v>3829.0241059999998</v>
      </c>
    </row>
    <row r="74" spans="7:13" x14ac:dyDescent="0.3">
      <c r="G74" t="s">
        <v>103</v>
      </c>
      <c r="H74">
        <v>6.9700000000000003E-4</v>
      </c>
      <c r="I74">
        <v>0.196602</v>
      </c>
      <c r="K74" t="s">
        <v>103</v>
      </c>
      <c r="L74">
        <v>6.9700000000000003E-4</v>
      </c>
      <c r="M74">
        <v>0.196602</v>
      </c>
    </row>
    <row r="75" spans="7:13" x14ac:dyDescent="0.3">
      <c r="G75" t="s">
        <v>104</v>
      </c>
      <c r="H75" s="15">
        <v>7.9999999999999996E-6</v>
      </c>
      <c r="I75">
        <v>6.8900000000000005E-4</v>
      </c>
      <c r="K75" t="s">
        <v>104</v>
      </c>
      <c r="L75" s="15">
        <v>7.9999999999999996E-6</v>
      </c>
      <c r="M75">
        <v>6.8900000000000005E-4</v>
      </c>
    </row>
    <row r="76" spans="7:13" x14ac:dyDescent="0.3">
      <c r="G76" t="s">
        <v>105</v>
      </c>
      <c r="H76" s="15">
        <v>1.2E-5</v>
      </c>
      <c r="I76">
        <v>1.642E-3</v>
      </c>
      <c r="K76" t="s">
        <v>105</v>
      </c>
      <c r="L76" s="15">
        <v>1.2E-5</v>
      </c>
      <c r="M76">
        <v>1.642E-3</v>
      </c>
    </row>
    <row r="77" spans="7:13" x14ac:dyDescent="0.3">
      <c r="G77" t="s">
        <v>106</v>
      </c>
      <c r="H77" s="15">
        <v>7.9999999999999996E-6</v>
      </c>
      <c r="I77">
        <v>1.848E-3</v>
      </c>
      <c r="K77" t="s">
        <v>106</v>
      </c>
      <c r="L77" s="15">
        <v>7.9999999999999996E-6</v>
      </c>
      <c r="M77">
        <v>1.848E-3</v>
      </c>
    </row>
    <row r="78" spans="7:13" x14ac:dyDescent="0.3">
      <c r="G78" t="s">
        <v>107</v>
      </c>
      <c r="H78">
        <v>1.4235450000000001</v>
      </c>
      <c r="I78">
        <v>0</v>
      </c>
      <c r="K78" t="s">
        <v>107</v>
      </c>
      <c r="L78">
        <v>1.4235450000000001</v>
      </c>
      <c r="M78">
        <v>0</v>
      </c>
    </row>
    <row r="79" spans="7:13" x14ac:dyDescent="0.3">
      <c r="G79" t="s">
        <v>108</v>
      </c>
      <c r="H79">
        <v>0</v>
      </c>
      <c r="I79" s="15">
        <v>9.0000000000000006E-5</v>
      </c>
      <c r="K79" t="s">
        <v>108</v>
      </c>
      <c r="L79">
        <v>0</v>
      </c>
      <c r="M79" s="15">
        <v>9.0000000000000006E-5</v>
      </c>
    </row>
    <row r="80" spans="7:13" x14ac:dyDescent="0.3">
      <c r="G80" t="s">
        <v>109</v>
      </c>
      <c r="H80" s="15">
        <v>1.407E-3</v>
      </c>
      <c r="I80">
        <v>0</v>
      </c>
      <c r="K80" t="s">
        <v>109</v>
      </c>
      <c r="L80" s="15">
        <v>1.407E-3</v>
      </c>
      <c r="M80">
        <v>0</v>
      </c>
    </row>
    <row r="81" spans="7:13" x14ac:dyDescent="0.3">
      <c r="G81" t="s">
        <v>110</v>
      </c>
      <c r="H81" s="15">
        <v>3.9999999999999998E-6</v>
      </c>
      <c r="I81" s="15">
        <v>1.4E-5</v>
      </c>
      <c r="K81" t="s">
        <v>110</v>
      </c>
      <c r="L81" s="15">
        <v>3.9999999999999998E-6</v>
      </c>
      <c r="M81" s="15">
        <v>1.4E-5</v>
      </c>
    </row>
    <row r="82" spans="7:13" x14ac:dyDescent="0.3">
      <c r="G82" t="s">
        <v>111</v>
      </c>
      <c r="H82">
        <v>0.22592599999999999</v>
      </c>
      <c r="I82">
        <v>0</v>
      </c>
      <c r="K82" t="s">
        <v>111</v>
      </c>
      <c r="L82">
        <v>0.22592599999999999</v>
      </c>
      <c r="M82">
        <v>0</v>
      </c>
    </row>
    <row r="83" spans="7:13" x14ac:dyDescent="0.3">
      <c r="G83" t="s">
        <v>112</v>
      </c>
      <c r="H83" s="15">
        <v>220.720664</v>
      </c>
      <c r="I83">
        <v>0</v>
      </c>
      <c r="K83" t="s">
        <v>112</v>
      </c>
      <c r="L83" s="15">
        <v>220.720664</v>
      </c>
      <c r="M83">
        <v>0</v>
      </c>
    </row>
    <row r="84" spans="7:13" x14ac:dyDescent="0.3">
      <c r="G84" t="s">
        <v>113</v>
      </c>
      <c r="H84" s="15">
        <v>0</v>
      </c>
      <c r="I84">
        <v>0</v>
      </c>
      <c r="K84" t="s">
        <v>113</v>
      </c>
      <c r="L84" s="15">
        <v>0</v>
      </c>
      <c r="M84">
        <v>0</v>
      </c>
    </row>
    <row r="85" spans="7:13" x14ac:dyDescent="0.3">
      <c r="G85" t="s">
        <v>114</v>
      </c>
      <c r="H85">
        <v>1.4799999999999999E-4</v>
      </c>
      <c r="I85">
        <v>3.4600000000000001E-4</v>
      </c>
      <c r="K85" t="s">
        <v>114</v>
      </c>
      <c r="L85">
        <v>1.4799999999999999E-4</v>
      </c>
      <c r="M85">
        <v>3.4600000000000001E-4</v>
      </c>
    </row>
    <row r="86" spans="7:13" x14ac:dyDescent="0.3">
      <c r="G86" t="s">
        <v>115</v>
      </c>
      <c r="H86">
        <v>1.263E-3</v>
      </c>
      <c r="I86">
        <v>0</v>
      </c>
      <c r="K86" t="s">
        <v>115</v>
      </c>
      <c r="L86">
        <v>1.263E-3</v>
      </c>
      <c r="M86">
        <v>0</v>
      </c>
    </row>
    <row r="87" spans="7:13" x14ac:dyDescent="0.3">
      <c r="G87" t="s">
        <v>116</v>
      </c>
      <c r="H87" s="15">
        <v>1207.3659990000001</v>
      </c>
      <c r="I87">
        <v>0</v>
      </c>
      <c r="K87" t="s">
        <v>116</v>
      </c>
      <c r="L87" s="15">
        <v>1207.3659990000001</v>
      </c>
      <c r="M87">
        <v>0</v>
      </c>
    </row>
    <row r="88" spans="7:13" x14ac:dyDescent="0.3">
      <c r="G88" t="s">
        <v>117</v>
      </c>
      <c r="H88" s="15">
        <v>3879.8157489999999</v>
      </c>
      <c r="I88">
        <v>0</v>
      </c>
      <c r="K88" t="s">
        <v>117</v>
      </c>
      <c r="L88" s="15">
        <v>3879.8157489999999</v>
      </c>
      <c r="M88">
        <v>0</v>
      </c>
    </row>
    <row r="89" spans="7:13" x14ac:dyDescent="0.3">
      <c r="G89" t="s">
        <v>146</v>
      </c>
      <c r="H89" s="15">
        <v>1.4E-5</v>
      </c>
      <c r="I89">
        <v>4.6299999999999998E-4</v>
      </c>
      <c r="K89" t="s">
        <v>146</v>
      </c>
      <c r="L89" s="15">
        <v>1.4E-5</v>
      </c>
      <c r="M89">
        <v>4.6299999999999998E-4</v>
      </c>
    </row>
    <row r="90" spans="7:13" x14ac:dyDescent="0.3">
      <c r="G90" t="s">
        <v>118</v>
      </c>
      <c r="H90" s="15">
        <v>0</v>
      </c>
      <c r="I90">
        <v>3.7460000000000002E-3</v>
      </c>
      <c r="K90" t="s">
        <v>118</v>
      </c>
      <c r="L90" s="15">
        <v>0</v>
      </c>
      <c r="M90">
        <v>3.7460000000000002E-3</v>
      </c>
    </row>
    <row r="91" spans="7:13" x14ac:dyDescent="0.3">
      <c r="G91" t="s">
        <v>119</v>
      </c>
      <c r="H91" s="15">
        <v>3.0000000000000001E-6</v>
      </c>
      <c r="I91">
        <v>0</v>
      </c>
      <c r="K91" t="s">
        <v>119</v>
      </c>
      <c r="L91" s="15">
        <v>3.0000000000000001E-6</v>
      </c>
      <c r="M91">
        <v>0</v>
      </c>
    </row>
    <row r="92" spans="7:13" x14ac:dyDescent="0.3">
      <c r="G92" t="s">
        <v>120</v>
      </c>
      <c r="H92" s="15">
        <v>1.01E-4</v>
      </c>
      <c r="I92" s="15">
        <v>1.7E-5</v>
      </c>
      <c r="K92" t="s">
        <v>120</v>
      </c>
      <c r="L92" s="15">
        <v>1.01E-4</v>
      </c>
      <c r="M92" s="15">
        <v>1.7E-5</v>
      </c>
    </row>
    <row r="93" spans="7:13" x14ac:dyDescent="0.3">
      <c r="G93" t="s">
        <v>121</v>
      </c>
      <c r="H93">
        <v>113.021468</v>
      </c>
      <c r="I93">
        <v>171.20835400000001</v>
      </c>
      <c r="K93" t="s">
        <v>121</v>
      </c>
      <c r="L93">
        <v>113.021468</v>
      </c>
      <c r="M93">
        <v>171.20835400000001</v>
      </c>
    </row>
    <row r="94" spans="7:13" x14ac:dyDescent="0.3">
      <c r="G94" t="s">
        <v>122</v>
      </c>
      <c r="H94" s="15">
        <v>0</v>
      </c>
      <c r="I94">
        <v>0</v>
      </c>
      <c r="K94" t="s">
        <v>122</v>
      </c>
      <c r="L94" s="15">
        <v>0</v>
      </c>
      <c r="M94">
        <v>0</v>
      </c>
    </row>
    <row r="95" spans="7:13" x14ac:dyDescent="0.3">
      <c r="G95" t="s">
        <v>123</v>
      </c>
      <c r="H95" s="15">
        <v>0</v>
      </c>
      <c r="I95">
        <v>0</v>
      </c>
      <c r="K95" t="s">
        <v>123</v>
      </c>
      <c r="L95" s="15">
        <v>0</v>
      </c>
      <c r="M95">
        <v>0</v>
      </c>
    </row>
    <row r="96" spans="7:13" x14ac:dyDescent="0.3">
      <c r="G96" t="s">
        <v>124</v>
      </c>
      <c r="H96" s="15">
        <v>2.2900000000000001E-4</v>
      </c>
      <c r="I96">
        <v>2.5490000000000001E-3</v>
      </c>
      <c r="K96" t="s">
        <v>124</v>
      </c>
      <c r="L96" s="15">
        <v>2.2900000000000001E-4</v>
      </c>
      <c r="M96">
        <v>2.5490000000000001E-3</v>
      </c>
    </row>
    <row r="97" spans="7:13" x14ac:dyDescent="0.3">
      <c r="G97" t="s">
        <v>125</v>
      </c>
      <c r="H97" s="15">
        <v>1.9999999999999999E-6</v>
      </c>
      <c r="I97">
        <v>0</v>
      </c>
      <c r="K97" t="s">
        <v>125</v>
      </c>
      <c r="L97" s="15">
        <v>1.9999999999999999E-6</v>
      </c>
      <c r="M97">
        <v>0</v>
      </c>
    </row>
    <row r="98" spans="7:13" x14ac:dyDescent="0.3">
      <c r="G98" t="s">
        <v>126</v>
      </c>
      <c r="H98">
        <v>4724.8321059999998</v>
      </c>
      <c r="I98">
        <v>72.007512000000006</v>
      </c>
      <c r="K98" t="s">
        <v>126</v>
      </c>
      <c r="L98">
        <v>4724.8321059999998</v>
      </c>
      <c r="M98">
        <v>72.007512000000006</v>
      </c>
    </row>
    <row r="99" spans="7:13" x14ac:dyDescent="0.3">
      <c r="G99" t="s">
        <v>127</v>
      </c>
      <c r="H99" s="15">
        <v>3.0000000000000001E-6</v>
      </c>
      <c r="I99" s="15">
        <v>1.4E-5</v>
      </c>
      <c r="K99" t="s">
        <v>127</v>
      </c>
      <c r="L99" s="15">
        <v>3.0000000000000001E-6</v>
      </c>
      <c r="M99" s="15">
        <v>1.4E-5</v>
      </c>
    </row>
    <row r="100" spans="7:13" x14ac:dyDescent="0.3">
      <c r="G100" t="s">
        <v>128</v>
      </c>
      <c r="H100">
        <v>1.75E-4</v>
      </c>
      <c r="I100">
        <v>2.1280000000000001E-3</v>
      </c>
      <c r="K100" t="s">
        <v>128</v>
      </c>
      <c r="L100">
        <v>1.75E-4</v>
      </c>
      <c r="M100">
        <v>2.1280000000000001E-3</v>
      </c>
    </row>
    <row r="101" spans="7:13" x14ac:dyDescent="0.3">
      <c r="G101" t="s">
        <v>129</v>
      </c>
      <c r="H101" s="15">
        <v>6.8999999999999997E-5</v>
      </c>
      <c r="I101">
        <v>0</v>
      </c>
      <c r="K101" t="s">
        <v>129</v>
      </c>
      <c r="L101" s="15">
        <v>6.8999999999999997E-5</v>
      </c>
      <c r="M101">
        <v>0</v>
      </c>
    </row>
    <row r="102" spans="7:13" x14ac:dyDescent="0.3">
      <c r="G102" t="s">
        <v>130</v>
      </c>
      <c r="H102" s="15">
        <v>6.8999999999999997E-5</v>
      </c>
      <c r="I102">
        <v>0</v>
      </c>
      <c r="K102" t="s">
        <v>130</v>
      </c>
      <c r="L102" s="15">
        <v>6.8999999999999997E-5</v>
      </c>
      <c r="M102">
        <v>0</v>
      </c>
    </row>
    <row r="103" spans="7:13" x14ac:dyDescent="0.3">
      <c r="G103" t="s">
        <v>131</v>
      </c>
      <c r="H103" s="15">
        <v>6.8999999999999997E-5</v>
      </c>
      <c r="I103">
        <v>0</v>
      </c>
      <c r="K103" t="s">
        <v>131</v>
      </c>
      <c r="L103" s="15">
        <v>6.8999999999999997E-5</v>
      </c>
      <c r="M103">
        <v>0</v>
      </c>
    </row>
    <row r="104" spans="7:13" x14ac:dyDescent="0.3">
      <c r="G104" t="s">
        <v>132</v>
      </c>
      <c r="H104" s="15">
        <v>6.9999999999999994E-5</v>
      </c>
      <c r="I104">
        <v>0</v>
      </c>
      <c r="K104" t="s">
        <v>132</v>
      </c>
      <c r="L104" s="15">
        <v>6.9999999999999994E-5</v>
      </c>
      <c r="M104">
        <v>0</v>
      </c>
    </row>
    <row r="105" spans="7:13" x14ac:dyDescent="0.3">
      <c r="G105" t="s">
        <v>133</v>
      </c>
      <c r="H105" s="15">
        <v>6.9999999999999994E-5</v>
      </c>
      <c r="I105">
        <v>0</v>
      </c>
      <c r="K105" t="s">
        <v>133</v>
      </c>
      <c r="L105" s="15">
        <v>6.9999999999999994E-5</v>
      </c>
      <c r="M105">
        <v>0</v>
      </c>
    </row>
    <row r="106" spans="7:13" x14ac:dyDescent="0.3">
      <c r="G106" t="s">
        <v>134</v>
      </c>
      <c r="H106" s="15">
        <v>6.9999999999999994E-5</v>
      </c>
      <c r="I106">
        <v>0</v>
      </c>
      <c r="K106" t="s">
        <v>134</v>
      </c>
      <c r="L106" s="15">
        <v>6.9999999999999994E-5</v>
      </c>
      <c r="M106">
        <v>0</v>
      </c>
    </row>
    <row r="107" spans="7:13" x14ac:dyDescent="0.3">
      <c r="G107" t="s">
        <v>135</v>
      </c>
      <c r="H107" s="15">
        <v>6.9999999999999994E-5</v>
      </c>
      <c r="I107">
        <v>0</v>
      </c>
      <c r="K107" t="s">
        <v>135</v>
      </c>
      <c r="L107" s="15">
        <v>6.9999999999999994E-5</v>
      </c>
      <c r="M107">
        <v>0</v>
      </c>
    </row>
    <row r="108" spans="7:13" x14ac:dyDescent="0.3">
      <c r="G108" t="s">
        <v>136</v>
      </c>
      <c r="H108" s="15">
        <v>6.9999999999999994E-5</v>
      </c>
      <c r="I108">
        <v>0</v>
      </c>
      <c r="K108" t="s">
        <v>136</v>
      </c>
      <c r="L108" s="15">
        <v>6.9999999999999994E-5</v>
      </c>
      <c r="M108">
        <v>0</v>
      </c>
    </row>
    <row r="109" spans="7:13" x14ac:dyDescent="0.3">
      <c r="G109" t="s">
        <v>137</v>
      </c>
      <c r="H109">
        <v>55.023910999999998</v>
      </c>
      <c r="I109">
        <v>0</v>
      </c>
      <c r="K109" t="s">
        <v>137</v>
      </c>
      <c r="L109">
        <v>55.023910999999998</v>
      </c>
      <c r="M109">
        <v>0</v>
      </c>
    </row>
    <row r="110" spans="7:13" x14ac:dyDescent="0.3">
      <c r="G110" t="s">
        <v>138</v>
      </c>
      <c r="H110">
        <v>2.1800000000000001E-4</v>
      </c>
      <c r="I110">
        <v>0</v>
      </c>
      <c r="K110" t="s">
        <v>138</v>
      </c>
      <c r="L110">
        <v>2.1800000000000001E-4</v>
      </c>
      <c r="M110">
        <v>0</v>
      </c>
    </row>
    <row r="111" spans="7:13" x14ac:dyDescent="0.3">
      <c r="G111" t="s">
        <v>139</v>
      </c>
      <c r="H111">
        <v>3.9199999999999999E-4</v>
      </c>
      <c r="I111">
        <v>0</v>
      </c>
      <c r="K111" t="s">
        <v>139</v>
      </c>
      <c r="L111">
        <v>3.9199999999999999E-4</v>
      </c>
      <c r="M111">
        <v>0</v>
      </c>
    </row>
    <row r="112" spans="7:13" x14ac:dyDescent="0.3">
      <c r="G112" t="s">
        <v>140</v>
      </c>
      <c r="H112" s="15">
        <v>947.59805800000004</v>
      </c>
      <c r="I112">
        <v>0</v>
      </c>
      <c r="K112" t="s">
        <v>140</v>
      </c>
      <c r="L112" s="15">
        <v>947.59805800000004</v>
      </c>
      <c r="M112">
        <v>0</v>
      </c>
    </row>
    <row r="113" spans="7:13" x14ac:dyDescent="0.3">
      <c r="G113" t="s">
        <v>141</v>
      </c>
      <c r="H113" s="15">
        <v>5.3000000000000001E-5</v>
      </c>
      <c r="I113">
        <v>0</v>
      </c>
      <c r="K113" t="s">
        <v>141</v>
      </c>
      <c r="L113" s="15">
        <v>5.3000000000000001E-5</v>
      </c>
      <c r="M113">
        <v>0</v>
      </c>
    </row>
    <row r="114" spans="7:13" x14ac:dyDescent="0.3">
      <c r="G114" t="s">
        <v>142</v>
      </c>
      <c r="H114" s="15">
        <v>1.4E-5</v>
      </c>
      <c r="I114">
        <v>0</v>
      </c>
      <c r="K114" t="s">
        <v>142</v>
      </c>
      <c r="L114" s="15">
        <v>1.4E-5</v>
      </c>
      <c r="M114">
        <v>0</v>
      </c>
    </row>
    <row r="115" spans="7:13" x14ac:dyDescent="0.3">
      <c r="G115" t="s">
        <v>143</v>
      </c>
      <c r="H115">
        <v>1919.642769</v>
      </c>
      <c r="I115">
        <v>32.654308999999998</v>
      </c>
      <c r="K115" t="s">
        <v>143</v>
      </c>
      <c r="L115">
        <v>1919.642769</v>
      </c>
      <c r="M115">
        <v>32.654308999999998</v>
      </c>
    </row>
    <row r="117" spans="7:13" x14ac:dyDescent="0.3">
      <c r="H117">
        <f>SUM(H3:H115)/1000</f>
        <v>55.640474935000022</v>
      </c>
      <c r="I117">
        <f>SUM(I3:I115)/1000</f>
        <v>39.135164519</v>
      </c>
    </row>
  </sheetData>
  <sortState xmlns:xlrd2="http://schemas.microsoft.com/office/spreadsheetml/2017/richdata2" ref="K3:M115">
    <sortCondition ref="K2:K115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7" t="s">
        <v>172</v>
      </c>
      <c r="D1" s="19"/>
      <c r="G1" s="17" t="s">
        <v>171</v>
      </c>
      <c r="H1" s="18"/>
      <c r="I1" s="19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topLeftCell="A19" zoomScale="99" workbookViewId="0">
      <selection activeCell="D36" sqref="D3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1.1197586662619111E-3</v>
      </c>
      <c r="G3" t="s">
        <v>144</v>
      </c>
      <c r="H3">
        <f>IF(Data_split!H3=0,0,Results_split!H3/Data_split!H3)</f>
        <v>5.8598787557242405E-8</v>
      </c>
      <c r="I3">
        <f>IF(Data_split!I3=0,0,Results_split!I3/Data_split!I3)</f>
        <v>4.6467721976351233E-4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4.0450408162671155E-8</v>
      </c>
      <c r="I4">
        <f>IF(Data_split!I4=0,0,Results_split!I4/Data_split!I4)</f>
        <v>4.1936990528895795E-4</v>
      </c>
    </row>
    <row r="5" spans="1:9" x14ac:dyDescent="0.3">
      <c r="C5" t="s">
        <v>21</v>
      </c>
      <c r="D5">
        <f>IF(Data_split!D5=0,0,Results_split!D5/Data_split!D5)</f>
        <v>2.0288465899641981E-3</v>
      </c>
      <c r="G5" t="s">
        <v>34</v>
      </c>
      <c r="H5">
        <f>IF(Data_split!H5=0,0,Results_split!H5/Data_split!H5)</f>
        <v>2.1171841645152849E-3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7.2372485283334655E-3</v>
      </c>
      <c r="G6" t="s">
        <v>35</v>
      </c>
      <c r="H6">
        <f>IF(Data_split!H6=0,0,Results_split!H6/Data_split!H6)</f>
        <v>2.7611749683479513E-8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8.5952676649566533E-9</v>
      </c>
      <c r="I7">
        <f>IF(Data_split!I7=0,0,Results_split!I7/Data_split!I7)</f>
        <v>9.9231067225635664E-4</v>
      </c>
    </row>
    <row r="8" spans="1:9" x14ac:dyDescent="0.3">
      <c r="C8" t="s">
        <v>3</v>
      </c>
      <c r="D8">
        <f>IF(Data_split!D8=0,0,Results_split!D8/Data_split!D8)</f>
        <v>8.2956525874265284E-4</v>
      </c>
      <c r="G8" t="s">
        <v>37</v>
      </c>
      <c r="H8">
        <f>IF(Data_split!H8=0,0,Results_split!H8/Data_split!H8)</f>
        <v>7.0040906270669255E-7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9.1773955949422165E-8</v>
      </c>
      <c r="I10">
        <f>IF(Data_split!I10=0,0,Results_split!I10/Data_split!I10)</f>
        <v>9.6909203060548434E-3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2.2659167138481114E-8</v>
      </c>
      <c r="I11">
        <f>IF(Data_split!I11=0,0,Results_split!I11/Data_split!I11)</f>
        <v>1.6014082693658817E-3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8.27035788905882E-2</v>
      </c>
      <c r="I12">
        <f>IF(Data_split!I12=0,0,Results_split!I12/Data_split!I12)</f>
        <v>12316.216856801131</v>
      </c>
    </row>
    <row r="13" spans="1:9" x14ac:dyDescent="0.3">
      <c r="C13" t="s">
        <v>13</v>
      </c>
      <c r="D13">
        <f>IF(Data_split!D13=0,0,Results_split!D13/Data_split!D13)</f>
        <v>35000.000289028481</v>
      </c>
      <c r="G13" t="s">
        <v>42</v>
      </c>
      <c r="H13">
        <f>IF(Data_split!H13=0,0,Results_split!H13/Data_split!H13)</f>
        <v>1.7611719272134771E-7</v>
      </c>
      <c r="I13">
        <f>IF(Data_split!I13=0,0,Results_split!I13/Data_split!I13)</f>
        <v>7.0729335922207386E-3</v>
      </c>
    </row>
    <row r="14" spans="1:9" x14ac:dyDescent="0.3">
      <c r="C14" t="s">
        <v>2</v>
      </c>
      <c r="D14">
        <f>IF(Data_split!D14=0,0,Results_split!D14/Data_split!D14)</f>
        <v>2.2487950139840661E-3</v>
      </c>
      <c r="G14" t="s">
        <v>43</v>
      </c>
      <c r="H14">
        <f>IF(Data_split!H14=0,0,Results_split!H14/Data_split!H14)</f>
        <v>2.9352865453557948E-8</v>
      </c>
      <c r="I14">
        <f>IF(Data_split!I14=0,0,Results_split!I14/Data_split!I14)</f>
        <v>1.4094414950881534E-3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0.37601716308918987</v>
      </c>
      <c r="I15">
        <f>IF(Data_split!I15=0,0,Results_split!I15/Data_split!I15)</f>
        <v>15041.311462160342</v>
      </c>
    </row>
    <row r="16" spans="1:9" x14ac:dyDescent="0.3">
      <c r="C16" t="s">
        <v>0</v>
      </c>
      <c r="D16">
        <f>IF(Data_split!D16=0,0,Results_split!D16/Data_split!D16)</f>
        <v>1.8038568519014708E-3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1.7157033832736466E-5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6.654618490529498E-4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1.2294636795356258E-5</v>
      </c>
      <c r="G21" t="s">
        <v>50</v>
      </c>
      <c r="H21">
        <f>IF(Data_split!H21=0,0,Results_split!H21/Data_split!H21)</f>
        <v>146.88547696311642</v>
      </c>
      <c r="I21">
        <f>IF(Data_split!I21=0,0,Results_split!I21/Data_split!I21)</f>
        <v>660986.38838302298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2.1543646981996838E-8</v>
      </c>
      <c r="I22">
        <f>IF(Data_split!I22=0,0,Results_split!I22/Data_split!I22)</f>
        <v>1.0001037373620148E-4</v>
      </c>
    </row>
    <row r="23" spans="3:9" x14ac:dyDescent="0.3">
      <c r="C23" t="s">
        <v>17</v>
      </c>
      <c r="D23">
        <f>IF(Data_split!D23=0,0,Results_split!D23/Data_split!D23)</f>
        <v>1.0895293381294834E-5</v>
      </c>
      <c r="G23" t="s">
        <v>52</v>
      </c>
      <c r="H23">
        <f>IF(Data_split!H23=0,0,Results_split!H23/Data_split!H23)</f>
        <v>5.754376354128622E-9</v>
      </c>
      <c r="I23">
        <f>IF(Data_split!I23=0,0,Results_split!I23/Data_split!I23)</f>
        <v>1.7429031779136927E-8</v>
      </c>
    </row>
    <row r="24" spans="3:9" x14ac:dyDescent="0.3">
      <c r="C24" t="s">
        <v>6</v>
      </c>
      <c r="D24">
        <f>IF(Data_split!D24=0,0,Results_split!D24/Data_split!D24)</f>
        <v>1.0489865648850362E-2</v>
      </c>
      <c r="G24" t="s">
        <v>53</v>
      </c>
      <c r="H24">
        <f>IF(Data_split!H24=0,0,Results_split!H24/Data_split!H24)</f>
        <v>7.1175424477544831E-8</v>
      </c>
      <c r="I24">
        <f>IF(Data_split!I24=0,0,Results_split!I24/Data_split!I24)</f>
        <v>3.1937291344311374E-4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5.1004145406342491E-8</v>
      </c>
      <c r="I25">
        <f>IF(Data_split!I25=0,0,Results_split!I25/Data_split!I25)</f>
        <v>1.7298840925043303E-4</v>
      </c>
    </row>
    <row r="26" spans="3:9" x14ac:dyDescent="0.3">
      <c r="C26" t="s">
        <v>20</v>
      </c>
      <c r="D26">
        <f>IF(Data_split!D26=0,0,Results_split!D26/Data_split!D26)</f>
        <v>48768.478364842922</v>
      </c>
      <c r="G26" t="s">
        <v>55</v>
      </c>
      <c r="H26">
        <f>IF(Data_split!H26=0,0,Results_split!H26/Data_split!H26)</f>
        <v>2.1900130608475332E-8</v>
      </c>
      <c r="I26">
        <f>IF(Data_split!I26=0,0,Results_split!I26/Data_split!I26)</f>
        <v>1.0236049319177457E-4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1.5936223969355366E-7</v>
      </c>
      <c r="I27">
        <f>IF(Data_split!I27=0,0,Results_split!I27/Data_split!I27)</f>
        <v>7.1105613786865524E-4</v>
      </c>
    </row>
    <row r="28" spans="3:9" x14ac:dyDescent="0.3">
      <c r="C28" t="s">
        <v>24</v>
      </c>
      <c r="D28">
        <f>IF(Data_split!D28=0,0,Results_split!D28/Data_split!D28)</f>
        <v>4.3036519171534812E-4</v>
      </c>
      <c r="G28" t="s">
        <v>57</v>
      </c>
      <c r="H28">
        <f>IF(Data_split!H28=0,0,Results_split!H28/Data_split!H28)</f>
        <v>7.0743455362195164E-6</v>
      </c>
      <c r="I28">
        <f>IF(Data_split!I28=0,0,Results_split!I28/Data_split!I28)</f>
        <v>1.7334995080240667E-2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5.1192452365622994E-8</v>
      </c>
      <c r="I29">
        <f>IF(Data_split!I29=0,0,Results_split!I29/Data_split!I29)</f>
        <v>1.259215572460112E-3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4.643306196440122E-8</v>
      </c>
      <c r="I30">
        <f>IF(Data_split!I30=0,0,Results_split!I30/Data_split!I30)</f>
        <v>6.0382165135821426E-4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4.5025338490786049E-5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1.3764090534369574E-8</v>
      </c>
      <c r="I34">
        <f>IF(Data_split!I34=0,0,Results_split!I34/Data_split!I34)</f>
        <v>3.8750022450428077E-4</v>
      </c>
    </row>
    <row r="35" spans="3:9" x14ac:dyDescent="0.3">
      <c r="C35" t="s">
        <v>12</v>
      </c>
      <c r="D35">
        <f>IF(Data_split!D35=0,0,Results_split!D35/Data_split!D35)</f>
        <v>41212.559551270482</v>
      </c>
      <c r="G35" t="s">
        <v>64</v>
      </c>
      <c r="H35">
        <f>IF(Data_split!H35=0,0,Results_split!H35/Data_split!H35)</f>
        <v>1.2234747141661842E-8</v>
      </c>
      <c r="I35">
        <f>IF(Data_split!I35=0,0,Results_split!I35/Data_split!I35)</f>
        <v>3.3265766608097524E-4</v>
      </c>
    </row>
    <row r="36" spans="3:9" x14ac:dyDescent="0.3">
      <c r="C36" t="s">
        <v>11</v>
      </c>
      <c r="D36">
        <f>IF(Data_split!D36=0,0,Results_split!D36/Data_split!D36)</f>
        <v>0.56502124526379116</v>
      </c>
      <c r="G36" t="s">
        <v>65</v>
      </c>
      <c r="H36">
        <f>IF(Data_split!H36=0,0,Results_split!H36/Data_split!H36)</f>
        <v>6.9114022683825436E-7</v>
      </c>
      <c r="I36">
        <f>IF(Data_split!I36=0,0,Results_split!I36/Data_split!I36)</f>
        <v>1.4274514329119803E-2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4.3196264177390897E-7</v>
      </c>
      <c r="I37">
        <f>IF(Data_split!I37=0,0,Results_split!I37/Data_split!I37)</f>
        <v>2.0714168156397888E-3</v>
      </c>
    </row>
    <row r="38" spans="3:9" x14ac:dyDescent="0.3">
      <c r="G38" t="s">
        <v>67</v>
      </c>
      <c r="H38">
        <f>IF(Data_split!H38=0,0,Results_split!H38/Data_split!H38)</f>
        <v>2.8848024253503729E-7</v>
      </c>
      <c r="I38">
        <f>IF(Data_split!I38=0,0,Results_split!I38/Data_split!I38)</f>
        <v>6.9356918086062392E-3</v>
      </c>
    </row>
    <row r="39" spans="3:9" x14ac:dyDescent="0.3">
      <c r="G39" t="s">
        <v>68</v>
      </c>
      <c r="H39">
        <f>IF(Data_split!H39=0,0,Results_split!H39/Data_split!H39)</f>
        <v>4.1064860918118519E-8</v>
      </c>
      <c r="I39">
        <f>IF(Data_split!I39=0,0,Results_split!I39/Data_split!I39)</f>
        <v>1.0556429481776114E-3</v>
      </c>
    </row>
    <row r="40" spans="3:9" x14ac:dyDescent="0.3">
      <c r="G40" t="s">
        <v>69</v>
      </c>
      <c r="H40">
        <f>IF(Data_split!H40=0,0,Results_split!H40/Data_split!H40)</f>
        <v>3.7642789174941973E-8</v>
      </c>
      <c r="I40">
        <f>IF(Data_split!I40=0,0,Results_split!I40/Data_split!I40)</f>
        <v>5.3155612703666957E-4</v>
      </c>
    </row>
    <row r="41" spans="3:9" x14ac:dyDescent="0.3">
      <c r="G41" t="s">
        <v>70</v>
      </c>
      <c r="H41">
        <f>IF(Data_split!H41=0,0,Results_split!H41/Data_split!H41)</f>
        <v>3.4443001801814379E-6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4.0954048302249122</v>
      </c>
      <c r="I42">
        <f>IF(Data_split!I42=0,0,Results_split!I42/Data_split!I42)</f>
        <v>186125.27686982168</v>
      </c>
    </row>
    <row r="43" spans="3:9" x14ac:dyDescent="0.3">
      <c r="G43" t="s">
        <v>72</v>
      </c>
      <c r="H43">
        <f>IF(Data_split!H43=0,0,Results_split!H43/Data_split!H43)</f>
        <v>1.1757597236259029E-6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1.4353641607230694E-5</v>
      </c>
      <c r="I44">
        <f>IF(Data_split!I44=0,0,Results_split!I44/Data_split!I44)</f>
        <v>0.7223566525108881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2.0367343168025169E-7</v>
      </c>
      <c r="I46">
        <f>IF(Data_split!I46=0,0,Results_split!I46/Data_split!I46)</f>
        <v>3.54658483527021E-3</v>
      </c>
    </row>
    <row r="47" spans="3:9" x14ac:dyDescent="0.3">
      <c r="G47" t="s">
        <v>76</v>
      </c>
      <c r="H47">
        <f>IF(Data_split!H47=0,0,Results_split!H47/Data_split!H47)</f>
        <v>2.0367343168025169E-7</v>
      </c>
      <c r="I47">
        <f>IF(Data_split!I47=0,0,Results_split!I47/Data_split!I47)</f>
        <v>1.3406958890016568E-3</v>
      </c>
    </row>
    <row r="48" spans="3:9" x14ac:dyDescent="0.3">
      <c r="G48" t="s">
        <v>77</v>
      </c>
      <c r="H48">
        <f>IF(Data_split!H48=0,0,Results_split!H48/Data_split!H48)</f>
        <v>1.9431264893209755E-7</v>
      </c>
      <c r="I48">
        <f>IF(Data_split!I48=0,0,Results_split!I48/Data_split!I48)</f>
        <v>3.843474925618057E-3</v>
      </c>
    </row>
    <row r="49" spans="7:9" x14ac:dyDescent="0.3">
      <c r="G49" t="s">
        <v>78</v>
      </c>
      <c r="H49">
        <f>IF(Data_split!H49=0,0,Results_split!H49/Data_split!H49)</f>
        <v>9.8640549112000759E-9</v>
      </c>
      <c r="I49">
        <f>IF(Data_split!I49=0,0,Results_split!I49/Data_split!I49)</f>
        <v>4.8569176440417777E-4</v>
      </c>
    </row>
    <row r="50" spans="7:9" x14ac:dyDescent="0.3">
      <c r="G50" t="s">
        <v>79</v>
      </c>
      <c r="H50">
        <f>IF(Data_split!H50=0,0,Results_split!H50/Data_split!H50)</f>
        <v>6.4356225831068884E-8</v>
      </c>
      <c r="I50">
        <f>IF(Data_split!I50=0,0,Results_split!I50/Data_split!I50)</f>
        <v>5.4041864530810892E-3</v>
      </c>
    </row>
    <row r="51" spans="7:9" x14ac:dyDescent="0.3">
      <c r="G51" t="s">
        <v>80</v>
      </c>
      <c r="H51">
        <f>IF(Data_split!H51=0,0,Results_split!H51/Data_split!H51)</f>
        <v>1.538048377692557E-8</v>
      </c>
      <c r="I51">
        <f>IF(Data_split!I51=0,0,Results_split!I51/Data_split!I51)</f>
        <v>8.7984603735733673E-4</v>
      </c>
    </row>
    <row r="52" spans="7:9" x14ac:dyDescent="0.3">
      <c r="G52" t="s">
        <v>81</v>
      </c>
      <c r="H52">
        <f>IF(Data_split!H52=0,0,Results_split!H52/Data_split!H52)</f>
        <v>2.098930257437869E-8</v>
      </c>
      <c r="I52">
        <f>IF(Data_split!I52=0,0,Results_split!I52/Data_split!I52)</f>
        <v>1.6209432512407031E-3</v>
      </c>
    </row>
    <row r="53" spans="7:9" x14ac:dyDescent="0.3">
      <c r="G53" t="s">
        <v>82</v>
      </c>
      <c r="H53">
        <f>IF(Data_split!H53=0,0,Results_split!H53/Data_split!H53)</f>
        <v>2.8799642449010724E-8</v>
      </c>
      <c r="I53">
        <f>IF(Data_split!I53=0,0,Results_split!I53/Data_split!I53)</f>
        <v>1.3246705041430233E-3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0.71158330790176194</v>
      </c>
      <c r="I55">
        <f>IF(Data_split!I55=0,0,Results_split!I55/Data_split!I55)</f>
        <v>80078.866085638932</v>
      </c>
    </row>
    <row r="56" spans="7:9" x14ac:dyDescent="0.3">
      <c r="G56" t="s">
        <v>85</v>
      </c>
      <c r="H56">
        <f>IF(Data_split!H56=0,0,Results_split!H56/Data_split!H56)</f>
        <v>7.497148633498502E-8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7.9984099378024948E-2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4.6997005771505958E-3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5.3276147336201026E-8</v>
      </c>
      <c r="I60">
        <f>IF(Data_split!I60=0,0,Results_split!I60/Data_split!I60)</f>
        <v>9.7412325343053765E-4</v>
      </c>
    </row>
    <row r="61" spans="7:9" x14ac:dyDescent="0.3">
      <c r="G61" t="s">
        <v>90</v>
      </c>
      <c r="H61">
        <f>IF(Data_split!H61=0,0,Results_split!H61/Data_split!H61)</f>
        <v>1.0197106216602462E-8</v>
      </c>
      <c r="I61">
        <f>IF(Data_split!I61=0,0,Results_split!I61/Data_split!I61)</f>
        <v>1.3427557611010905E-3</v>
      </c>
    </row>
    <row r="62" spans="7:9" x14ac:dyDescent="0.3">
      <c r="G62" t="s">
        <v>91</v>
      </c>
      <c r="H62">
        <f>IF(Data_split!H62=0,0,Results_split!H62/Data_split!H62)</f>
        <v>7.1009243981687606E-2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1.21667691433927E-8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2.9031263348942508E-2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4.0788424866409849E-8</v>
      </c>
      <c r="I65">
        <f>IF(Data_split!I65=0,0,Results_split!I65/Data_split!I65)</f>
        <v>5.7131603156653117E-3</v>
      </c>
    </row>
    <row r="66" spans="7:9" x14ac:dyDescent="0.3">
      <c r="G66" t="s">
        <v>95</v>
      </c>
      <c r="H66">
        <f>IF(Data_split!H66=0,0,Results_split!H66/Data_split!H66)</f>
        <v>0.92336016784565766</v>
      </c>
      <c r="I66">
        <f>IF(Data_split!I66=0,0,Results_split!I66/Data_split!I66)</f>
        <v>109196.98388804443</v>
      </c>
    </row>
    <row r="67" spans="7:9" x14ac:dyDescent="0.3">
      <c r="G67" t="s">
        <v>96</v>
      </c>
      <c r="H67">
        <f>IF(Data_split!H67=0,0,Results_split!H67/Data_split!H67)</f>
        <v>2.1762785645291946E-4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5.3784310532752087E-2</v>
      </c>
      <c r="I68">
        <f>IF(Data_split!I68=0,0,Results_split!I68/Data_split!I68)</f>
        <v>9422.9821006688417</v>
      </c>
    </row>
    <row r="69" spans="7:9" x14ac:dyDescent="0.3">
      <c r="G69" t="s">
        <v>98</v>
      </c>
      <c r="H69">
        <f>IF(Data_split!H69=0,0,Results_split!H69/Data_split!H69)</f>
        <v>2.6583956521658978E-7</v>
      </c>
      <c r="I69">
        <f>IF(Data_split!I69=0,0,Results_split!I69/Data_split!I69)</f>
        <v>8.8804763514353513E-2</v>
      </c>
    </row>
    <row r="70" spans="7:9" x14ac:dyDescent="0.3">
      <c r="G70" t="s">
        <v>99</v>
      </c>
      <c r="H70">
        <f>IF(Data_split!H70=0,0,Results_split!H70/Data_split!H70)</f>
        <v>0.63348340161928696</v>
      </c>
      <c r="I70">
        <f>IF(Data_split!I70=0,0,Results_split!I70/Data_split!I70)</f>
        <v>28700.286871487286</v>
      </c>
    </row>
    <row r="71" spans="7:9" x14ac:dyDescent="0.3">
      <c r="G71" t="s">
        <v>100</v>
      </c>
      <c r="H71">
        <f>IF(Data_split!H71=0,0,Results_split!H71/Data_split!H71)</f>
        <v>7.8270172243983124E-2</v>
      </c>
      <c r="I71">
        <f>IF(Data_split!I71=0,0,Results_split!I71/Data_split!I71)</f>
        <v>9640.5084597459881</v>
      </c>
    </row>
    <row r="72" spans="7:9" x14ac:dyDescent="0.3">
      <c r="G72" t="s">
        <v>101</v>
      </c>
      <c r="H72">
        <f>IF(Data_split!H72=0,0,Results_split!H72/Data_split!H72)</f>
        <v>8.1469372672100674E-7</v>
      </c>
      <c r="I72">
        <f>IF(Data_split!I72=0,0,Results_split!I72/Data_split!I72)</f>
        <v>2.6564982203825934E-3</v>
      </c>
    </row>
    <row r="73" spans="7:9" x14ac:dyDescent="0.3">
      <c r="G73" t="s">
        <v>102</v>
      </c>
      <c r="H73">
        <f>IF(Data_split!H73=0,0,Results_split!H73/Data_split!H73)</f>
        <v>0.26790401173805561</v>
      </c>
      <c r="I73">
        <f>IF(Data_split!I73=0,0,Results_split!I73/Data_split!I73)</f>
        <v>11395.448635477384</v>
      </c>
    </row>
    <row r="74" spans="7:9" x14ac:dyDescent="0.3">
      <c r="G74" t="s">
        <v>103</v>
      </c>
      <c r="H74">
        <f>IF(Data_split!H74=0,0,Results_split!H74/Data_split!H74)</f>
        <v>9.7223399229079836E-6</v>
      </c>
      <c r="I74">
        <f>IF(Data_split!I74=0,0,Results_split!I74/Data_split!I74)</f>
        <v>0.45220518092541068</v>
      </c>
    </row>
    <row r="75" spans="7:9" x14ac:dyDescent="0.3">
      <c r="G75" t="s">
        <v>104</v>
      </c>
      <c r="H75">
        <f>IF(Data_split!H75=0,0,Results_split!H75/Data_split!H75)</f>
        <v>2.1192184052636898E-8</v>
      </c>
      <c r="I75">
        <f>IF(Data_split!I75=0,0,Results_split!I75/Data_split!I75)</f>
        <v>1.7358901940199864E-3</v>
      </c>
    </row>
    <row r="76" spans="7:9" x14ac:dyDescent="0.3">
      <c r="G76" t="s">
        <v>105</v>
      </c>
      <c r="H76">
        <f>IF(Data_split!H76=0,0,Results_split!H76/Data_split!H76)</f>
        <v>1.6778709574827896E-8</v>
      </c>
      <c r="I76">
        <f>IF(Data_split!I76=0,0,Results_split!I76/Data_split!I76)</f>
        <v>1.1920026347695932E-3</v>
      </c>
    </row>
    <row r="77" spans="7:9" x14ac:dyDescent="0.3">
      <c r="G77" t="s">
        <v>106</v>
      </c>
      <c r="H77">
        <f>IF(Data_split!H77=0,0,Results_split!H77/Data_split!H77)</f>
        <v>4.1660965592684005E-8</v>
      </c>
      <c r="I77">
        <f>IF(Data_split!I77=0,0,Results_split!I77/Data_split!I77)</f>
        <v>3.1225688395998415E-3</v>
      </c>
    </row>
    <row r="78" spans="7:9" x14ac:dyDescent="0.3">
      <c r="G78" t="s">
        <v>107</v>
      </c>
      <c r="H78">
        <f>IF(Data_split!H78=0,0,Results_split!H78/Data_split!H78)</f>
        <v>1.2257790749990964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4.8518820679651346E-4</v>
      </c>
    </row>
    <row r="80" spans="7:9" x14ac:dyDescent="0.3">
      <c r="G80" t="s">
        <v>109</v>
      </c>
      <c r="H80">
        <f>IF(Data_split!H80=0,0,Results_split!H80/Data_split!H80)</f>
        <v>5.3230169392924083E-2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5.5851618696864084E-8</v>
      </c>
      <c r="I81">
        <f>IF(Data_split!I81=0,0,Results_split!I81/Data_split!I81)</f>
        <v>3.3709369631349808E-3</v>
      </c>
    </row>
    <row r="82" spans="7:9" x14ac:dyDescent="0.3">
      <c r="G82" t="s">
        <v>111</v>
      </c>
      <c r="H82">
        <f>IF(Data_split!H82=0,0,Results_split!H82/Data_split!H82)</f>
        <v>9.3078090816881514E-5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0.21776197435940967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1.4601610751403245E-7</v>
      </c>
      <c r="I85">
        <f>IF(Data_split!I85=0,0,Results_split!I85/Data_split!I85)</f>
        <v>1.626495796512791E-3</v>
      </c>
    </row>
    <row r="86" spans="7:9" x14ac:dyDescent="0.3">
      <c r="G86" t="s">
        <v>115</v>
      </c>
      <c r="H86">
        <f>IF(Data_split!H86=0,0,Results_split!H86/Data_split!H86)</f>
        <v>1.4041534066643694E-5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0.20008438373530874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5.7600209222621039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1.0767919511985194E-8</v>
      </c>
      <c r="I89">
        <f>IF(Data_split!I89=0,0,Results_split!I89/Data_split!I89)</f>
        <v>4.9062953273141239E-4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1.4538958881782166E-2</v>
      </c>
    </row>
    <row r="91" spans="7:9" x14ac:dyDescent="0.3">
      <c r="G91" t="s">
        <v>119</v>
      </c>
      <c r="H91">
        <f>IF(Data_split!H91=0,0,Results_split!H91/Data_split!H91)</f>
        <v>3.1867708632024179E-8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4.1610470563392587E-8</v>
      </c>
      <c r="I92">
        <f>IF(Data_split!I92=0,0,Results_split!I92/Data_split!I92)</f>
        <v>2.5123564133443417E-3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1.4285411196211749E-6</v>
      </c>
      <c r="I96">
        <f>IF(Data_split!I96=0,0,Results_split!I96/Data_split!I96)</f>
        <v>1.7339508886312041E-2</v>
      </c>
    </row>
    <row r="97" spans="7:9" x14ac:dyDescent="0.3">
      <c r="G97" t="s">
        <v>125</v>
      </c>
      <c r="H97">
        <f>IF(Data_split!H97=0,0,Results_split!H97/Data_split!H97)</f>
        <v>7.4606401127183015E-9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17.308302541694903</v>
      </c>
      <c r="I98">
        <f>IF(Data_split!I98=0,0,Results_split!I98/Data_split!I98)</f>
        <v>210578.58072432672</v>
      </c>
    </row>
    <row r="99" spans="7:9" x14ac:dyDescent="0.3">
      <c r="G99" t="s">
        <v>127</v>
      </c>
      <c r="H99">
        <f>IF(Data_split!H99=0,0,Results_split!H99/Data_split!H99)</f>
        <v>1.922263144423312E-8</v>
      </c>
      <c r="I99">
        <f>IF(Data_split!I99=0,0,Results_split!I99/Data_split!I99)</f>
        <v>8.2871478900362413E-5</v>
      </c>
    </row>
    <row r="100" spans="7:9" x14ac:dyDescent="0.3">
      <c r="G100" t="s">
        <v>128</v>
      </c>
      <c r="H100">
        <f>IF(Data_split!H100=0,0,Results_split!H100/Data_split!H100)</f>
        <v>1.1033359523263769E-6</v>
      </c>
      <c r="I100">
        <f>IF(Data_split!I100=0,0,Results_split!I100/Data_split!I100)</f>
        <v>1.3356972913345861E-2</v>
      </c>
    </row>
    <row r="101" spans="7:9" x14ac:dyDescent="0.3">
      <c r="G101" t="s">
        <v>129</v>
      </c>
      <c r="H101">
        <f>IF(Data_split!H101=0,0,Results_split!H101/Data_split!H101)</f>
        <v>9.7933581680920284E-6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9.7933581680920284E-6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9.7933581680920284E-6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9.9352908951658254E-6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9.9352908951658254E-6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9.9352908951658254E-6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9.9352908951658254E-6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9.9352908951658254E-6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7.8096937424959254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3.0941334502087861E-5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5.5637629012928626E-5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134.49517654177455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7.5224345349112688E-6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2.140921050297594E-8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4.1795488884060248</v>
      </c>
      <c r="I115">
        <f>IF(Data_split!I115=0,0,Results_split!I115/Data_split!I115)</f>
        <v>275602.52600927959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topLeftCell="F1" zoomScale="68" zoomScaleNormal="40" workbookViewId="0">
      <selection activeCell="Q2" activeCellId="2" sqref="D2:E37 M2:M37 Q2:Q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44140625" bestFit="1" customWidth="1"/>
    <col min="5" max="5" width="11.109375" bestFit="1" customWidth="1"/>
    <col min="6" max="6" width="16.44140625" bestFit="1" customWidth="1"/>
    <col min="7" max="7" width="21.109375" bestFit="1" customWidth="1"/>
    <col min="8" max="8" width="16.44140625" bestFit="1" customWidth="1"/>
    <col min="9" max="9" width="20.44140625" bestFit="1" customWidth="1"/>
    <col min="10" max="10" width="26.6640625" bestFit="1" customWidth="1"/>
    <col min="11" max="11" width="29.44140625" bestFit="1" customWidth="1"/>
    <col min="12" max="12" width="24.21875" bestFit="1" customWidth="1"/>
    <col min="13" max="13" width="13" bestFit="1" customWidth="1"/>
    <col min="14" max="14" width="23.44140625" bestFit="1" customWidth="1"/>
    <col min="15" max="15" width="24.5546875" bestFit="1" customWidth="1"/>
    <col min="16" max="16" width="18.88671875" bestFit="1" customWidth="1"/>
    <col min="17" max="17" width="21.77734375" bestFit="1" customWidth="1"/>
    <col min="18" max="18" width="11.6640625" bestFit="1" customWidth="1"/>
    <col min="19" max="19" width="13.332031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1.1197586662619111E-3</v>
      </c>
      <c r="E3">
        <f>D3</f>
        <v>1.1197586662619111E-3</v>
      </c>
      <c r="F3">
        <f t="shared" ref="F3:S3" si="0">E3</f>
        <v>1.1197586662619111E-3</v>
      </c>
      <c r="G3">
        <f t="shared" si="0"/>
        <v>1.1197586662619111E-3</v>
      </c>
      <c r="H3">
        <f t="shared" si="0"/>
        <v>1.1197586662619111E-3</v>
      </c>
      <c r="I3">
        <f t="shared" si="0"/>
        <v>1.1197586662619111E-3</v>
      </c>
      <c r="J3">
        <f t="shared" si="0"/>
        <v>1.1197586662619111E-3</v>
      </c>
      <c r="K3">
        <f t="shared" si="0"/>
        <v>1.1197586662619111E-3</v>
      </c>
      <c r="L3">
        <f t="shared" si="0"/>
        <v>1.1197586662619111E-3</v>
      </c>
      <c r="M3">
        <f t="shared" si="0"/>
        <v>1.1197586662619111E-3</v>
      </c>
      <c r="N3">
        <f t="shared" si="0"/>
        <v>1.1197586662619111E-3</v>
      </c>
      <c r="O3">
        <f t="shared" si="0"/>
        <v>1.1197586662619111E-3</v>
      </c>
      <c r="P3">
        <f t="shared" si="0"/>
        <v>1.1197586662619111E-3</v>
      </c>
      <c r="Q3">
        <f t="shared" si="0"/>
        <v>1.1197586662619111E-3</v>
      </c>
      <c r="R3">
        <f t="shared" si="0"/>
        <v>1.1197586662619111E-3</v>
      </c>
      <c r="S3">
        <f t="shared" si="0"/>
        <v>1.1197586662619111E-3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2.0288465899641981E-3</v>
      </c>
      <c r="E5">
        <f t="shared" si="1"/>
        <v>2.0288465899641981E-3</v>
      </c>
      <c r="F5">
        <f t="shared" ref="F5:S5" si="3">E5</f>
        <v>2.0288465899641981E-3</v>
      </c>
      <c r="G5">
        <f t="shared" si="3"/>
        <v>2.0288465899641981E-3</v>
      </c>
      <c r="H5">
        <f t="shared" si="3"/>
        <v>2.0288465899641981E-3</v>
      </c>
      <c r="I5">
        <f t="shared" si="3"/>
        <v>2.0288465899641981E-3</v>
      </c>
      <c r="J5">
        <f t="shared" si="3"/>
        <v>2.0288465899641981E-3</v>
      </c>
      <c r="K5">
        <f t="shared" si="3"/>
        <v>2.0288465899641981E-3</v>
      </c>
      <c r="L5">
        <f t="shared" si="3"/>
        <v>2.0288465899641981E-3</v>
      </c>
      <c r="M5">
        <f t="shared" si="3"/>
        <v>2.0288465899641981E-3</v>
      </c>
      <c r="N5">
        <f t="shared" si="3"/>
        <v>2.0288465899641981E-3</v>
      </c>
      <c r="O5">
        <f t="shared" si="3"/>
        <v>2.0288465899641981E-3</v>
      </c>
      <c r="P5">
        <f t="shared" si="3"/>
        <v>2.0288465899641981E-3</v>
      </c>
      <c r="Q5">
        <f t="shared" si="3"/>
        <v>2.0288465899641981E-3</v>
      </c>
      <c r="R5">
        <f t="shared" si="3"/>
        <v>2.0288465899641981E-3</v>
      </c>
      <c r="S5">
        <f t="shared" si="3"/>
        <v>2.0288465899641981E-3</v>
      </c>
    </row>
    <row r="6" spans="1:19" x14ac:dyDescent="0.3">
      <c r="C6" t="s">
        <v>4</v>
      </c>
      <c r="D6">
        <f>Mult_split!D6</f>
        <v>7.2372485283334655E-3</v>
      </c>
      <c r="E6">
        <f t="shared" si="1"/>
        <v>7.2372485283334655E-3</v>
      </c>
      <c r="F6">
        <f t="shared" ref="F6:S6" si="4">E6</f>
        <v>7.2372485283334655E-3</v>
      </c>
      <c r="G6">
        <f t="shared" si="4"/>
        <v>7.2372485283334655E-3</v>
      </c>
      <c r="H6">
        <f t="shared" si="4"/>
        <v>7.2372485283334655E-3</v>
      </c>
      <c r="I6">
        <f t="shared" si="4"/>
        <v>7.2372485283334655E-3</v>
      </c>
      <c r="J6">
        <f t="shared" si="4"/>
        <v>7.2372485283334655E-3</v>
      </c>
      <c r="K6">
        <f t="shared" si="4"/>
        <v>7.2372485283334655E-3</v>
      </c>
      <c r="L6">
        <f t="shared" si="4"/>
        <v>7.2372485283334655E-3</v>
      </c>
      <c r="M6">
        <f t="shared" si="4"/>
        <v>7.2372485283334655E-3</v>
      </c>
      <c r="N6">
        <f t="shared" si="4"/>
        <v>7.2372485283334655E-3</v>
      </c>
      <c r="O6">
        <f t="shared" si="4"/>
        <v>7.2372485283334655E-3</v>
      </c>
      <c r="P6">
        <f t="shared" si="4"/>
        <v>7.2372485283334655E-3</v>
      </c>
      <c r="Q6">
        <f t="shared" si="4"/>
        <v>7.2372485283334655E-3</v>
      </c>
      <c r="R6">
        <f t="shared" si="4"/>
        <v>7.2372485283334655E-3</v>
      </c>
      <c r="S6">
        <f t="shared" si="4"/>
        <v>7.2372485283334655E-3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8.2956525874265284E-4</v>
      </c>
      <c r="E8">
        <f t="shared" si="1"/>
        <v>8.2956525874265284E-4</v>
      </c>
      <c r="F8">
        <f t="shared" ref="F8:S8" si="6">E8</f>
        <v>8.2956525874265284E-4</v>
      </c>
      <c r="G8">
        <f t="shared" si="6"/>
        <v>8.2956525874265284E-4</v>
      </c>
      <c r="H8">
        <f t="shared" si="6"/>
        <v>8.2956525874265284E-4</v>
      </c>
      <c r="I8">
        <f t="shared" si="6"/>
        <v>8.2956525874265284E-4</v>
      </c>
      <c r="J8">
        <f t="shared" si="6"/>
        <v>8.2956525874265284E-4</v>
      </c>
      <c r="K8">
        <f t="shared" si="6"/>
        <v>8.2956525874265284E-4</v>
      </c>
      <c r="L8">
        <f t="shared" si="6"/>
        <v>8.2956525874265284E-4</v>
      </c>
      <c r="M8">
        <f t="shared" si="6"/>
        <v>8.2956525874265284E-4</v>
      </c>
      <c r="N8">
        <f t="shared" si="6"/>
        <v>8.2956525874265284E-4</v>
      </c>
      <c r="O8">
        <f t="shared" si="6"/>
        <v>8.2956525874265284E-4</v>
      </c>
      <c r="P8">
        <f t="shared" si="6"/>
        <v>8.2956525874265284E-4</v>
      </c>
      <c r="Q8">
        <f t="shared" si="6"/>
        <v>8.2956525874265284E-4</v>
      </c>
      <c r="R8">
        <f t="shared" si="6"/>
        <v>8.2956525874265284E-4</v>
      </c>
      <c r="S8">
        <f t="shared" si="6"/>
        <v>8.2956525874265284E-4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35000.000289028481</v>
      </c>
      <c r="E13">
        <f t="shared" si="1"/>
        <v>35000.000289028481</v>
      </c>
      <c r="F13">
        <f t="shared" ref="F13:S13" si="11">E13</f>
        <v>35000.000289028481</v>
      </c>
      <c r="G13">
        <f t="shared" si="11"/>
        <v>35000.000289028481</v>
      </c>
      <c r="H13">
        <f t="shared" si="11"/>
        <v>35000.000289028481</v>
      </c>
      <c r="I13">
        <f t="shared" si="11"/>
        <v>35000.000289028481</v>
      </c>
      <c r="J13">
        <f t="shared" si="11"/>
        <v>35000.000289028481</v>
      </c>
      <c r="K13">
        <f t="shared" si="11"/>
        <v>35000.000289028481</v>
      </c>
      <c r="L13">
        <f t="shared" si="11"/>
        <v>35000.000289028481</v>
      </c>
      <c r="M13">
        <f t="shared" si="11"/>
        <v>35000.000289028481</v>
      </c>
      <c r="N13">
        <f t="shared" si="11"/>
        <v>35000.000289028481</v>
      </c>
      <c r="O13">
        <f t="shared" si="11"/>
        <v>35000.000289028481</v>
      </c>
      <c r="P13">
        <f t="shared" si="11"/>
        <v>35000.000289028481</v>
      </c>
      <c r="Q13">
        <f t="shared" si="11"/>
        <v>35000.000289028481</v>
      </c>
      <c r="R13">
        <f t="shared" si="11"/>
        <v>35000.000289028481</v>
      </c>
      <c r="S13">
        <f t="shared" si="11"/>
        <v>35000.000289028481</v>
      </c>
    </row>
    <row r="14" spans="1:19" x14ac:dyDescent="0.3">
      <c r="C14" t="s">
        <v>2</v>
      </c>
      <c r="D14">
        <f>Mult_split!D14</f>
        <v>2.2487950139840661E-3</v>
      </c>
      <c r="E14">
        <f t="shared" si="1"/>
        <v>2.2487950139840661E-3</v>
      </c>
      <c r="F14">
        <f t="shared" ref="F14:S14" si="12">E14</f>
        <v>2.2487950139840661E-3</v>
      </c>
      <c r="G14">
        <f t="shared" si="12"/>
        <v>2.2487950139840661E-3</v>
      </c>
      <c r="H14">
        <f t="shared" si="12"/>
        <v>2.2487950139840661E-3</v>
      </c>
      <c r="I14">
        <f t="shared" si="12"/>
        <v>2.2487950139840661E-3</v>
      </c>
      <c r="J14">
        <f t="shared" si="12"/>
        <v>2.2487950139840661E-3</v>
      </c>
      <c r="K14">
        <f t="shared" si="12"/>
        <v>2.2487950139840661E-3</v>
      </c>
      <c r="L14">
        <f t="shared" si="12"/>
        <v>2.2487950139840661E-3</v>
      </c>
      <c r="M14">
        <f t="shared" si="12"/>
        <v>2.2487950139840661E-3</v>
      </c>
      <c r="N14">
        <f t="shared" si="12"/>
        <v>2.2487950139840661E-3</v>
      </c>
      <c r="O14">
        <f t="shared" si="12"/>
        <v>2.2487950139840661E-3</v>
      </c>
      <c r="P14">
        <f t="shared" si="12"/>
        <v>2.2487950139840661E-3</v>
      </c>
      <c r="Q14">
        <f t="shared" si="12"/>
        <v>2.2487950139840661E-3</v>
      </c>
      <c r="R14">
        <f t="shared" si="12"/>
        <v>2.2487950139840661E-3</v>
      </c>
      <c r="S14">
        <f t="shared" si="12"/>
        <v>2.2487950139840661E-3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1.8038568519014708E-3</v>
      </c>
      <c r="E16">
        <f t="shared" si="1"/>
        <v>1.8038568519014708E-3</v>
      </c>
      <c r="F16">
        <f t="shared" ref="F16:S16" si="14">E16</f>
        <v>1.8038568519014708E-3</v>
      </c>
      <c r="G16">
        <f t="shared" si="14"/>
        <v>1.8038568519014708E-3</v>
      </c>
      <c r="H16">
        <f t="shared" si="14"/>
        <v>1.8038568519014708E-3</v>
      </c>
      <c r="I16">
        <f t="shared" si="14"/>
        <v>1.8038568519014708E-3</v>
      </c>
      <c r="J16">
        <f t="shared" si="14"/>
        <v>1.8038568519014708E-3</v>
      </c>
      <c r="K16">
        <f t="shared" si="14"/>
        <v>1.8038568519014708E-3</v>
      </c>
      <c r="L16">
        <f t="shared" si="14"/>
        <v>1.8038568519014708E-3</v>
      </c>
      <c r="M16">
        <f t="shared" si="14"/>
        <v>1.8038568519014708E-3</v>
      </c>
      <c r="N16">
        <f t="shared" si="14"/>
        <v>1.8038568519014708E-3</v>
      </c>
      <c r="O16">
        <f t="shared" si="14"/>
        <v>1.8038568519014708E-3</v>
      </c>
      <c r="P16">
        <f t="shared" si="14"/>
        <v>1.8038568519014708E-3</v>
      </c>
      <c r="Q16">
        <f t="shared" si="14"/>
        <v>1.8038568519014708E-3</v>
      </c>
      <c r="R16">
        <f t="shared" si="14"/>
        <v>1.8038568519014708E-3</v>
      </c>
      <c r="S16">
        <f t="shared" si="14"/>
        <v>1.8038568519014708E-3</v>
      </c>
    </row>
    <row r="17" spans="3:19" x14ac:dyDescent="0.3">
      <c r="C17" t="s">
        <v>8</v>
      </c>
      <c r="D17">
        <f>Mult_split!D17</f>
        <v>1.7157033832736466E-5</v>
      </c>
      <c r="E17">
        <f t="shared" si="1"/>
        <v>1.7157033832736466E-5</v>
      </c>
      <c r="F17">
        <f t="shared" ref="F17:S17" si="15">E17</f>
        <v>1.7157033832736466E-5</v>
      </c>
      <c r="G17">
        <f t="shared" si="15"/>
        <v>1.7157033832736466E-5</v>
      </c>
      <c r="H17">
        <f t="shared" si="15"/>
        <v>1.7157033832736466E-5</v>
      </c>
      <c r="I17">
        <f t="shared" si="15"/>
        <v>1.7157033832736466E-5</v>
      </c>
      <c r="J17">
        <f t="shared" si="15"/>
        <v>1.7157033832736466E-5</v>
      </c>
      <c r="K17">
        <f t="shared" si="15"/>
        <v>1.7157033832736466E-5</v>
      </c>
      <c r="L17">
        <f t="shared" si="15"/>
        <v>1.7157033832736466E-5</v>
      </c>
      <c r="M17">
        <f t="shared" si="15"/>
        <v>1.7157033832736466E-5</v>
      </c>
      <c r="N17">
        <f t="shared" si="15"/>
        <v>1.7157033832736466E-5</v>
      </c>
      <c r="O17">
        <f t="shared" si="15"/>
        <v>1.7157033832736466E-5</v>
      </c>
      <c r="P17">
        <f t="shared" si="15"/>
        <v>1.7157033832736466E-5</v>
      </c>
      <c r="Q17">
        <f t="shared" si="15"/>
        <v>1.7157033832736466E-5</v>
      </c>
      <c r="R17">
        <f t="shared" si="15"/>
        <v>1.7157033832736466E-5</v>
      </c>
      <c r="S17">
        <f t="shared" si="15"/>
        <v>1.7157033832736466E-5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6.654618490529498E-4</v>
      </c>
      <c r="E20">
        <f t="shared" si="1"/>
        <v>6.654618490529498E-4</v>
      </c>
      <c r="F20">
        <f t="shared" ref="F20:S20" si="18">E20</f>
        <v>6.654618490529498E-4</v>
      </c>
      <c r="G20">
        <f t="shared" si="18"/>
        <v>6.654618490529498E-4</v>
      </c>
      <c r="H20">
        <f t="shared" si="18"/>
        <v>6.654618490529498E-4</v>
      </c>
      <c r="I20">
        <f t="shared" si="18"/>
        <v>6.654618490529498E-4</v>
      </c>
      <c r="J20">
        <f t="shared" si="18"/>
        <v>6.654618490529498E-4</v>
      </c>
      <c r="K20">
        <f t="shared" si="18"/>
        <v>6.654618490529498E-4</v>
      </c>
      <c r="L20">
        <f t="shared" si="18"/>
        <v>6.654618490529498E-4</v>
      </c>
      <c r="M20">
        <f t="shared" si="18"/>
        <v>6.654618490529498E-4</v>
      </c>
      <c r="N20">
        <f t="shared" si="18"/>
        <v>6.654618490529498E-4</v>
      </c>
      <c r="O20">
        <f t="shared" si="18"/>
        <v>6.654618490529498E-4</v>
      </c>
      <c r="P20">
        <f t="shared" si="18"/>
        <v>6.654618490529498E-4</v>
      </c>
      <c r="Q20">
        <f t="shared" si="18"/>
        <v>6.654618490529498E-4</v>
      </c>
      <c r="R20">
        <f t="shared" si="18"/>
        <v>6.654618490529498E-4</v>
      </c>
      <c r="S20">
        <f t="shared" si="18"/>
        <v>6.654618490529498E-4</v>
      </c>
    </row>
    <row r="21" spans="3:19" x14ac:dyDescent="0.3">
      <c r="C21" t="s">
        <v>16</v>
      </c>
      <c r="D21">
        <f>Mult_split!D21</f>
        <v>1.2294636795356258E-5</v>
      </c>
      <c r="E21">
        <f t="shared" si="1"/>
        <v>1.2294636795356258E-5</v>
      </c>
      <c r="F21">
        <f t="shared" ref="F21:S21" si="19">E21</f>
        <v>1.2294636795356258E-5</v>
      </c>
      <c r="G21">
        <f t="shared" si="19"/>
        <v>1.2294636795356258E-5</v>
      </c>
      <c r="H21">
        <f t="shared" si="19"/>
        <v>1.2294636795356258E-5</v>
      </c>
      <c r="I21">
        <f t="shared" si="19"/>
        <v>1.2294636795356258E-5</v>
      </c>
      <c r="J21">
        <f t="shared" si="19"/>
        <v>1.2294636795356258E-5</v>
      </c>
      <c r="K21">
        <f t="shared" si="19"/>
        <v>1.2294636795356258E-5</v>
      </c>
      <c r="L21">
        <f t="shared" si="19"/>
        <v>1.2294636795356258E-5</v>
      </c>
      <c r="M21">
        <f t="shared" si="19"/>
        <v>1.2294636795356258E-5</v>
      </c>
      <c r="N21">
        <f t="shared" si="19"/>
        <v>1.2294636795356258E-5</v>
      </c>
      <c r="O21">
        <f t="shared" si="19"/>
        <v>1.2294636795356258E-5</v>
      </c>
      <c r="P21">
        <f t="shared" si="19"/>
        <v>1.2294636795356258E-5</v>
      </c>
      <c r="Q21">
        <f t="shared" si="19"/>
        <v>1.2294636795356258E-5</v>
      </c>
      <c r="R21">
        <f t="shared" si="19"/>
        <v>1.2294636795356258E-5</v>
      </c>
      <c r="S21">
        <f t="shared" si="19"/>
        <v>1.2294636795356258E-5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1.0895293381294834E-5</v>
      </c>
      <c r="E23">
        <f t="shared" si="1"/>
        <v>1.0895293381294834E-5</v>
      </c>
      <c r="F23">
        <f t="shared" ref="F23:S23" si="21">E23</f>
        <v>1.0895293381294834E-5</v>
      </c>
      <c r="G23">
        <f t="shared" si="21"/>
        <v>1.0895293381294834E-5</v>
      </c>
      <c r="H23">
        <f t="shared" si="21"/>
        <v>1.0895293381294834E-5</v>
      </c>
      <c r="I23">
        <f t="shared" si="21"/>
        <v>1.0895293381294834E-5</v>
      </c>
      <c r="J23">
        <f t="shared" si="21"/>
        <v>1.0895293381294834E-5</v>
      </c>
      <c r="K23">
        <f t="shared" si="21"/>
        <v>1.0895293381294834E-5</v>
      </c>
      <c r="L23">
        <f t="shared" si="21"/>
        <v>1.0895293381294834E-5</v>
      </c>
      <c r="M23">
        <f t="shared" si="21"/>
        <v>1.0895293381294834E-5</v>
      </c>
      <c r="N23">
        <f t="shared" si="21"/>
        <v>1.0895293381294834E-5</v>
      </c>
      <c r="O23">
        <f t="shared" si="21"/>
        <v>1.0895293381294834E-5</v>
      </c>
      <c r="P23">
        <f t="shared" si="21"/>
        <v>1.0895293381294834E-5</v>
      </c>
      <c r="Q23">
        <f t="shared" si="21"/>
        <v>1.0895293381294834E-5</v>
      </c>
      <c r="R23">
        <f t="shared" si="21"/>
        <v>1.0895293381294834E-5</v>
      </c>
      <c r="S23">
        <f t="shared" si="21"/>
        <v>1.0895293381294834E-5</v>
      </c>
    </row>
    <row r="24" spans="3:19" x14ac:dyDescent="0.3">
      <c r="C24" t="s">
        <v>6</v>
      </c>
      <c r="D24">
        <f>Mult_split!D24</f>
        <v>1.0489865648850362E-2</v>
      </c>
      <c r="E24">
        <f t="shared" si="1"/>
        <v>1.0489865648850362E-2</v>
      </c>
      <c r="F24">
        <f t="shared" ref="F24:S24" si="22">E24</f>
        <v>1.0489865648850362E-2</v>
      </c>
      <c r="G24">
        <f t="shared" si="22"/>
        <v>1.0489865648850362E-2</v>
      </c>
      <c r="H24">
        <f t="shared" si="22"/>
        <v>1.0489865648850362E-2</v>
      </c>
      <c r="I24">
        <f t="shared" si="22"/>
        <v>1.0489865648850362E-2</v>
      </c>
      <c r="J24">
        <f t="shared" si="22"/>
        <v>1.0489865648850362E-2</v>
      </c>
      <c r="K24">
        <f t="shared" si="22"/>
        <v>1.0489865648850362E-2</v>
      </c>
      <c r="L24">
        <f t="shared" si="22"/>
        <v>1.0489865648850362E-2</v>
      </c>
      <c r="M24">
        <f t="shared" si="22"/>
        <v>1.0489865648850362E-2</v>
      </c>
      <c r="N24">
        <f t="shared" si="22"/>
        <v>1.0489865648850362E-2</v>
      </c>
      <c r="O24">
        <f t="shared" si="22"/>
        <v>1.0489865648850362E-2</v>
      </c>
      <c r="P24">
        <f t="shared" si="22"/>
        <v>1.0489865648850362E-2</v>
      </c>
      <c r="Q24">
        <f t="shared" si="22"/>
        <v>1.0489865648850362E-2</v>
      </c>
      <c r="R24">
        <f t="shared" si="22"/>
        <v>1.0489865648850362E-2</v>
      </c>
      <c r="S24">
        <f t="shared" si="22"/>
        <v>1.0489865648850362E-2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48768.478364842922</v>
      </c>
      <c r="E26">
        <f t="shared" si="1"/>
        <v>48768.478364842922</v>
      </c>
      <c r="F26">
        <f t="shared" ref="F26:S26" si="24">E26</f>
        <v>48768.478364842922</v>
      </c>
      <c r="G26">
        <f t="shared" si="24"/>
        <v>48768.478364842922</v>
      </c>
      <c r="H26">
        <f t="shared" si="24"/>
        <v>48768.478364842922</v>
      </c>
      <c r="I26">
        <f t="shared" si="24"/>
        <v>48768.478364842922</v>
      </c>
      <c r="J26">
        <f t="shared" si="24"/>
        <v>48768.478364842922</v>
      </c>
      <c r="K26">
        <f t="shared" si="24"/>
        <v>48768.478364842922</v>
      </c>
      <c r="L26">
        <f t="shared" si="24"/>
        <v>48768.478364842922</v>
      </c>
      <c r="M26">
        <f t="shared" si="24"/>
        <v>48768.478364842922</v>
      </c>
      <c r="N26">
        <f t="shared" si="24"/>
        <v>48768.478364842922</v>
      </c>
      <c r="O26">
        <f t="shared" si="24"/>
        <v>48768.478364842922</v>
      </c>
      <c r="P26">
        <f t="shared" si="24"/>
        <v>48768.478364842922</v>
      </c>
      <c r="Q26">
        <f t="shared" si="24"/>
        <v>48768.478364842922</v>
      </c>
      <c r="R26">
        <f t="shared" si="24"/>
        <v>48768.478364842922</v>
      </c>
      <c r="S26">
        <f t="shared" si="24"/>
        <v>48768.478364842922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4.3036519171534812E-4</v>
      </c>
      <c r="E28">
        <f t="shared" si="1"/>
        <v>4.3036519171534812E-4</v>
      </c>
      <c r="F28">
        <f t="shared" ref="F28:S28" si="26">E28</f>
        <v>4.3036519171534812E-4</v>
      </c>
      <c r="G28">
        <f t="shared" si="26"/>
        <v>4.3036519171534812E-4</v>
      </c>
      <c r="H28">
        <f t="shared" si="26"/>
        <v>4.3036519171534812E-4</v>
      </c>
      <c r="I28">
        <f t="shared" si="26"/>
        <v>4.3036519171534812E-4</v>
      </c>
      <c r="J28">
        <f t="shared" si="26"/>
        <v>4.3036519171534812E-4</v>
      </c>
      <c r="K28">
        <f t="shared" si="26"/>
        <v>4.3036519171534812E-4</v>
      </c>
      <c r="L28">
        <f t="shared" si="26"/>
        <v>4.3036519171534812E-4</v>
      </c>
      <c r="M28">
        <f t="shared" si="26"/>
        <v>4.3036519171534812E-4</v>
      </c>
      <c r="N28">
        <f t="shared" si="26"/>
        <v>4.3036519171534812E-4</v>
      </c>
      <c r="O28">
        <f t="shared" si="26"/>
        <v>4.3036519171534812E-4</v>
      </c>
      <c r="P28">
        <f t="shared" si="26"/>
        <v>4.3036519171534812E-4</v>
      </c>
      <c r="Q28">
        <f t="shared" si="26"/>
        <v>4.3036519171534812E-4</v>
      </c>
      <c r="R28">
        <f t="shared" si="26"/>
        <v>4.3036519171534812E-4</v>
      </c>
      <c r="S28">
        <f t="shared" si="26"/>
        <v>4.3036519171534812E-4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41212.559551270482</v>
      </c>
      <c r="E35">
        <f t="shared" si="1"/>
        <v>41212.559551270482</v>
      </c>
      <c r="F35">
        <f t="shared" ref="F35:S35" si="33">E35</f>
        <v>41212.559551270482</v>
      </c>
      <c r="G35">
        <f t="shared" si="33"/>
        <v>41212.559551270482</v>
      </c>
      <c r="H35">
        <f t="shared" si="33"/>
        <v>41212.559551270482</v>
      </c>
      <c r="I35">
        <f t="shared" si="33"/>
        <v>41212.559551270482</v>
      </c>
      <c r="J35">
        <f t="shared" si="33"/>
        <v>41212.559551270482</v>
      </c>
      <c r="K35">
        <f t="shared" si="33"/>
        <v>41212.559551270482</v>
      </c>
      <c r="L35">
        <f t="shared" si="33"/>
        <v>41212.559551270482</v>
      </c>
      <c r="M35">
        <f t="shared" si="33"/>
        <v>41212.559551270482</v>
      </c>
      <c r="N35">
        <f t="shared" si="33"/>
        <v>41212.559551270482</v>
      </c>
      <c r="O35">
        <f t="shared" si="33"/>
        <v>41212.559551270482</v>
      </c>
      <c r="P35">
        <f t="shared" si="33"/>
        <v>41212.559551270482</v>
      </c>
      <c r="Q35">
        <f t="shared" si="33"/>
        <v>41212.559551270482</v>
      </c>
      <c r="R35">
        <f t="shared" si="33"/>
        <v>41212.559551270482</v>
      </c>
      <c r="S35">
        <f t="shared" si="33"/>
        <v>41212.559551270482</v>
      </c>
    </row>
    <row r="36" spans="3:19" x14ac:dyDescent="0.3">
      <c r="C36" t="s">
        <v>11</v>
      </c>
      <c r="D36">
        <f>Mult_split!D36</f>
        <v>0.56502124526379116</v>
      </c>
      <c r="E36">
        <f t="shared" si="1"/>
        <v>0.56502124526379116</v>
      </c>
      <c r="F36">
        <f t="shared" ref="F36:S36" si="34">E36</f>
        <v>0.56502124526379116</v>
      </c>
      <c r="G36">
        <f t="shared" si="34"/>
        <v>0.56502124526379116</v>
      </c>
      <c r="H36">
        <f t="shared" si="34"/>
        <v>0.56502124526379116</v>
      </c>
      <c r="I36">
        <f t="shared" si="34"/>
        <v>0.56502124526379116</v>
      </c>
      <c r="J36">
        <f t="shared" si="34"/>
        <v>0.56502124526379116</v>
      </c>
      <c r="K36">
        <f t="shared" si="34"/>
        <v>0.56502124526379116</v>
      </c>
      <c r="L36">
        <f t="shared" si="34"/>
        <v>0.56502124526379116</v>
      </c>
      <c r="M36">
        <f t="shared" si="34"/>
        <v>0.56502124526379116</v>
      </c>
      <c r="N36">
        <f t="shared" si="34"/>
        <v>0.56502124526379116</v>
      </c>
      <c r="O36">
        <f t="shared" si="34"/>
        <v>0.56502124526379116</v>
      </c>
      <c r="P36">
        <f t="shared" si="34"/>
        <v>0.56502124526379116</v>
      </c>
      <c r="Q36">
        <f t="shared" si="34"/>
        <v>0.56502124526379116</v>
      </c>
      <c r="R36">
        <f t="shared" si="34"/>
        <v>0.56502124526379116</v>
      </c>
      <c r="S36">
        <f t="shared" si="34"/>
        <v>0.56502124526379116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2024-12-16T08:10:06Z</dcterms:modified>
</cp:coreProperties>
</file>