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se\Downloads\"/>
    </mc:Choice>
  </mc:AlternateContent>
  <xr:revisionPtr revIDLastSave="0" documentId="13_ncr:1_{731AB30A-60EC-435D-B1AA-505D4E495B26}" xr6:coauthVersionLast="47" xr6:coauthVersionMax="47" xr10:uidLastSave="{00000000-0000-0000-0000-000000000000}"/>
  <bookViews>
    <workbookView xWindow="-108" yWindow="-108" windowWidth="23256" windowHeight="12456" activeTab="5" xr2:uid="{1421F980-B44C-684D-9109-676B30374D89}"/>
  </bookViews>
  <sheets>
    <sheet name="Parameters" sheetId="1" r:id="rId1"/>
    <sheet name="Data" sheetId="2" r:id="rId2"/>
    <sheet name="Sample" sheetId="3" r:id="rId3"/>
    <sheet name="Statistical Insight" sheetId="4" r:id="rId4"/>
    <sheet name="(Un)correlated Variables" sheetId="5" r:id="rId5"/>
    <sheet name="Linear Regression" sheetId="6" r:id="rId6"/>
  </sheets>
  <definedNames>
    <definedName name="_xlnm._FilterDatabase" localSheetId="2" hidden="1">Sample!$A$1:$C$251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" l="1"/>
  <c r="G10" i="5"/>
  <c r="I20" i="6"/>
  <c r="M5" i="6"/>
  <c r="L4" i="6" a="1"/>
  <c r="L4" i="6" s="1"/>
  <c r="G11" i="5" l="1"/>
  <c r="L11" i="5"/>
  <c r="L10" i="5"/>
  <c r="F3" i="3" a="1"/>
  <c r="F3" i="3" s="1"/>
  <c r="G3" i="3" s="1"/>
  <c r="E3" i="2"/>
  <c r="F16" i="4"/>
  <c r="F5" i="4" s="1"/>
  <c r="F14" i="4" s="1"/>
  <c r="F11" i="4" s="1"/>
  <c r="F13" i="4"/>
  <c r="F9" i="4"/>
  <c r="F6" i="4"/>
  <c r="G4" i="3"/>
  <c r="G5" i="3"/>
  <c r="G6" i="3"/>
  <c r="F10" i="4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" i="3"/>
  <c r="E4" i="2" l="1"/>
  <c r="E5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<sst xmlns="http://schemas.openxmlformats.org/spreadsheetml/2006/main" count="64" uniqueCount="57">
  <si>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>Probability</t>
  </si>
  <si>
    <t>Mean</t>
  </si>
  <si>
    <t>StdDev</t>
  </si>
  <si>
    <t>Età</t>
  </si>
  <si>
    <t>Gruppo di appartenenza</t>
  </si>
  <si>
    <t>MEDIA</t>
  </si>
  <si>
    <t>DEV.ST</t>
  </si>
  <si>
    <t>MODA</t>
  </si>
  <si>
    <t>MEDIANA</t>
  </si>
  <si>
    <t>I valori presenti sono dei valori teorici scelti da me</t>
  </si>
  <si>
    <t>Per generare l' età dei 250 individui della popolaziozne è stata utilizzata la formula " ARROTONDA.ECCESSO.MAT(MAX(O; INV.NORM.N(CASUALE();$MEDIA$;$DEV. STANDARD$))", per generare invece il numero causale del gruppo di appartenenza è stata utilizzata la formula CASUALE.TRA(1;4). Per fissare i valori ed evitare che questi cambiassero è stato fatto un copia e incolla valori per entrambi i risultanti delle due funzioni. Ho eseguito un test per avvalorare la regola media-moda -mediana ed essendo valori coincidenti possiamo affermare che si tratta di una distribuzione normale. Ho verificato che i valori di media e di dev.st fossero uguali ai valori scelti da me nel tab "parameters" e in relatà differiscono lievemente, questo fenomeno è caratterizzante dei valori generati casualmente rispetto a valori teorici.</t>
  </si>
  <si>
    <t>Gruppo</t>
  </si>
  <si>
    <t>Sotto campione</t>
  </si>
  <si>
    <t>valori unici "gruppo"</t>
  </si>
  <si>
    <t>STDDEV</t>
  </si>
  <si>
    <t>EXPECTED VALUE</t>
  </si>
  <si>
    <t>COUNT</t>
  </si>
  <si>
    <t>CONFIDENCE RATE</t>
  </si>
  <si>
    <t>ESTIMATION OF P PARAMETER</t>
  </si>
  <si>
    <t>CONFIDENCE INTERVAL</t>
  </si>
  <si>
    <t>Sotto -campione</t>
  </si>
  <si>
    <t>Deviazione standard del campione "gruppo 1"</t>
  </si>
  <si>
    <t>Media del campione "gruppo 1"</t>
  </si>
  <si>
    <t>Numerosità del campione "gruppo1"</t>
  </si>
  <si>
    <t>standard error</t>
  </si>
  <si>
    <t>alfa</t>
  </si>
  <si>
    <t>varianza popolazione</t>
  </si>
  <si>
    <t>varianza campione</t>
  </si>
  <si>
    <t>Test Z</t>
  </si>
  <si>
    <t>media popolazione</t>
  </si>
  <si>
    <t>frequenza ass.</t>
  </si>
  <si>
    <t>Parametro calcolato in base alla distribuzione normale della media, che rappresenta l' ampiezza dell' interzallo di confidenza in funzione dello scarto quadratico medio</t>
  </si>
  <si>
    <t>Limite inferiore così calcolato :( media campionaria - 1,96)* errore standard</t>
  </si>
  <si>
    <t>Limite superiore così calcolato :(media campionaria + 1,96 ) * errore standard</t>
  </si>
  <si>
    <t>Nella tabella è stato fatto un copia e incolla valori dal tab "Data"; nella terza colonna è stato scelto il sotto campione 1. La scelta è ricaduta sul gruppo 1 dopo aver confrontato le numerosità dei 4 gruppi utilizzando la funzione "conta.se" e ragionanado in termini di frequenza assoluta è stato preso in considerazione quello con la frequenza maggiore. E' stata apllicata la formula condizionale SE nella terza colonna della tabella per selezionare i valori del gruppo 1.</t>
  </si>
  <si>
    <t>Number of cats</t>
  </si>
  <si>
    <t>Age of partner</t>
  </si>
  <si>
    <t>Seample data</t>
  </si>
  <si>
    <t>covarianza</t>
  </si>
  <si>
    <t>coeffficente lineare r</t>
  </si>
  <si>
    <t>correlazione tra "Seample data e Age of partner"</t>
  </si>
  <si>
    <t xml:space="preserve">coefficiente lineare r </t>
  </si>
  <si>
    <t xml:space="preserve">covarianza </t>
  </si>
  <si>
    <t>Rank (x)</t>
  </si>
  <si>
    <t>Age (y)</t>
  </si>
  <si>
    <t>Previsione lineare calcolata per il partecipante n. 160</t>
  </si>
  <si>
    <t>ESTIMATOR OF P PARAMETER</t>
  </si>
  <si>
    <t>39,82 - 41,58</t>
  </si>
  <si>
    <t>r2</t>
  </si>
  <si>
    <t>b1</t>
  </si>
  <si>
    <t>b2</t>
  </si>
  <si>
    <t>Parametri del modello</t>
  </si>
  <si>
    <t>Nella tabellla è stato fatto un copia incolla valori delle età degli indidui appartenenti al sotto-campione 1 e dei relativi partner; è stata aggiunta una colonna "rank" nella quale è stato fatto un censimento degli individui in ordine crescente. Nel grafico è stata rappresentata la regressione lineare delle due variabili, nel quale si da evidenzia della retta di regressione, della quale, possiamo notare un andamento positivo dato da un coefficente angolare positivo e un lieve adattamento del modello considerato R2 pari a 0,0229. E' stata eseguita una previsione per estrapolazione dell' età del partecipante n 160 considerato che il valore di x (160) non ricade all' interno dei valori osservati; per fare questo è stata utilizzata la funzione = ARROTONDA.ECCESSO.MAT(PREVISIONE(160;VALORI DI Y; VALORI DI X).</t>
  </si>
  <si>
    <t>correlazione tra "Seample data e N. of cats"</t>
  </si>
  <si>
    <t>Nella tabella è stato eseguito un copia incolla valori delle età relative al sotto-campione 1; il numero dei gatti è stato attribuito casualmente con la funzione CASUALE.TRA(1;7), mentre l' età del partner è stata attribuita con funzione CASUALE.TRA(40;60). Per dare evidenza della correlazione tra le vriabili "Seample data e N. of cats" e "seample data e age of partner" è stata calcolata dapprima la covarianza e il coefficente lineare r. Notando che il segno del risultato della covarianza è negativo, a prescindere dal valore che non ci da nessun signifcato interpretabile, è evidente che tra le due variabili c'è una correlazione negativa. E' stato calcolato poi il coefficente lineare tramite la funzione PEARSON per stabilire quanto forte o quanto debole sia la correlazione tra le variabili. Possiamo affermare che in entrambi i casi abbiamo una correlazione negativa debole in quanto il valore del coefficente è negativo e non è vicino al suo estremo -1.</t>
  </si>
  <si>
    <t>Livello di confidenza scelto da me</t>
  </si>
  <si>
    <t>Al 95% abbiamo la probabilità che la media della popolazione è compresa tra i valori 39,82 e 41,58. Le verifiche delle ipotesi sulla media della popolazione vengono effettuate utilizzando il Test Z e, considerata la vicinanza che ci appare ovvia tra i due valori di media che abbiamo a disposizone e notando che la differenza non è significativa proseguiamo cercando di avvalorare questa tesi facendo un test z a due code, sottoponendo a verifica l' ipotesi nulla ( che la media della popolazione sia uguale alla media del campione) e l' ipotesi alternativa (che le due media siano diverse), consideriamo l' ipotesi nulla accettata se la statistica ricade nella zona di accettazione -1,96 &lt; Z &lt; 1,96. Il test Z è pari a 0,71 quindi entro la regione di accettazione, possiamo dunque dire che l' ipotesi nulla è verificata sulla base dell' evidenza campionaria.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</si>
</sst>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0070C0"/>
      <name val="Comic Sans MS"/>
      <family val="4"/>
    </font>
    <font>
      <sz val="11"/>
      <color theme="1"/>
      <name val="Arial"/>
      <family val="2"/>
    </font>
    <font>
      <sz val="12"/>
      <color theme="0" tint="-0.34998626667073579"/>
      <name val="Aptos Narrow"/>
      <family val="2"/>
      <scheme val="minor"/>
    </font>
    <font>
      <sz val="11"/>
      <color theme="0" tint="-0.34998626667073579"/>
      <name val="Arial"/>
      <family val="2"/>
    </font>
    <font>
      <sz val="12"/>
      <name val="Aptos Narrow"/>
      <family val="2"/>
      <scheme val="minor"/>
    </font>
    <font>
      <sz val="11"/>
      <name val="Arial"/>
      <family val="2"/>
    </font>
    <font>
      <sz val="11"/>
      <color rgb="FF0070C0"/>
      <name val="Comic Sans MS"/>
      <family val="4"/>
    </font>
    <font>
      <sz val="12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0" borderId="10" xfId="0" applyFont="1" applyBorder="1"/>
    <xf numFmtId="0" fontId="2" fillId="0" borderId="11" xfId="0" applyFont="1" applyBorder="1"/>
    <xf numFmtId="2" fontId="2" fillId="0" borderId="11" xfId="0" applyNumberFormat="1" applyFont="1" applyBorder="1"/>
    <xf numFmtId="0" fontId="2" fillId="0" borderId="1" xfId="0" applyFont="1" applyBorder="1"/>
    <xf numFmtId="0" fontId="0" fillId="0" borderId="1" xfId="0" applyBorder="1"/>
    <xf numFmtId="1" fontId="0" fillId="2" borderId="0" xfId="0" applyNumberFormat="1" applyFill="1"/>
    <xf numFmtId="0" fontId="0" fillId="0" borderId="11" xfId="0" applyBorder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 applyAlignment="1">
      <alignment vertical="center"/>
    </xf>
    <xf numFmtId="0" fontId="4" fillId="2" borderId="0" xfId="0" applyFont="1" applyFill="1"/>
    <xf numFmtId="1" fontId="4" fillId="2" borderId="0" xfId="0" applyNumberFormat="1" applyFont="1" applyFill="1"/>
    <xf numFmtId="1" fontId="3" fillId="2" borderId="0" xfId="0" applyNumberFormat="1" applyFont="1" applyFill="1"/>
    <xf numFmtId="2" fontId="4" fillId="2" borderId="0" xfId="0" applyNumberFormat="1" applyFont="1" applyFill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/>
    <xf numFmtId="2" fontId="2" fillId="2" borderId="0" xfId="0" applyNumberFormat="1" applyFont="1" applyFill="1"/>
    <xf numFmtId="2" fontId="2" fillId="2" borderId="1" xfId="0" applyNumberFormat="1" applyFont="1" applyFill="1" applyBorder="1" applyAlignment="1">
      <alignment vertical="center"/>
    </xf>
    <xf numFmtId="0" fontId="6" fillId="2" borderId="0" xfId="0" applyFont="1" applyFill="1"/>
    <xf numFmtId="2" fontId="6" fillId="2" borderId="0" xfId="0" applyNumberFormat="1" applyFont="1" applyFill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6" fillId="2" borderId="1" xfId="0" applyFont="1" applyFill="1" applyBorder="1"/>
    <xf numFmtId="0" fontId="6" fillId="2" borderId="11" xfId="0" applyFont="1" applyFill="1" applyBorder="1"/>
    <xf numFmtId="0" fontId="2" fillId="0" borderId="9" xfId="0" applyFont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7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8" fillId="2" borderId="1" xfId="0" applyFont="1" applyFill="1" applyBorder="1"/>
    <xf numFmtId="2" fontId="2" fillId="2" borderId="1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808768149505609E-3"/>
                  <c:y val="-0.282119065660725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'Linear Regression'!$A$2:$A$147</c:f>
              <c:numCache>
                <c:formatCode>General</c:formatCode>
                <c:ptCount val="1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</c:numCache>
            </c:numRef>
          </c:xVal>
          <c:yVal>
            <c:numRef>
              <c:f>'Linear Regression'!$B$2:$B$147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45</c:v>
                </c:pt>
                <c:pt idx="2">
                  <c:v>39</c:v>
                </c:pt>
                <c:pt idx="3">
                  <c:v>43</c:v>
                </c:pt>
                <c:pt idx="4">
                  <c:v>48</c:v>
                </c:pt>
                <c:pt idx="5">
                  <c:v>47</c:v>
                </c:pt>
                <c:pt idx="6">
                  <c:v>42</c:v>
                </c:pt>
                <c:pt idx="7">
                  <c:v>42</c:v>
                </c:pt>
                <c:pt idx="8">
                  <c:v>35</c:v>
                </c:pt>
                <c:pt idx="9">
                  <c:v>38</c:v>
                </c:pt>
                <c:pt idx="10">
                  <c:v>42</c:v>
                </c:pt>
                <c:pt idx="11">
                  <c:v>41</c:v>
                </c:pt>
                <c:pt idx="12">
                  <c:v>44</c:v>
                </c:pt>
                <c:pt idx="13">
                  <c:v>43</c:v>
                </c:pt>
                <c:pt idx="14">
                  <c:v>40</c:v>
                </c:pt>
                <c:pt idx="15">
                  <c:v>44</c:v>
                </c:pt>
                <c:pt idx="16">
                  <c:v>42</c:v>
                </c:pt>
                <c:pt idx="17">
                  <c:v>39</c:v>
                </c:pt>
                <c:pt idx="18">
                  <c:v>47</c:v>
                </c:pt>
                <c:pt idx="19">
                  <c:v>38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44</c:v>
                </c:pt>
                <c:pt idx="24">
                  <c:v>43</c:v>
                </c:pt>
                <c:pt idx="25">
                  <c:v>44</c:v>
                </c:pt>
                <c:pt idx="26">
                  <c:v>34</c:v>
                </c:pt>
                <c:pt idx="27">
                  <c:v>36</c:v>
                </c:pt>
                <c:pt idx="28">
                  <c:v>36</c:v>
                </c:pt>
                <c:pt idx="29">
                  <c:v>43</c:v>
                </c:pt>
                <c:pt idx="30">
                  <c:v>33</c:v>
                </c:pt>
                <c:pt idx="31">
                  <c:v>37</c:v>
                </c:pt>
                <c:pt idx="32">
                  <c:v>36</c:v>
                </c:pt>
                <c:pt idx="33">
                  <c:v>34</c:v>
                </c:pt>
                <c:pt idx="34">
                  <c:v>33</c:v>
                </c:pt>
                <c:pt idx="35">
                  <c:v>41</c:v>
                </c:pt>
                <c:pt idx="36">
                  <c:v>37</c:v>
                </c:pt>
                <c:pt idx="37">
                  <c:v>46</c:v>
                </c:pt>
                <c:pt idx="38">
                  <c:v>41</c:v>
                </c:pt>
                <c:pt idx="39">
                  <c:v>46</c:v>
                </c:pt>
                <c:pt idx="40">
                  <c:v>42</c:v>
                </c:pt>
                <c:pt idx="41">
                  <c:v>44</c:v>
                </c:pt>
                <c:pt idx="42">
                  <c:v>33</c:v>
                </c:pt>
                <c:pt idx="43">
                  <c:v>38</c:v>
                </c:pt>
                <c:pt idx="44">
                  <c:v>39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36</c:v>
                </c:pt>
                <c:pt idx="49">
                  <c:v>38</c:v>
                </c:pt>
                <c:pt idx="50">
                  <c:v>34</c:v>
                </c:pt>
                <c:pt idx="51">
                  <c:v>49</c:v>
                </c:pt>
                <c:pt idx="52">
                  <c:v>41</c:v>
                </c:pt>
                <c:pt idx="53">
                  <c:v>38</c:v>
                </c:pt>
                <c:pt idx="54">
                  <c:v>42</c:v>
                </c:pt>
                <c:pt idx="55">
                  <c:v>41</c:v>
                </c:pt>
                <c:pt idx="56">
                  <c:v>42</c:v>
                </c:pt>
                <c:pt idx="57">
                  <c:v>38</c:v>
                </c:pt>
                <c:pt idx="58">
                  <c:v>37</c:v>
                </c:pt>
                <c:pt idx="59">
                  <c:v>45</c:v>
                </c:pt>
                <c:pt idx="60">
                  <c:v>42</c:v>
                </c:pt>
                <c:pt idx="61">
                  <c:v>46</c:v>
                </c:pt>
                <c:pt idx="62">
                  <c:v>39</c:v>
                </c:pt>
                <c:pt idx="63">
                  <c:v>42</c:v>
                </c:pt>
                <c:pt idx="64">
                  <c:v>39</c:v>
                </c:pt>
                <c:pt idx="65">
                  <c:v>43</c:v>
                </c:pt>
                <c:pt idx="66">
                  <c:v>44</c:v>
                </c:pt>
                <c:pt idx="67">
                  <c:v>45</c:v>
                </c:pt>
                <c:pt idx="68">
                  <c:v>42</c:v>
                </c:pt>
                <c:pt idx="69">
                  <c:v>40</c:v>
                </c:pt>
                <c:pt idx="70">
                  <c:v>36</c:v>
                </c:pt>
                <c:pt idx="71">
                  <c:v>41</c:v>
                </c:pt>
                <c:pt idx="72">
                  <c:v>39</c:v>
                </c:pt>
                <c:pt idx="73">
                  <c:v>45</c:v>
                </c:pt>
                <c:pt idx="74">
                  <c:v>48</c:v>
                </c:pt>
                <c:pt idx="75">
                  <c:v>54</c:v>
                </c:pt>
                <c:pt idx="76">
                  <c:v>36</c:v>
                </c:pt>
                <c:pt idx="77">
                  <c:v>46</c:v>
                </c:pt>
                <c:pt idx="78">
                  <c:v>32</c:v>
                </c:pt>
                <c:pt idx="79">
                  <c:v>36</c:v>
                </c:pt>
                <c:pt idx="80">
                  <c:v>49</c:v>
                </c:pt>
                <c:pt idx="81">
                  <c:v>40</c:v>
                </c:pt>
                <c:pt idx="82">
                  <c:v>45</c:v>
                </c:pt>
                <c:pt idx="83">
                  <c:v>46</c:v>
                </c:pt>
                <c:pt idx="84">
                  <c:v>31</c:v>
                </c:pt>
                <c:pt idx="85">
                  <c:v>54</c:v>
                </c:pt>
                <c:pt idx="86">
                  <c:v>32</c:v>
                </c:pt>
                <c:pt idx="87">
                  <c:v>32</c:v>
                </c:pt>
                <c:pt idx="88">
                  <c:v>41</c:v>
                </c:pt>
                <c:pt idx="89">
                  <c:v>37</c:v>
                </c:pt>
                <c:pt idx="90">
                  <c:v>46</c:v>
                </c:pt>
                <c:pt idx="91">
                  <c:v>34</c:v>
                </c:pt>
                <c:pt idx="92">
                  <c:v>44</c:v>
                </c:pt>
                <c:pt idx="93">
                  <c:v>58</c:v>
                </c:pt>
                <c:pt idx="94">
                  <c:v>35</c:v>
                </c:pt>
                <c:pt idx="95">
                  <c:v>37</c:v>
                </c:pt>
                <c:pt idx="96">
                  <c:v>45</c:v>
                </c:pt>
                <c:pt idx="97">
                  <c:v>51</c:v>
                </c:pt>
                <c:pt idx="98">
                  <c:v>32</c:v>
                </c:pt>
                <c:pt idx="99">
                  <c:v>53</c:v>
                </c:pt>
                <c:pt idx="100">
                  <c:v>30</c:v>
                </c:pt>
                <c:pt idx="101">
                  <c:v>48</c:v>
                </c:pt>
                <c:pt idx="102">
                  <c:v>53</c:v>
                </c:pt>
                <c:pt idx="103">
                  <c:v>56</c:v>
                </c:pt>
                <c:pt idx="104">
                  <c:v>41</c:v>
                </c:pt>
                <c:pt idx="105">
                  <c:v>59</c:v>
                </c:pt>
                <c:pt idx="106">
                  <c:v>56</c:v>
                </c:pt>
                <c:pt idx="107">
                  <c:v>40</c:v>
                </c:pt>
                <c:pt idx="108">
                  <c:v>37</c:v>
                </c:pt>
                <c:pt idx="109">
                  <c:v>45</c:v>
                </c:pt>
                <c:pt idx="110">
                  <c:v>34</c:v>
                </c:pt>
                <c:pt idx="111">
                  <c:v>56</c:v>
                </c:pt>
                <c:pt idx="112">
                  <c:v>36</c:v>
                </c:pt>
                <c:pt idx="113">
                  <c:v>51</c:v>
                </c:pt>
                <c:pt idx="114">
                  <c:v>39</c:v>
                </c:pt>
                <c:pt idx="115">
                  <c:v>33</c:v>
                </c:pt>
                <c:pt idx="116">
                  <c:v>52</c:v>
                </c:pt>
                <c:pt idx="117">
                  <c:v>30</c:v>
                </c:pt>
                <c:pt idx="118">
                  <c:v>47</c:v>
                </c:pt>
                <c:pt idx="119">
                  <c:v>45</c:v>
                </c:pt>
                <c:pt idx="120">
                  <c:v>33</c:v>
                </c:pt>
                <c:pt idx="121">
                  <c:v>49</c:v>
                </c:pt>
                <c:pt idx="122">
                  <c:v>36</c:v>
                </c:pt>
                <c:pt idx="123">
                  <c:v>49</c:v>
                </c:pt>
                <c:pt idx="124">
                  <c:v>54</c:v>
                </c:pt>
                <c:pt idx="125">
                  <c:v>32</c:v>
                </c:pt>
                <c:pt idx="126">
                  <c:v>58</c:v>
                </c:pt>
                <c:pt idx="127">
                  <c:v>46</c:v>
                </c:pt>
                <c:pt idx="128">
                  <c:v>43</c:v>
                </c:pt>
                <c:pt idx="129">
                  <c:v>30</c:v>
                </c:pt>
                <c:pt idx="130">
                  <c:v>42</c:v>
                </c:pt>
                <c:pt idx="131">
                  <c:v>48</c:v>
                </c:pt>
                <c:pt idx="132">
                  <c:v>50</c:v>
                </c:pt>
                <c:pt idx="133">
                  <c:v>51</c:v>
                </c:pt>
                <c:pt idx="134">
                  <c:v>44</c:v>
                </c:pt>
                <c:pt idx="135">
                  <c:v>59</c:v>
                </c:pt>
                <c:pt idx="136">
                  <c:v>37</c:v>
                </c:pt>
                <c:pt idx="137">
                  <c:v>47</c:v>
                </c:pt>
                <c:pt idx="138">
                  <c:v>33</c:v>
                </c:pt>
                <c:pt idx="139">
                  <c:v>35</c:v>
                </c:pt>
                <c:pt idx="140">
                  <c:v>32</c:v>
                </c:pt>
                <c:pt idx="141">
                  <c:v>37</c:v>
                </c:pt>
                <c:pt idx="142">
                  <c:v>50</c:v>
                </c:pt>
                <c:pt idx="143">
                  <c:v>33</c:v>
                </c:pt>
                <c:pt idx="144">
                  <c:v>60</c:v>
                </c:pt>
                <c:pt idx="145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2-6C49-8361-5F1B6A3FF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4144"/>
        <c:axId val="66666192"/>
      </c:scatterChart>
      <c:valAx>
        <c:axId val="1514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666192"/>
        <c:crosses val="autoZero"/>
        <c:crossBetween val="midCat"/>
      </c:valAx>
      <c:valAx>
        <c:axId val="666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4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</xdr:row>
      <xdr:rowOff>25400</xdr:rowOff>
    </xdr:from>
    <xdr:to>
      <xdr:col>9</xdr:col>
      <xdr:colOff>787400</xdr:colOff>
      <xdr:row>16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3978A3-DDB5-24E7-B1BB-B43591864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95A-F9EF-A741-804C-83A821372B01}">
  <dimension ref="A1:C11"/>
  <sheetViews>
    <sheetView workbookViewId="0">
      <selection activeCell="F1" sqref="F1"/>
    </sheetView>
  </sheetViews>
  <sheetFormatPr defaultColWidth="10.796875" defaultRowHeight="15.6" x14ac:dyDescent="0.3"/>
  <cols>
    <col min="1" max="2" width="10.796875" style="1"/>
    <col min="3" max="3" width="12.69921875" style="1" bestFit="1" customWidth="1"/>
    <col min="4" max="16384" width="10.796875" style="1"/>
  </cols>
  <sheetData>
    <row r="1" spans="1:3" ht="19.8" thickTop="1" thickBot="1" x14ac:dyDescent="0.5">
      <c r="A1" s="3" t="s">
        <v>0</v>
      </c>
      <c r="B1" s="3" t="s">
        <v>1</v>
      </c>
      <c r="C1" s="3" t="s">
        <v>2</v>
      </c>
    </row>
    <row r="2" spans="1:3" ht="16.2" thickTop="1" x14ac:dyDescent="0.3">
      <c r="A2" s="4">
        <v>0.95</v>
      </c>
      <c r="B2" s="4">
        <v>40</v>
      </c>
      <c r="C2" s="5">
        <v>3.42</v>
      </c>
    </row>
    <row r="8" spans="1:3" x14ac:dyDescent="0.3">
      <c r="A8" s="39" t="s">
        <v>9</v>
      </c>
      <c r="B8" s="40"/>
      <c r="C8" s="41"/>
    </row>
    <row r="9" spans="1:3" x14ac:dyDescent="0.3">
      <c r="A9" s="42"/>
      <c r="B9" s="43"/>
      <c r="C9" s="44"/>
    </row>
    <row r="10" spans="1:3" x14ac:dyDescent="0.3">
      <c r="A10" s="42"/>
      <c r="B10" s="43"/>
      <c r="C10" s="44"/>
    </row>
    <row r="11" spans="1:3" x14ac:dyDescent="0.3">
      <c r="A11" s="45"/>
      <c r="B11" s="46"/>
      <c r="C11" s="47"/>
    </row>
  </sheetData>
  <mergeCells count="1">
    <mergeCell ref="A8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C358-4FD4-2A4C-A48C-9FE1795D4F06}">
  <dimension ref="A1:Q251"/>
  <sheetViews>
    <sheetView workbookViewId="0">
      <selection activeCell="B1" sqref="B1"/>
    </sheetView>
  </sheetViews>
  <sheetFormatPr defaultColWidth="10.796875" defaultRowHeight="15.6" x14ac:dyDescent="0.3"/>
  <cols>
    <col min="1" max="1" width="10.796875" style="1"/>
    <col min="2" max="2" width="23.19921875" style="1" bestFit="1" customWidth="1"/>
    <col min="3" max="8" width="10.796875" style="1"/>
    <col min="9" max="9" width="13.796875" style="1" customWidth="1"/>
    <col min="10" max="14" width="10.796875" style="1"/>
    <col min="15" max="15" width="11.69921875" style="1" bestFit="1" customWidth="1"/>
    <col min="16" max="16384" width="10.796875" style="1"/>
  </cols>
  <sheetData>
    <row r="1" spans="1:17" ht="19.8" thickTop="1" thickBot="1" x14ac:dyDescent="0.5">
      <c r="A1" s="3" t="s">
        <v>3</v>
      </c>
      <c r="B1" s="3" t="s">
        <v>4</v>
      </c>
      <c r="Q1" s="8"/>
    </row>
    <row r="2" spans="1:17" ht="16.2" thickTop="1" x14ac:dyDescent="0.3">
      <c r="A2" s="9">
        <v>39</v>
      </c>
      <c r="B2" s="4">
        <v>4</v>
      </c>
      <c r="D2" s="14" t="s">
        <v>7</v>
      </c>
      <c r="E2" s="15">
        <f>MODE(A2:A251)</f>
        <v>41</v>
      </c>
      <c r="Q2" s="8"/>
    </row>
    <row r="3" spans="1:17" x14ac:dyDescent="0.3">
      <c r="A3" s="7">
        <v>40</v>
      </c>
      <c r="B3" s="6">
        <v>4</v>
      </c>
      <c r="D3" s="12" t="s">
        <v>5</v>
      </c>
      <c r="E3" s="16">
        <f>AVERAGE(A2:A251)</f>
        <v>40.54</v>
      </c>
      <c r="F3" s="2"/>
      <c r="J3" s="2"/>
      <c r="Q3" s="8"/>
    </row>
    <row r="4" spans="1:17" x14ac:dyDescent="0.3">
      <c r="A4" s="7">
        <v>41</v>
      </c>
      <c r="B4" s="6">
        <v>4</v>
      </c>
      <c r="D4" s="12" t="s">
        <v>8</v>
      </c>
      <c r="E4" s="16">
        <f>MEDIAN(A2:A251)</f>
        <v>41</v>
      </c>
      <c r="Q4" s="8"/>
    </row>
    <row r="5" spans="1:17" x14ac:dyDescent="0.3">
      <c r="A5" s="7">
        <v>48</v>
      </c>
      <c r="B5" s="6">
        <v>1</v>
      </c>
      <c r="D5" s="14" t="s">
        <v>6</v>
      </c>
      <c r="E5" s="17">
        <f>_xlfn.STDEV.P(A2:A251)</f>
        <v>3.665023874410644</v>
      </c>
      <c r="H5" s="2"/>
    </row>
    <row r="6" spans="1:17" x14ac:dyDescent="0.3">
      <c r="A6" s="7">
        <v>45</v>
      </c>
      <c r="B6" s="6">
        <v>1</v>
      </c>
    </row>
    <row r="7" spans="1:17" x14ac:dyDescent="0.3">
      <c r="A7" s="7">
        <v>39</v>
      </c>
      <c r="B7" s="6">
        <v>1</v>
      </c>
      <c r="D7" s="39" t="s">
        <v>10</v>
      </c>
      <c r="E7" s="40"/>
      <c r="F7" s="40"/>
      <c r="G7" s="40"/>
      <c r="H7" s="40"/>
      <c r="I7" s="40"/>
      <c r="J7" s="40"/>
      <c r="K7" s="41"/>
    </row>
    <row r="8" spans="1:17" ht="16.05" customHeight="1" x14ac:dyDescent="0.3">
      <c r="A8" s="7">
        <v>39</v>
      </c>
      <c r="B8" s="6">
        <v>2</v>
      </c>
      <c r="D8" s="42"/>
      <c r="E8" s="43"/>
      <c r="F8" s="43"/>
      <c r="G8" s="43"/>
      <c r="H8" s="43"/>
      <c r="I8" s="43"/>
      <c r="J8" s="43"/>
      <c r="K8" s="44"/>
      <c r="L8" s="10"/>
    </row>
    <row r="9" spans="1:17" x14ac:dyDescent="0.3">
      <c r="A9" s="7">
        <v>44</v>
      </c>
      <c r="B9" s="6">
        <v>2</v>
      </c>
      <c r="D9" s="42"/>
      <c r="E9" s="43"/>
      <c r="F9" s="43"/>
      <c r="G9" s="43"/>
      <c r="H9" s="43"/>
      <c r="I9" s="43"/>
      <c r="J9" s="43"/>
      <c r="K9" s="44"/>
      <c r="L9" s="10"/>
    </row>
    <row r="10" spans="1:17" x14ac:dyDescent="0.3">
      <c r="A10" s="7">
        <v>41</v>
      </c>
      <c r="B10" s="6">
        <v>4</v>
      </c>
      <c r="D10" s="42"/>
      <c r="E10" s="43"/>
      <c r="F10" s="43"/>
      <c r="G10" s="43"/>
      <c r="H10" s="43"/>
      <c r="I10" s="43"/>
      <c r="J10" s="43"/>
      <c r="K10" s="44"/>
      <c r="L10" s="10"/>
    </row>
    <row r="11" spans="1:17" x14ac:dyDescent="0.3">
      <c r="A11" s="7">
        <v>47</v>
      </c>
      <c r="B11" s="6">
        <v>4</v>
      </c>
      <c r="D11" s="42"/>
      <c r="E11" s="43"/>
      <c r="F11" s="43"/>
      <c r="G11" s="43"/>
      <c r="H11" s="43"/>
      <c r="I11" s="43"/>
      <c r="J11" s="43"/>
      <c r="K11" s="44"/>
      <c r="L11" s="10"/>
    </row>
    <row r="12" spans="1:17" x14ac:dyDescent="0.3">
      <c r="A12" s="7">
        <v>43</v>
      </c>
      <c r="B12" s="6">
        <v>1</v>
      </c>
      <c r="D12" s="42"/>
      <c r="E12" s="43"/>
      <c r="F12" s="43"/>
      <c r="G12" s="43"/>
      <c r="H12" s="43"/>
      <c r="I12" s="43"/>
      <c r="J12" s="43"/>
      <c r="K12" s="44"/>
      <c r="L12" s="10"/>
    </row>
    <row r="13" spans="1:17" x14ac:dyDescent="0.3">
      <c r="A13" s="7">
        <v>45</v>
      </c>
      <c r="B13" s="6">
        <v>2</v>
      </c>
      <c r="D13" s="42"/>
      <c r="E13" s="43"/>
      <c r="F13" s="43"/>
      <c r="G13" s="43"/>
      <c r="H13" s="43"/>
      <c r="I13" s="43"/>
      <c r="J13" s="43"/>
      <c r="K13" s="44"/>
      <c r="L13" s="10"/>
    </row>
    <row r="14" spans="1:17" x14ac:dyDescent="0.3">
      <c r="A14" s="7">
        <v>42</v>
      </c>
      <c r="B14" s="6">
        <v>4</v>
      </c>
      <c r="D14" s="42"/>
      <c r="E14" s="43"/>
      <c r="F14" s="43"/>
      <c r="G14" s="43"/>
      <c r="H14" s="43"/>
      <c r="I14" s="43"/>
      <c r="J14" s="43"/>
      <c r="K14" s="44"/>
      <c r="L14" s="10"/>
    </row>
    <row r="15" spans="1:17" x14ac:dyDescent="0.3">
      <c r="A15" s="7">
        <v>39</v>
      </c>
      <c r="B15" s="6">
        <v>3</v>
      </c>
      <c r="D15" s="42"/>
      <c r="E15" s="43"/>
      <c r="F15" s="43"/>
      <c r="G15" s="43"/>
      <c r="H15" s="43"/>
      <c r="I15" s="43"/>
      <c r="J15" s="43"/>
      <c r="K15" s="44"/>
    </row>
    <row r="16" spans="1:17" x14ac:dyDescent="0.3">
      <c r="A16" s="7">
        <v>44</v>
      </c>
      <c r="B16" s="6">
        <v>2</v>
      </c>
      <c r="D16" s="42"/>
      <c r="E16" s="43"/>
      <c r="F16" s="43"/>
      <c r="G16" s="43"/>
      <c r="H16" s="43"/>
      <c r="I16" s="43"/>
      <c r="J16" s="43"/>
      <c r="K16" s="44"/>
      <c r="L16" s="11"/>
    </row>
    <row r="17" spans="1:15" x14ac:dyDescent="0.3">
      <c r="A17" s="7">
        <v>38</v>
      </c>
      <c r="B17" s="6">
        <v>2</v>
      </c>
      <c r="D17" s="42"/>
      <c r="E17" s="43"/>
      <c r="F17" s="43"/>
      <c r="G17" s="43"/>
      <c r="H17" s="43"/>
      <c r="I17" s="43"/>
      <c r="J17" s="43"/>
      <c r="K17" s="44"/>
      <c r="L17" s="11"/>
    </row>
    <row r="18" spans="1:15" x14ac:dyDescent="0.3">
      <c r="A18" s="7">
        <v>45</v>
      </c>
      <c r="B18" s="6">
        <v>3</v>
      </c>
      <c r="D18" s="45"/>
      <c r="E18" s="46"/>
      <c r="F18" s="46"/>
      <c r="G18" s="46"/>
      <c r="H18" s="46"/>
      <c r="I18" s="46"/>
      <c r="J18" s="46"/>
      <c r="K18" s="47"/>
      <c r="L18" s="11"/>
    </row>
    <row r="19" spans="1:15" x14ac:dyDescent="0.3">
      <c r="A19" s="7">
        <v>47</v>
      </c>
      <c r="B19" s="6">
        <v>2</v>
      </c>
      <c r="E19" s="11"/>
      <c r="F19" s="11"/>
      <c r="G19" s="11"/>
      <c r="H19" s="11"/>
      <c r="I19" s="11"/>
      <c r="J19" s="11"/>
      <c r="K19" s="11"/>
      <c r="L19" s="11"/>
    </row>
    <row r="20" spans="1:15" x14ac:dyDescent="0.3">
      <c r="A20" s="7">
        <v>36</v>
      </c>
      <c r="B20" s="6">
        <v>4</v>
      </c>
      <c r="E20" s="11"/>
      <c r="F20" s="11"/>
      <c r="G20" s="11"/>
      <c r="H20" s="11"/>
      <c r="I20" s="11"/>
      <c r="J20" s="11"/>
      <c r="K20" s="11"/>
      <c r="L20" s="11"/>
    </row>
    <row r="21" spans="1:15" x14ac:dyDescent="0.3">
      <c r="A21" s="7">
        <v>43</v>
      </c>
      <c r="B21" s="6">
        <v>2</v>
      </c>
      <c r="E21" s="11"/>
      <c r="F21" s="11"/>
      <c r="G21" s="11"/>
      <c r="H21" s="11"/>
      <c r="I21" s="11"/>
      <c r="J21" s="11"/>
      <c r="K21" s="11"/>
      <c r="L21" s="11"/>
    </row>
    <row r="22" spans="1:15" x14ac:dyDescent="0.3">
      <c r="A22" s="7">
        <v>41</v>
      </c>
      <c r="B22" s="6">
        <v>4</v>
      </c>
      <c r="E22" s="11"/>
      <c r="F22" s="11"/>
      <c r="G22" s="11"/>
      <c r="H22" s="11"/>
      <c r="I22" s="11"/>
      <c r="J22" s="11"/>
      <c r="K22" s="11"/>
      <c r="L22" s="11"/>
    </row>
    <row r="23" spans="1:15" x14ac:dyDescent="0.3">
      <c r="A23" s="7">
        <v>40</v>
      </c>
      <c r="B23" s="6">
        <v>3</v>
      </c>
      <c r="E23" s="11"/>
      <c r="F23" s="11"/>
      <c r="G23" s="11"/>
      <c r="H23" s="11"/>
      <c r="I23" s="11"/>
      <c r="J23" s="11"/>
      <c r="K23" s="11"/>
      <c r="L23" s="11"/>
    </row>
    <row r="24" spans="1:15" x14ac:dyDescent="0.3">
      <c r="A24" s="7">
        <v>34</v>
      </c>
      <c r="B24" s="6">
        <v>2</v>
      </c>
      <c r="E24" s="11"/>
      <c r="F24" s="11"/>
      <c r="G24" s="11"/>
      <c r="H24" s="11"/>
      <c r="I24" s="11"/>
      <c r="J24" s="11"/>
      <c r="K24" s="11"/>
      <c r="L24" s="11"/>
    </row>
    <row r="25" spans="1:15" x14ac:dyDescent="0.3">
      <c r="A25" s="7">
        <v>40</v>
      </c>
      <c r="B25" s="6">
        <v>4</v>
      </c>
      <c r="E25" s="11"/>
      <c r="F25" s="11"/>
      <c r="G25" s="11"/>
      <c r="H25" s="11"/>
      <c r="I25" s="11"/>
      <c r="J25" s="11"/>
      <c r="K25" s="11"/>
      <c r="L25" s="11"/>
    </row>
    <row r="26" spans="1:15" x14ac:dyDescent="0.3">
      <c r="A26" s="7">
        <v>40</v>
      </c>
      <c r="B26" s="6">
        <v>4</v>
      </c>
      <c r="E26" s="11"/>
      <c r="F26" s="11"/>
      <c r="G26" s="11"/>
      <c r="H26" s="11"/>
      <c r="I26" s="11"/>
      <c r="J26" s="11"/>
      <c r="K26" s="11"/>
      <c r="L26" s="11"/>
    </row>
    <row r="27" spans="1:15" x14ac:dyDescent="0.3">
      <c r="A27" s="7">
        <v>48</v>
      </c>
      <c r="B27" s="6">
        <v>1</v>
      </c>
      <c r="E27" s="11"/>
      <c r="F27" s="11"/>
      <c r="G27" s="11"/>
      <c r="H27" s="11"/>
      <c r="I27" s="11"/>
      <c r="J27" s="11"/>
      <c r="K27" s="11"/>
      <c r="L27" s="11"/>
    </row>
    <row r="28" spans="1:15" x14ac:dyDescent="0.3">
      <c r="A28" s="7">
        <v>36</v>
      </c>
      <c r="B28" s="6">
        <v>2</v>
      </c>
    </row>
    <row r="29" spans="1:15" x14ac:dyDescent="0.3">
      <c r="A29" s="7">
        <v>40</v>
      </c>
      <c r="B29" s="6">
        <v>3</v>
      </c>
    </row>
    <row r="30" spans="1:15" x14ac:dyDescent="0.3">
      <c r="A30" s="7">
        <v>38</v>
      </c>
      <c r="B30" s="6">
        <v>4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3">
      <c r="A31" s="7">
        <v>41</v>
      </c>
      <c r="B31" s="6">
        <v>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3">
      <c r="A32" s="7">
        <v>43</v>
      </c>
      <c r="B32" s="6">
        <v>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3">
      <c r="A33" s="7">
        <v>44</v>
      </c>
      <c r="B33" s="6">
        <v>4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">
      <c r="A34" s="7">
        <v>39</v>
      </c>
      <c r="B34" s="6">
        <v>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3">
      <c r="A35" s="7">
        <v>33</v>
      </c>
      <c r="B35" s="6">
        <v>2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">
      <c r="A36" s="7">
        <v>35</v>
      </c>
      <c r="B36" s="6">
        <v>3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3">
      <c r="A37" s="7">
        <v>47</v>
      </c>
      <c r="B37" s="6">
        <v>1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">
      <c r="A38" s="7">
        <v>42</v>
      </c>
      <c r="B38" s="6">
        <v>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3">
      <c r="A39" s="7">
        <v>45</v>
      </c>
      <c r="B39" s="6">
        <v>2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3">
      <c r="A40" s="7">
        <v>42</v>
      </c>
      <c r="B40" s="6">
        <v>1</v>
      </c>
    </row>
    <row r="41" spans="1:15" x14ac:dyDescent="0.3">
      <c r="A41" s="7">
        <v>42</v>
      </c>
      <c r="B41" s="6">
        <v>1</v>
      </c>
    </row>
    <row r="42" spans="1:15" x14ac:dyDescent="0.3">
      <c r="A42" s="7">
        <v>45</v>
      </c>
      <c r="B42" s="6">
        <v>2</v>
      </c>
    </row>
    <row r="43" spans="1:15" x14ac:dyDescent="0.3">
      <c r="A43" s="7">
        <v>40</v>
      </c>
      <c r="B43" s="6">
        <v>4</v>
      </c>
    </row>
    <row r="44" spans="1:15" x14ac:dyDescent="0.3">
      <c r="A44" s="7">
        <v>34</v>
      </c>
      <c r="B44" s="6">
        <v>3</v>
      </c>
    </row>
    <row r="45" spans="1:15" x14ac:dyDescent="0.3">
      <c r="A45" s="7">
        <v>35</v>
      </c>
      <c r="B45" s="6">
        <v>1</v>
      </c>
    </row>
    <row r="46" spans="1:15" x14ac:dyDescent="0.3">
      <c r="A46" s="7">
        <v>46</v>
      </c>
      <c r="B46" s="6">
        <v>2</v>
      </c>
    </row>
    <row r="47" spans="1:15" x14ac:dyDescent="0.3">
      <c r="A47" s="7">
        <v>42</v>
      </c>
      <c r="B47" s="6">
        <v>2</v>
      </c>
    </row>
    <row r="48" spans="1:15" x14ac:dyDescent="0.3">
      <c r="A48" s="7">
        <v>44</v>
      </c>
      <c r="B48" s="6">
        <v>4</v>
      </c>
    </row>
    <row r="49" spans="1:2" x14ac:dyDescent="0.3">
      <c r="A49" s="7">
        <v>42</v>
      </c>
      <c r="B49" s="6">
        <v>4</v>
      </c>
    </row>
    <row r="50" spans="1:2" x14ac:dyDescent="0.3">
      <c r="A50" s="7">
        <v>34</v>
      </c>
      <c r="B50" s="6">
        <v>2</v>
      </c>
    </row>
    <row r="51" spans="1:2" x14ac:dyDescent="0.3">
      <c r="A51" s="7">
        <v>38</v>
      </c>
      <c r="B51" s="6">
        <v>1</v>
      </c>
    </row>
    <row r="52" spans="1:2" x14ac:dyDescent="0.3">
      <c r="A52" s="7">
        <v>40</v>
      </c>
      <c r="B52" s="6">
        <v>3</v>
      </c>
    </row>
    <row r="53" spans="1:2" x14ac:dyDescent="0.3">
      <c r="A53" s="7">
        <v>42</v>
      </c>
      <c r="B53" s="6">
        <v>1</v>
      </c>
    </row>
    <row r="54" spans="1:2" x14ac:dyDescent="0.3">
      <c r="A54" s="7">
        <v>43</v>
      </c>
      <c r="B54" s="6">
        <v>3</v>
      </c>
    </row>
    <row r="55" spans="1:2" x14ac:dyDescent="0.3">
      <c r="A55" s="7">
        <v>41</v>
      </c>
      <c r="B55" s="6">
        <v>1</v>
      </c>
    </row>
    <row r="56" spans="1:2" x14ac:dyDescent="0.3">
      <c r="A56" s="7">
        <v>37</v>
      </c>
      <c r="B56" s="6">
        <v>3</v>
      </c>
    </row>
    <row r="57" spans="1:2" x14ac:dyDescent="0.3">
      <c r="A57" s="7">
        <v>44</v>
      </c>
      <c r="B57" s="6">
        <v>1</v>
      </c>
    </row>
    <row r="58" spans="1:2" x14ac:dyDescent="0.3">
      <c r="A58" s="7">
        <v>40</v>
      </c>
      <c r="B58" s="6">
        <v>2</v>
      </c>
    </row>
    <row r="59" spans="1:2" x14ac:dyDescent="0.3">
      <c r="A59" s="7">
        <v>44</v>
      </c>
      <c r="B59" s="6">
        <v>2</v>
      </c>
    </row>
    <row r="60" spans="1:2" x14ac:dyDescent="0.3">
      <c r="A60" s="7">
        <v>43</v>
      </c>
      <c r="B60" s="6">
        <v>1</v>
      </c>
    </row>
    <row r="61" spans="1:2" x14ac:dyDescent="0.3">
      <c r="A61" s="7">
        <v>45</v>
      </c>
      <c r="B61" s="6">
        <v>2</v>
      </c>
    </row>
    <row r="62" spans="1:2" x14ac:dyDescent="0.3">
      <c r="A62" s="7">
        <v>33</v>
      </c>
      <c r="B62" s="6">
        <v>3</v>
      </c>
    </row>
    <row r="63" spans="1:2" x14ac:dyDescent="0.3">
      <c r="A63" s="7">
        <v>37</v>
      </c>
      <c r="B63" s="6">
        <v>3</v>
      </c>
    </row>
    <row r="64" spans="1:2" x14ac:dyDescent="0.3">
      <c r="A64" s="7">
        <v>41</v>
      </c>
      <c r="B64" s="6">
        <v>2</v>
      </c>
    </row>
    <row r="65" spans="1:2" x14ac:dyDescent="0.3">
      <c r="A65" s="7">
        <v>40</v>
      </c>
      <c r="B65" s="6">
        <v>4</v>
      </c>
    </row>
    <row r="66" spans="1:2" x14ac:dyDescent="0.3">
      <c r="A66" s="7">
        <v>43</v>
      </c>
      <c r="B66" s="6">
        <v>2</v>
      </c>
    </row>
    <row r="67" spans="1:2" x14ac:dyDescent="0.3">
      <c r="A67" s="7">
        <v>40</v>
      </c>
      <c r="B67" s="6">
        <v>1</v>
      </c>
    </row>
    <row r="68" spans="1:2" x14ac:dyDescent="0.3">
      <c r="A68" s="7">
        <v>40</v>
      </c>
      <c r="B68" s="6">
        <v>4</v>
      </c>
    </row>
    <row r="69" spans="1:2" x14ac:dyDescent="0.3">
      <c r="A69" s="7">
        <v>46</v>
      </c>
      <c r="B69" s="6">
        <v>4</v>
      </c>
    </row>
    <row r="70" spans="1:2" x14ac:dyDescent="0.3">
      <c r="A70" s="7">
        <v>43</v>
      </c>
      <c r="B70" s="6">
        <v>2</v>
      </c>
    </row>
    <row r="71" spans="1:2" x14ac:dyDescent="0.3">
      <c r="A71" s="7">
        <v>44</v>
      </c>
      <c r="B71" s="6">
        <v>1</v>
      </c>
    </row>
    <row r="72" spans="1:2" x14ac:dyDescent="0.3">
      <c r="A72" s="7">
        <v>40</v>
      </c>
      <c r="B72" s="6">
        <v>4</v>
      </c>
    </row>
    <row r="73" spans="1:2" x14ac:dyDescent="0.3">
      <c r="A73" s="7">
        <v>38</v>
      </c>
      <c r="B73" s="6">
        <v>2</v>
      </c>
    </row>
    <row r="74" spans="1:2" x14ac:dyDescent="0.3">
      <c r="A74" s="7">
        <v>40</v>
      </c>
      <c r="B74" s="6">
        <v>4</v>
      </c>
    </row>
    <row r="75" spans="1:2" x14ac:dyDescent="0.3">
      <c r="A75" s="7">
        <v>37</v>
      </c>
      <c r="B75" s="6">
        <v>2</v>
      </c>
    </row>
    <row r="76" spans="1:2" x14ac:dyDescent="0.3">
      <c r="A76" s="7">
        <v>42</v>
      </c>
      <c r="B76" s="6">
        <v>3</v>
      </c>
    </row>
    <row r="77" spans="1:2" x14ac:dyDescent="0.3">
      <c r="A77" s="7">
        <v>42</v>
      </c>
      <c r="B77" s="6">
        <v>1</v>
      </c>
    </row>
    <row r="78" spans="1:2" x14ac:dyDescent="0.3">
      <c r="A78" s="7">
        <v>39</v>
      </c>
      <c r="B78" s="6">
        <v>1</v>
      </c>
    </row>
    <row r="79" spans="1:2" x14ac:dyDescent="0.3">
      <c r="A79" s="7">
        <v>47</v>
      </c>
      <c r="B79" s="6">
        <v>1</v>
      </c>
    </row>
    <row r="80" spans="1:2" x14ac:dyDescent="0.3">
      <c r="A80" s="7">
        <v>44</v>
      </c>
      <c r="B80" s="6">
        <v>2</v>
      </c>
    </row>
    <row r="81" spans="1:2" x14ac:dyDescent="0.3">
      <c r="A81" s="7">
        <v>42</v>
      </c>
      <c r="B81" s="6">
        <v>3</v>
      </c>
    </row>
    <row r="82" spans="1:2" x14ac:dyDescent="0.3">
      <c r="A82" s="7">
        <v>39</v>
      </c>
      <c r="B82" s="6">
        <v>4</v>
      </c>
    </row>
    <row r="83" spans="1:2" x14ac:dyDescent="0.3">
      <c r="A83" s="7">
        <v>42</v>
      </c>
      <c r="B83" s="6">
        <v>3</v>
      </c>
    </row>
    <row r="84" spans="1:2" x14ac:dyDescent="0.3">
      <c r="A84" s="7">
        <v>39</v>
      </c>
      <c r="B84" s="6">
        <v>4</v>
      </c>
    </row>
    <row r="85" spans="1:2" x14ac:dyDescent="0.3">
      <c r="A85" s="7">
        <v>38</v>
      </c>
      <c r="B85" s="6">
        <v>1</v>
      </c>
    </row>
    <row r="86" spans="1:2" x14ac:dyDescent="0.3">
      <c r="A86" s="7">
        <v>42</v>
      </c>
      <c r="B86" s="6">
        <v>1</v>
      </c>
    </row>
    <row r="87" spans="1:2" x14ac:dyDescent="0.3">
      <c r="A87" s="7">
        <v>41</v>
      </c>
      <c r="B87" s="6">
        <v>1</v>
      </c>
    </row>
    <row r="88" spans="1:2" x14ac:dyDescent="0.3">
      <c r="A88" s="7">
        <v>44</v>
      </c>
      <c r="B88" s="6">
        <v>2</v>
      </c>
    </row>
    <row r="89" spans="1:2" x14ac:dyDescent="0.3">
      <c r="A89" s="7">
        <v>38</v>
      </c>
      <c r="B89" s="6">
        <v>3</v>
      </c>
    </row>
    <row r="90" spans="1:2" x14ac:dyDescent="0.3">
      <c r="A90" s="7">
        <v>39</v>
      </c>
      <c r="B90" s="6">
        <v>1</v>
      </c>
    </row>
    <row r="91" spans="1:2" x14ac:dyDescent="0.3">
      <c r="A91" s="7">
        <v>39</v>
      </c>
      <c r="B91" s="6">
        <v>4</v>
      </c>
    </row>
    <row r="92" spans="1:2" x14ac:dyDescent="0.3">
      <c r="A92" s="7">
        <v>44</v>
      </c>
      <c r="B92" s="6">
        <v>1</v>
      </c>
    </row>
    <row r="93" spans="1:2" x14ac:dyDescent="0.3">
      <c r="A93" s="7">
        <v>43</v>
      </c>
      <c r="B93" s="6">
        <v>1</v>
      </c>
    </row>
    <row r="94" spans="1:2" x14ac:dyDescent="0.3">
      <c r="A94" s="7">
        <v>41</v>
      </c>
      <c r="B94" s="6">
        <v>4</v>
      </c>
    </row>
    <row r="95" spans="1:2" x14ac:dyDescent="0.3">
      <c r="A95" s="7">
        <v>44</v>
      </c>
      <c r="B95" s="6">
        <v>1</v>
      </c>
    </row>
    <row r="96" spans="1:2" x14ac:dyDescent="0.3">
      <c r="A96" s="7">
        <v>39</v>
      </c>
      <c r="B96" s="6">
        <v>3</v>
      </c>
    </row>
    <row r="97" spans="1:2" x14ac:dyDescent="0.3">
      <c r="A97" s="7">
        <v>39</v>
      </c>
      <c r="B97" s="6">
        <v>3</v>
      </c>
    </row>
    <row r="98" spans="1:2" x14ac:dyDescent="0.3">
      <c r="A98" s="7">
        <v>38</v>
      </c>
      <c r="B98" s="6">
        <v>3</v>
      </c>
    </row>
    <row r="99" spans="1:2" x14ac:dyDescent="0.3">
      <c r="A99" s="7">
        <v>37</v>
      </c>
      <c r="B99" s="6">
        <v>4</v>
      </c>
    </row>
    <row r="100" spans="1:2" x14ac:dyDescent="0.3">
      <c r="A100" s="7">
        <v>34</v>
      </c>
      <c r="B100" s="6">
        <v>1</v>
      </c>
    </row>
    <row r="101" spans="1:2" x14ac:dyDescent="0.3">
      <c r="A101" s="7">
        <v>36</v>
      </c>
      <c r="B101" s="6">
        <v>4</v>
      </c>
    </row>
    <row r="102" spans="1:2" x14ac:dyDescent="0.3">
      <c r="A102" s="7">
        <v>42</v>
      </c>
      <c r="B102" s="6">
        <v>3</v>
      </c>
    </row>
    <row r="103" spans="1:2" x14ac:dyDescent="0.3">
      <c r="A103" s="7">
        <v>36</v>
      </c>
      <c r="B103" s="6">
        <v>1</v>
      </c>
    </row>
    <row r="104" spans="1:2" x14ac:dyDescent="0.3">
      <c r="A104" s="7">
        <v>36</v>
      </c>
      <c r="B104" s="6">
        <v>1</v>
      </c>
    </row>
    <row r="105" spans="1:2" x14ac:dyDescent="0.3">
      <c r="A105" s="7">
        <v>40</v>
      </c>
      <c r="B105" s="6">
        <v>4</v>
      </c>
    </row>
    <row r="106" spans="1:2" x14ac:dyDescent="0.3">
      <c r="A106" s="7">
        <v>43</v>
      </c>
      <c r="B106" s="6">
        <v>1</v>
      </c>
    </row>
    <row r="107" spans="1:2" x14ac:dyDescent="0.3">
      <c r="A107" s="7">
        <v>36</v>
      </c>
      <c r="B107" s="6">
        <v>2</v>
      </c>
    </row>
    <row r="108" spans="1:2" x14ac:dyDescent="0.3">
      <c r="A108" s="7">
        <v>39</v>
      </c>
      <c r="B108" s="6">
        <v>4</v>
      </c>
    </row>
    <row r="109" spans="1:2" x14ac:dyDescent="0.3">
      <c r="A109" s="7">
        <v>43</v>
      </c>
      <c r="B109" s="6">
        <v>3</v>
      </c>
    </row>
    <row r="110" spans="1:2" x14ac:dyDescent="0.3">
      <c r="A110" s="7">
        <v>38</v>
      </c>
      <c r="B110" s="6">
        <v>2</v>
      </c>
    </row>
    <row r="111" spans="1:2" x14ac:dyDescent="0.3">
      <c r="A111" s="7">
        <v>38</v>
      </c>
      <c r="B111" s="6">
        <v>2</v>
      </c>
    </row>
    <row r="112" spans="1:2" x14ac:dyDescent="0.3">
      <c r="A112" s="7">
        <v>41</v>
      </c>
      <c r="B112" s="6">
        <v>3</v>
      </c>
    </row>
    <row r="113" spans="1:2" x14ac:dyDescent="0.3">
      <c r="A113" s="7">
        <v>44</v>
      </c>
      <c r="B113" s="6">
        <v>3</v>
      </c>
    </row>
    <row r="114" spans="1:2" x14ac:dyDescent="0.3">
      <c r="A114" s="7">
        <v>46</v>
      </c>
      <c r="B114" s="6">
        <v>3</v>
      </c>
    </row>
    <row r="115" spans="1:2" x14ac:dyDescent="0.3">
      <c r="A115" s="7">
        <v>41</v>
      </c>
      <c r="B115" s="6">
        <v>2</v>
      </c>
    </row>
    <row r="116" spans="1:2" x14ac:dyDescent="0.3">
      <c r="A116" s="7">
        <v>33</v>
      </c>
      <c r="B116" s="6">
        <v>1</v>
      </c>
    </row>
    <row r="117" spans="1:2" x14ac:dyDescent="0.3">
      <c r="A117" s="7">
        <v>42</v>
      </c>
      <c r="B117" s="6">
        <v>2</v>
      </c>
    </row>
    <row r="118" spans="1:2" x14ac:dyDescent="0.3">
      <c r="A118" s="7">
        <v>38</v>
      </c>
      <c r="B118" s="6">
        <v>4</v>
      </c>
    </row>
    <row r="119" spans="1:2" x14ac:dyDescent="0.3">
      <c r="A119" s="7">
        <v>37</v>
      </c>
      <c r="B119" s="6">
        <v>1</v>
      </c>
    </row>
    <row r="120" spans="1:2" x14ac:dyDescent="0.3">
      <c r="A120" s="7">
        <v>44</v>
      </c>
      <c r="B120" s="6">
        <v>2</v>
      </c>
    </row>
    <row r="121" spans="1:2" x14ac:dyDescent="0.3">
      <c r="A121" s="7">
        <v>36</v>
      </c>
      <c r="B121" s="6">
        <v>1</v>
      </c>
    </row>
    <row r="122" spans="1:2" x14ac:dyDescent="0.3">
      <c r="A122" s="7">
        <v>39</v>
      </c>
      <c r="B122" s="6">
        <v>4</v>
      </c>
    </row>
    <row r="123" spans="1:2" x14ac:dyDescent="0.3">
      <c r="A123" s="7">
        <v>42</v>
      </c>
      <c r="B123" s="6">
        <v>3</v>
      </c>
    </row>
    <row r="124" spans="1:2" x14ac:dyDescent="0.3">
      <c r="A124" s="7">
        <v>37</v>
      </c>
      <c r="B124" s="6">
        <v>4</v>
      </c>
    </row>
    <row r="125" spans="1:2" x14ac:dyDescent="0.3">
      <c r="A125" s="7">
        <v>41</v>
      </c>
      <c r="B125" s="6">
        <v>4</v>
      </c>
    </row>
    <row r="126" spans="1:2" x14ac:dyDescent="0.3">
      <c r="A126" s="7">
        <v>41</v>
      </c>
      <c r="B126" s="6">
        <v>2</v>
      </c>
    </row>
    <row r="127" spans="1:2" x14ac:dyDescent="0.3">
      <c r="A127" s="7">
        <v>34</v>
      </c>
      <c r="B127" s="6">
        <v>2</v>
      </c>
    </row>
    <row r="128" spans="1:2" x14ac:dyDescent="0.3">
      <c r="A128" s="7">
        <v>41</v>
      </c>
      <c r="B128" s="6">
        <v>3</v>
      </c>
    </row>
    <row r="129" spans="1:2" x14ac:dyDescent="0.3">
      <c r="A129" s="7">
        <v>41</v>
      </c>
      <c r="B129" s="6">
        <v>3</v>
      </c>
    </row>
    <row r="130" spans="1:2" x14ac:dyDescent="0.3">
      <c r="A130" s="7">
        <v>34</v>
      </c>
      <c r="B130" s="6">
        <v>1</v>
      </c>
    </row>
    <row r="131" spans="1:2" x14ac:dyDescent="0.3">
      <c r="A131" s="7">
        <v>33</v>
      </c>
      <c r="B131" s="6">
        <v>1</v>
      </c>
    </row>
    <row r="132" spans="1:2" x14ac:dyDescent="0.3">
      <c r="A132" s="7">
        <v>44</v>
      </c>
      <c r="B132" s="6">
        <v>4</v>
      </c>
    </row>
    <row r="133" spans="1:2" x14ac:dyDescent="0.3">
      <c r="A133" s="7">
        <v>41</v>
      </c>
      <c r="B133" s="6">
        <v>1</v>
      </c>
    </row>
    <row r="134" spans="1:2" x14ac:dyDescent="0.3">
      <c r="A134" s="7">
        <v>41</v>
      </c>
      <c r="B134" s="6">
        <v>2</v>
      </c>
    </row>
    <row r="135" spans="1:2" x14ac:dyDescent="0.3">
      <c r="A135" s="7">
        <v>37</v>
      </c>
      <c r="B135" s="6">
        <v>2</v>
      </c>
    </row>
    <row r="136" spans="1:2" x14ac:dyDescent="0.3">
      <c r="A136" s="7">
        <v>36</v>
      </c>
      <c r="B136" s="6">
        <v>3</v>
      </c>
    </row>
    <row r="137" spans="1:2" x14ac:dyDescent="0.3">
      <c r="A137" s="7">
        <v>37</v>
      </c>
      <c r="B137" s="6">
        <v>1</v>
      </c>
    </row>
    <row r="138" spans="1:2" x14ac:dyDescent="0.3">
      <c r="A138" s="7">
        <v>38</v>
      </c>
      <c r="B138" s="6">
        <v>4</v>
      </c>
    </row>
    <row r="139" spans="1:2" x14ac:dyDescent="0.3">
      <c r="A139" s="7">
        <v>40</v>
      </c>
      <c r="B139" s="6">
        <v>3</v>
      </c>
    </row>
    <row r="140" spans="1:2" x14ac:dyDescent="0.3">
      <c r="A140" s="7">
        <v>46</v>
      </c>
      <c r="B140" s="6">
        <v>1</v>
      </c>
    </row>
    <row r="141" spans="1:2" x14ac:dyDescent="0.3">
      <c r="A141" s="7">
        <v>39</v>
      </c>
      <c r="B141" s="6">
        <v>3</v>
      </c>
    </row>
    <row r="142" spans="1:2" x14ac:dyDescent="0.3">
      <c r="A142" s="7">
        <v>48</v>
      </c>
      <c r="B142" s="6">
        <v>2</v>
      </c>
    </row>
    <row r="143" spans="1:2" x14ac:dyDescent="0.3">
      <c r="A143" s="7">
        <v>40</v>
      </c>
      <c r="B143" s="6">
        <v>3</v>
      </c>
    </row>
    <row r="144" spans="1:2" x14ac:dyDescent="0.3">
      <c r="A144" s="7">
        <v>37</v>
      </c>
      <c r="B144" s="6">
        <v>2</v>
      </c>
    </row>
    <row r="145" spans="1:2" x14ac:dyDescent="0.3">
      <c r="A145" s="7">
        <v>41</v>
      </c>
      <c r="B145" s="6">
        <v>1</v>
      </c>
    </row>
    <row r="146" spans="1:2" x14ac:dyDescent="0.3">
      <c r="A146" s="7">
        <v>46</v>
      </c>
      <c r="B146" s="6">
        <v>1</v>
      </c>
    </row>
    <row r="147" spans="1:2" x14ac:dyDescent="0.3">
      <c r="A147" s="7">
        <v>42</v>
      </c>
      <c r="B147" s="6">
        <v>2</v>
      </c>
    </row>
    <row r="148" spans="1:2" x14ac:dyDescent="0.3">
      <c r="A148" s="7">
        <v>42</v>
      </c>
      <c r="B148" s="6">
        <v>1</v>
      </c>
    </row>
    <row r="149" spans="1:2" x14ac:dyDescent="0.3">
      <c r="A149" s="7">
        <v>40</v>
      </c>
      <c r="B149" s="6">
        <v>2</v>
      </c>
    </row>
    <row r="150" spans="1:2" x14ac:dyDescent="0.3">
      <c r="A150" s="7">
        <v>42</v>
      </c>
      <c r="B150" s="6">
        <v>2</v>
      </c>
    </row>
    <row r="151" spans="1:2" x14ac:dyDescent="0.3">
      <c r="A151" s="7">
        <v>43</v>
      </c>
      <c r="B151" s="6">
        <v>4</v>
      </c>
    </row>
    <row r="152" spans="1:2" x14ac:dyDescent="0.3">
      <c r="A152" s="7">
        <v>40</v>
      </c>
      <c r="B152" s="6">
        <v>4</v>
      </c>
    </row>
    <row r="153" spans="1:2" x14ac:dyDescent="0.3">
      <c r="A153" s="7">
        <v>44</v>
      </c>
      <c r="B153" s="6">
        <v>1</v>
      </c>
    </row>
    <row r="154" spans="1:2" x14ac:dyDescent="0.3">
      <c r="A154" s="7">
        <v>45</v>
      </c>
      <c r="B154" s="6">
        <v>2</v>
      </c>
    </row>
    <row r="155" spans="1:2" x14ac:dyDescent="0.3">
      <c r="A155" s="7">
        <v>33</v>
      </c>
      <c r="B155" s="6">
        <v>1</v>
      </c>
    </row>
    <row r="156" spans="1:2" x14ac:dyDescent="0.3">
      <c r="A156" s="7">
        <v>41</v>
      </c>
      <c r="B156" s="6">
        <v>2</v>
      </c>
    </row>
    <row r="157" spans="1:2" x14ac:dyDescent="0.3">
      <c r="A157" s="7">
        <v>38</v>
      </c>
      <c r="B157" s="6">
        <v>1</v>
      </c>
    </row>
    <row r="158" spans="1:2" x14ac:dyDescent="0.3">
      <c r="A158" s="7">
        <v>43</v>
      </c>
      <c r="B158" s="6">
        <v>2</v>
      </c>
    </row>
    <row r="159" spans="1:2" x14ac:dyDescent="0.3">
      <c r="A159" s="7">
        <v>51</v>
      </c>
      <c r="B159" s="6">
        <v>2</v>
      </c>
    </row>
    <row r="160" spans="1:2" x14ac:dyDescent="0.3">
      <c r="A160" s="7">
        <v>39</v>
      </c>
      <c r="B160" s="6">
        <v>1</v>
      </c>
    </row>
    <row r="161" spans="1:2" x14ac:dyDescent="0.3">
      <c r="A161" s="7">
        <v>38</v>
      </c>
      <c r="B161" s="6">
        <v>2</v>
      </c>
    </row>
    <row r="162" spans="1:2" x14ac:dyDescent="0.3">
      <c r="A162" s="7">
        <v>45</v>
      </c>
      <c r="B162" s="6">
        <v>3</v>
      </c>
    </row>
    <row r="163" spans="1:2" x14ac:dyDescent="0.3">
      <c r="A163" s="7">
        <v>40</v>
      </c>
      <c r="B163" s="6">
        <v>3</v>
      </c>
    </row>
    <row r="164" spans="1:2" x14ac:dyDescent="0.3">
      <c r="A164" s="7">
        <v>39</v>
      </c>
      <c r="B164" s="6">
        <v>4</v>
      </c>
    </row>
    <row r="165" spans="1:2" x14ac:dyDescent="0.3">
      <c r="A165" s="7">
        <v>38</v>
      </c>
      <c r="B165" s="6">
        <v>4</v>
      </c>
    </row>
    <row r="166" spans="1:2" x14ac:dyDescent="0.3">
      <c r="A166" s="7">
        <v>41</v>
      </c>
      <c r="B166" s="6">
        <v>1</v>
      </c>
    </row>
    <row r="167" spans="1:2" x14ac:dyDescent="0.3">
      <c r="A167" s="7">
        <v>45</v>
      </c>
      <c r="B167" s="6">
        <v>2</v>
      </c>
    </row>
    <row r="168" spans="1:2" x14ac:dyDescent="0.3">
      <c r="A168" s="7">
        <v>36</v>
      </c>
      <c r="B168" s="6">
        <v>2</v>
      </c>
    </row>
    <row r="169" spans="1:2" x14ac:dyDescent="0.3">
      <c r="A169" s="7">
        <v>41</v>
      </c>
      <c r="B169" s="6">
        <v>1</v>
      </c>
    </row>
    <row r="170" spans="1:2" x14ac:dyDescent="0.3">
      <c r="A170" s="7">
        <v>38</v>
      </c>
      <c r="B170" s="6">
        <v>3</v>
      </c>
    </row>
    <row r="171" spans="1:2" x14ac:dyDescent="0.3">
      <c r="A171" s="7">
        <v>34</v>
      </c>
      <c r="B171" s="6">
        <v>3</v>
      </c>
    </row>
    <row r="172" spans="1:2" x14ac:dyDescent="0.3">
      <c r="A172" s="7">
        <v>42</v>
      </c>
      <c r="B172" s="6">
        <v>3</v>
      </c>
    </row>
    <row r="173" spans="1:2" x14ac:dyDescent="0.3">
      <c r="A173" s="7">
        <v>41</v>
      </c>
      <c r="B173" s="6">
        <v>1</v>
      </c>
    </row>
    <row r="174" spans="1:2" x14ac:dyDescent="0.3">
      <c r="A174" s="7">
        <v>36</v>
      </c>
      <c r="B174" s="6">
        <v>1</v>
      </c>
    </row>
    <row r="175" spans="1:2" x14ac:dyDescent="0.3">
      <c r="A175" s="7">
        <v>38</v>
      </c>
      <c r="B175" s="6">
        <v>1</v>
      </c>
    </row>
    <row r="176" spans="1:2" x14ac:dyDescent="0.3">
      <c r="A176" s="7">
        <v>38</v>
      </c>
      <c r="B176" s="6">
        <v>4</v>
      </c>
    </row>
    <row r="177" spans="1:2" x14ac:dyDescent="0.3">
      <c r="A177" s="7">
        <v>43</v>
      </c>
      <c r="B177" s="6">
        <v>4</v>
      </c>
    </row>
    <row r="178" spans="1:2" x14ac:dyDescent="0.3">
      <c r="A178" s="7">
        <v>47</v>
      </c>
      <c r="B178" s="6">
        <v>4</v>
      </c>
    </row>
    <row r="179" spans="1:2" x14ac:dyDescent="0.3">
      <c r="A179" s="7">
        <v>39</v>
      </c>
      <c r="B179" s="6">
        <v>3</v>
      </c>
    </row>
    <row r="180" spans="1:2" x14ac:dyDescent="0.3">
      <c r="A180" s="7">
        <v>39</v>
      </c>
      <c r="B180" s="6">
        <v>2</v>
      </c>
    </row>
    <row r="181" spans="1:2" x14ac:dyDescent="0.3">
      <c r="A181" s="7">
        <v>34</v>
      </c>
      <c r="B181" s="6">
        <v>1</v>
      </c>
    </row>
    <row r="182" spans="1:2" x14ac:dyDescent="0.3">
      <c r="A182" s="7">
        <v>42</v>
      </c>
      <c r="B182" s="6">
        <v>4</v>
      </c>
    </row>
    <row r="183" spans="1:2" x14ac:dyDescent="0.3">
      <c r="A183" s="7">
        <v>39</v>
      </c>
      <c r="B183" s="6">
        <v>3</v>
      </c>
    </row>
    <row r="184" spans="1:2" x14ac:dyDescent="0.3">
      <c r="A184" s="7">
        <v>49</v>
      </c>
      <c r="B184" s="6">
        <v>1</v>
      </c>
    </row>
    <row r="185" spans="1:2" x14ac:dyDescent="0.3">
      <c r="A185" s="7">
        <v>43</v>
      </c>
      <c r="B185" s="6">
        <v>4</v>
      </c>
    </row>
    <row r="186" spans="1:2" x14ac:dyDescent="0.3">
      <c r="A186" s="7">
        <v>50</v>
      </c>
      <c r="B186" s="6">
        <v>2</v>
      </c>
    </row>
    <row r="187" spans="1:2" x14ac:dyDescent="0.3">
      <c r="A187" s="7">
        <v>41</v>
      </c>
      <c r="B187" s="6">
        <v>1</v>
      </c>
    </row>
    <row r="188" spans="1:2" x14ac:dyDescent="0.3">
      <c r="A188" s="7">
        <v>43</v>
      </c>
      <c r="B188" s="6">
        <v>2</v>
      </c>
    </row>
    <row r="189" spans="1:2" x14ac:dyDescent="0.3">
      <c r="A189" s="7">
        <v>39</v>
      </c>
      <c r="B189" s="6">
        <v>3</v>
      </c>
    </row>
    <row r="190" spans="1:2" x14ac:dyDescent="0.3">
      <c r="A190" s="7">
        <v>36</v>
      </c>
      <c r="B190" s="6">
        <v>4</v>
      </c>
    </row>
    <row r="191" spans="1:2" x14ac:dyDescent="0.3">
      <c r="A191" s="7">
        <v>37</v>
      </c>
      <c r="B191" s="6">
        <v>4</v>
      </c>
    </row>
    <row r="192" spans="1:2" x14ac:dyDescent="0.3">
      <c r="A192" s="7">
        <v>46</v>
      </c>
      <c r="B192" s="6">
        <v>4</v>
      </c>
    </row>
    <row r="193" spans="1:2" x14ac:dyDescent="0.3">
      <c r="A193" s="7">
        <v>41</v>
      </c>
      <c r="B193" s="6">
        <v>4</v>
      </c>
    </row>
    <row r="194" spans="1:2" x14ac:dyDescent="0.3">
      <c r="A194" s="7">
        <v>38</v>
      </c>
      <c r="B194" s="6">
        <v>2</v>
      </c>
    </row>
    <row r="195" spans="1:2" x14ac:dyDescent="0.3">
      <c r="A195" s="7">
        <v>37</v>
      </c>
      <c r="B195" s="6">
        <v>2</v>
      </c>
    </row>
    <row r="196" spans="1:2" x14ac:dyDescent="0.3">
      <c r="A196" s="7">
        <v>38</v>
      </c>
      <c r="B196" s="6">
        <v>1</v>
      </c>
    </row>
    <row r="197" spans="1:2" x14ac:dyDescent="0.3">
      <c r="A197" s="7">
        <v>42</v>
      </c>
      <c r="B197" s="6">
        <v>1</v>
      </c>
    </row>
    <row r="198" spans="1:2" x14ac:dyDescent="0.3">
      <c r="A198" s="7">
        <v>41</v>
      </c>
      <c r="B198" s="6">
        <v>1</v>
      </c>
    </row>
    <row r="199" spans="1:2" x14ac:dyDescent="0.3">
      <c r="A199" s="7">
        <v>42</v>
      </c>
      <c r="B199" s="6">
        <v>1</v>
      </c>
    </row>
    <row r="200" spans="1:2" x14ac:dyDescent="0.3">
      <c r="A200" s="7">
        <v>53</v>
      </c>
      <c r="B200" s="6">
        <v>3</v>
      </c>
    </row>
    <row r="201" spans="1:2" x14ac:dyDescent="0.3">
      <c r="A201" s="7">
        <v>46</v>
      </c>
      <c r="B201" s="6">
        <v>2</v>
      </c>
    </row>
    <row r="202" spans="1:2" x14ac:dyDescent="0.3">
      <c r="A202" s="7">
        <v>42</v>
      </c>
      <c r="B202" s="6">
        <v>3</v>
      </c>
    </row>
    <row r="203" spans="1:2" x14ac:dyDescent="0.3">
      <c r="A203" s="7">
        <v>38</v>
      </c>
      <c r="B203" s="6">
        <v>1</v>
      </c>
    </row>
    <row r="204" spans="1:2" x14ac:dyDescent="0.3">
      <c r="A204" s="7">
        <v>37</v>
      </c>
      <c r="B204" s="6">
        <v>1</v>
      </c>
    </row>
    <row r="205" spans="1:2" x14ac:dyDescent="0.3">
      <c r="A205" s="7">
        <v>41</v>
      </c>
      <c r="B205" s="6">
        <v>3</v>
      </c>
    </row>
    <row r="206" spans="1:2" x14ac:dyDescent="0.3">
      <c r="A206" s="7">
        <v>43</v>
      </c>
      <c r="B206" s="6">
        <v>4</v>
      </c>
    </row>
    <row r="207" spans="1:2" x14ac:dyDescent="0.3">
      <c r="A207" s="7">
        <v>46</v>
      </c>
      <c r="B207" s="6">
        <v>3</v>
      </c>
    </row>
    <row r="208" spans="1:2" x14ac:dyDescent="0.3">
      <c r="A208" s="7">
        <v>42</v>
      </c>
      <c r="B208" s="6">
        <v>2</v>
      </c>
    </row>
    <row r="209" spans="1:2" x14ac:dyDescent="0.3">
      <c r="A209" s="7">
        <v>41</v>
      </c>
      <c r="B209" s="6">
        <v>3</v>
      </c>
    </row>
    <row r="210" spans="1:2" x14ac:dyDescent="0.3">
      <c r="A210" s="7">
        <v>35</v>
      </c>
      <c r="B210" s="6">
        <v>4</v>
      </c>
    </row>
    <row r="211" spans="1:2" x14ac:dyDescent="0.3">
      <c r="A211" s="7">
        <v>41</v>
      </c>
      <c r="B211" s="6">
        <v>3</v>
      </c>
    </row>
    <row r="212" spans="1:2" x14ac:dyDescent="0.3">
      <c r="A212" s="7">
        <v>42</v>
      </c>
      <c r="B212" s="6">
        <v>2</v>
      </c>
    </row>
    <row r="213" spans="1:2" x14ac:dyDescent="0.3">
      <c r="A213" s="7">
        <v>45</v>
      </c>
      <c r="B213" s="6">
        <v>1</v>
      </c>
    </row>
    <row r="214" spans="1:2" x14ac:dyDescent="0.3">
      <c r="A214" s="7">
        <v>41</v>
      </c>
      <c r="B214" s="6">
        <v>2</v>
      </c>
    </row>
    <row r="215" spans="1:2" x14ac:dyDescent="0.3">
      <c r="A215" s="7">
        <v>44</v>
      </c>
      <c r="B215" s="6">
        <v>3</v>
      </c>
    </row>
    <row r="216" spans="1:2" x14ac:dyDescent="0.3">
      <c r="A216" s="7">
        <v>37</v>
      </c>
      <c r="B216" s="6">
        <v>2</v>
      </c>
    </row>
    <row r="217" spans="1:2" x14ac:dyDescent="0.3">
      <c r="A217" s="7">
        <v>33</v>
      </c>
      <c r="B217" s="6">
        <v>3</v>
      </c>
    </row>
    <row r="218" spans="1:2" x14ac:dyDescent="0.3">
      <c r="A218" s="7">
        <v>42</v>
      </c>
      <c r="B218" s="6">
        <v>2</v>
      </c>
    </row>
    <row r="219" spans="1:2" x14ac:dyDescent="0.3">
      <c r="A219" s="7">
        <v>43</v>
      </c>
      <c r="B219" s="6">
        <v>3</v>
      </c>
    </row>
    <row r="220" spans="1:2" x14ac:dyDescent="0.3">
      <c r="A220" s="7">
        <v>40</v>
      </c>
      <c r="B220" s="6">
        <v>4</v>
      </c>
    </row>
    <row r="221" spans="1:2" x14ac:dyDescent="0.3">
      <c r="A221" s="7">
        <v>42</v>
      </c>
      <c r="B221" s="6">
        <v>1</v>
      </c>
    </row>
    <row r="222" spans="1:2" x14ac:dyDescent="0.3">
      <c r="A222" s="7">
        <v>46</v>
      </c>
      <c r="B222" s="6">
        <v>1</v>
      </c>
    </row>
    <row r="223" spans="1:2" x14ac:dyDescent="0.3">
      <c r="A223" s="7">
        <v>42</v>
      </c>
      <c r="B223" s="6">
        <v>3</v>
      </c>
    </row>
    <row r="224" spans="1:2" x14ac:dyDescent="0.3">
      <c r="A224" s="7">
        <v>35</v>
      </c>
      <c r="B224" s="6">
        <v>2</v>
      </c>
    </row>
    <row r="225" spans="1:2" x14ac:dyDescent="0.3">
      <c r="A225" s="7">
        <v>38</v>
      </c>
      <c r="B225" s="6">
        <v>4</v>
      </c>
    </row>
    <row r="226" spans="1:2" x14ac:dyDescent="0.3">
      <c r="A226" s="7">
        <v>39</v>
      </c>
      <c r="B226" s="6">
        <v>1</v>
      </c>
    </row>
    <row r="227" spans="1:2" x14ac:dyDescent="0.3">
      <c r="A227" s="7">
        <v>36</v>
      </c>
      <c r="B227" s="6">
        <v>4</v>
      </c>
    </row>
    <row r="228" spans="1:2" x14ac:dyDescent="0.3">
      <c r="A228" s="7">
        <v>41</v>
      </c>
      <c r="B228" s="6">
        <v>2</v>
      </c>
    </row>
    <row r="229" spans="1:2" x14ac:dyDescent="0.3">
      <c r="A229" s="7">
        <v>36</v>
      </c>
      <c r="B229" s="6">
        <v>3</v>
      </c>
    </row>
    <row r="230" spans="1:2" x14ac:dyDescent="0.3">
      <c r="A230" s="7">
        <v>39</v>
      </c>
      <c r="B230" s="6">
        <v>2</v>
      </c>
    </row>
    <row r="231" spans="1:2" x14ac:dyDescent="0.3">
      <c r="A231" s="7">
        <v>42</v>
      </c>
      <c r="B231" s="6">
        <v>1</v>
      </c>
    </row>
    <row r="232" spans="1:2" x14ac:dyDescent="0.3">
      <c r="A232" s="7">
        <v>39</v>
      </c>
      <c r="B232" s="6">
        <v>1</v>
      </c>
    </row>
    <row r="233" spans="1:2" x14ac:dyDescent="0.3">
      <c r="A233" s="7">
        <v>44</v>
      </c>
      <c r="B233" s="6">
        <v>3</v>
      </c>
    </row>
    <row r="234" spans="1:2" x14ac:dyDescent="0.3">
      <c r="A234" s="7">
        <v>43</v>
      </c>
      <c r="B234" s="6">
        <v>1</v>
      </c>
    </row>
    <row r="235" spans="1:2" x14ac:dyDescent="0.3">
      <c r="A235" s="7">
        <v>38</v>
      </c>
      <c r="B235" s="6">
        <v>3</v>
      </c>
    </row>
    <row r="236" spans="1:2" x14ac:dyDescent="0.3">
      <c r="A236" s="7">
        <v>40</v>
      </c>
      <c r="B236" s="6">
        <v>2</v>
      </c>
    </row>
    <row r="237" spans="1:2" x14ac:dyDescent="0.3">
      <c r="A237" s="7">
        <v>44</v>
      </c>
      <c r="B237" s="6">
        <v>1</v>
      </c>
    </row>
    <row r="238" spans="1:2" x14ac:dyDescent="0.3">
      <c r="A238" s="7">
        <v>45</v>
      </c>
      <c r="B238" s="6">
        <v>1</v>
      </c>
    </row>
    <row r="239" spans="1:2" x14ac:dyDescent="0.3">
      <c r="A239" s="7">
        <v>37</v>
      </c>
      <c r="B239" s="6">
        <v>2</v>
      </c>
    </row>
    <row r="240" spans="1:2" x14ac:dyDescent="0.3">
      <c r="A240" s="7">
        <v>37</v>
      </c>
      <c r="B240" s="6">
        <v>3</v>
      </c>
    </row>
    <row r="241" spans="1:2" x14ac:dyDescent="0.3">
      <c r="A241" s="7">
        <v>39</v>
      </c>
      <c r="B241" s="6">
        <v>3</v>
      </c>
    </row>
    <row r="242" spans="1:2" x14ac:dyDescent="0.3">
      <c r="A242" s="7">
        <v>37</v>
      </c>
      <c r="B242" s="6">
        <v>4</v>
      </c>
    </row>
    <row r="243" spans="1:2" x14ac:dyDescent="0.3">
      <c r="A243" s="7">
        <v>42</v>
      </c>
      <c r="B243" s="6">
        <v>1</v>
      </c>
    </row>
    <row r="244" spans="1:2" x14ac:dyDescent="0.3">
      <c r="A244" s="7">
        <v>48</v>
      </c>
      <c r="B244" s="6">
        <v>4</v>
      </c>
    </row>
    <row r="245" spans="1:2" x14ac:dyDescent="0.3">
      <c r="A245" s="7">
        <v>40</v>
      </c>
      <c r="B245" s="6">
        <v>1</v>
      </c>
    </row>
    <row r="246" spans="1:2" x14ac:dyDescent="0.3">
      <c r="A246" s="7">
        <v>36</v>
      </c>
      <c r="B246" s="6">
        <v>1</v>
      </c>
    </row>
    <row r="247" spans="1:2" x14ac:dyDescent="0.3">
      <c r="A247" s="7">
        <v>41</v>
      </c>
      <c r="B247" s="6">
        <v>1</v>
      </c>
    </row>
    <row r="248" spans="1:2" x14ac:dyDescent="0.3">
      <c r="A248" s="7">
        <v>36</v>
      </c>
      <c r="B248" s="6">
        <v>2</v>
      </c>
    </row>
    <row r="249" spans="1:2" x14ac:dyDescent="0.3">
      <c r="A249" s="7">
        <v>32</v>
      </c>
      <c r="B249" s="6">
        <v>4</v>
      </c>
    </row>
    <row r="250" spans="1:2" x14ac:dyDescent="0.3">
      <c r="A250" s="7">
        <v>39</v>
      </c>
      <c r="B250" s="6">
        <v>1</v>
      </c>
    </row>
    <row r="251" spans="1:2" x14ac:dyDescent="0.3">
      <c r="A251" s="7">
        <v>36</v>
      </c>
      <c r="B251" s="6">
        <v>3</v>
      </c>
    </row>
  </sheetData>
  <mergeCells count="1">
    <mergeCell ref="D7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BF61-C51D-3446-B400-8A5D663754B7}">
  <dimension ref="A1:L251"/>
  <sheetViews>
    <sheetView workbookViewId="0">
      <selection activeCell="N1" sqref="N1"/>
    </sheetView>
  </sheetViews>
  <sheetFormatPr defaultColWidth="10.796875" defaultRowHeight="15.6" x14ac:dyDescent="0.3"/>
  <cols>
    <col min="1" max="2" width="10.796875" style="1"/>
    <col min="3" max="3" width="15.69921875" style="1" customWidth="1"/>
    <col min="4" max="5" width="10.796875" style="1"/>
    <col min="6" max="6" width="18.19921875" style="1" customWidth="1"/>
    <col min="7" max="7" width="13.296875" style="1" bestFit="1" customWidth="1"/>
    <col min="8" max="16384" width="10.796875" style="1"/>
  </cols>
  <sheetData>
    <row r="1" spans="1:12" ht="19.8" thickTop="1" thickBot="1" x14ac:dyDescent="0.5">
      <c r="A1" s="3" t="s">
        <v>3</v>
      </c>
      <c r="B1" s="3" t="s">
        <v>11</v>
      </c>
      <c r="C1" s="3" t="s">
        <v>12</v>
      </c>
    </row>
    <row r="2" spans="1:12" ht="16.2" thickTop="1" x14ac:dyDescent="0.3">
      <c r="A2" s="4">
        <v>39</v>
      </c>
      <c r="B2" s="4">
        <v>4</v>
      </c>
      <c r="C2" s="4" t="str">
        <f>IF(1=B2,A2,"")</f>
        <v/>
      </c>
      <c r="F2" s="14" t="s">
        <v>13</v>
      </c>
      <c r="G2" s="14" t="s">
        <v>30</v>
      </c>
    </row>
    <row r="3" spans="1:12" x14ac:dyDescent="0.3">
      <c r="A3" s="6">
        <v>40</v>
      </c>
      <c r="B3" s="6">
        <v>4</v>
      </c>
      <c r="C3" s="6" t="str">
        <f t="shared" ref="C3:C66" si="0">IF(1=B3,A3,"")</f>
        <v/>
      </c>
      <c r="F3" s="14" cm="1">
        <f t="array" ref="F3:F6">_xlfn.UNIQUE(B2:B251)</f>
        <v>4</v>
      </c>
      <c r="G3" s="14">
        <f>COUNTIF(B$2:B$251,F3)</f>
        <v>55</v>
      </c>
    </row>
    <row r="4" spans="1:12" x14ac:dyDescent="0.3">
      <c r="A4" s="6">
        <v>41</v>
      </c>
      <c r="B4" s="6">
        <v>4</v>
      </c>
      <c r="C4" s="6" t="str">
        <f t="shared" si="0"/>
        <v/>
      </c>
      <c r="F4" s="14">
        <v>1</v>
      </c>
      <c r="G4" s="14">
        <f t="shared" ref="G4:G6" si="1">COUNTIF(B$2:B$251,F4)</f>
        <v>73</v>
      </c>
    </row>
    <row r="5" spans="1:12" x14ac:dyDescent="0.3">
      <c r="A5" s="6">
        <v>48</v>
      </c>
      <c r="B5" s="6">
        <v>1</v>
      </c>
      <c r="C5" s="6">
        <f t="shared" si="0"/>
        <v>48</v>
      </c>
      <c r="F5" s="14">
        <v>2</v>
      </c>
      <c r="G5" s="14">
        <f t="shared" si="1"/>
        <v>67</v>
      </c>
    </row>
    <row r="6" spans="1:12" x14ac:dyDescent="0.3">
      <c r="A6" s="6">
        <v>45</v>
      </c>
      <c r="B6" s="6">
        <v>1</v>
      </c>
      <c r="C6" s="6">
        <f t="shared" si="0"/>
        <v>45</v>
      </c>
      <c r="F6" s="14">
        <v>3</v>
      </c>
      <c r="G6" s="14">
        <f t="shared" si="1"/>
        <v>55</v>
      </c>
      <c r="J6" s="12"/>
    </row>
    <row r="7" spans="1:12" x14ac:dyDescent="0.3">
      <c r="A7" s="6">
        <v>39</v>
      </c>
      <c r="B7" s="6">
        <v>1</v>
      </c>
      <c r="C7" s="6">
        <f t="shared" si="0"/>
        <v>39</v>
      </c>
    </row>
    <row r="8" spans="1:12" x14ac:dyDescent="0.3">
      <c r="A8" s="6">
        <v>39</v>
      </c>
      <c r="B8" s="6">
        <v>2</v>
      </c>
      <c r="C8" s="6" t="str">
        <f t="shared" si="0"/>
        <v/>
      </c>
    </row>
    <row r="9" spans="1:12" x14ac:dyDescent="0.3">
      <c r="A9" s="6">
        <v>44</v>
      </c>
      <c r="B9" s="6">
        <v>2</v>
      </c>
      <c r="C9" s="6" t="str">
        <f t="shared" si="0"/>
        <v/>
      </c>
      <c r="F9" s="39" t="s">
        <v>34</v>
      </c>
      <c r="G9" s="40"/>
      <c r="H9" s="40"/>
      <c r="I9" s="40"/>
      <c r="J9" s="40"/>
      <c r="K9" s="40"/>
      <c r="L9" s="41"/>
    </row>
    <row r="10" spans="1:12" x14ac:dyDescent="0.3">
      <c r="A10" s="6">
        <v>41</v>
      </c>
      <c r="B10" s="6">
        <v>4</v>
      </c>
      <c r="C10" s="6" t="str">
        <f t="shared" si="0"/>
        <v/>
      </c>
      <c r="F10" s="42"/>
      <c r="G10" s="43"/>
      <c r="H10" s="43"/>
      <c r="I10" s="43"/>
      <c r="J10" s="43"/>
      <c r="K10" s="43"/>
      <c r="L10" s="44"/>
    </row>
    <row r="11" spans="1:12" x14ac:dyDescent="0.3">
      <c r="A11" s="6">
        <v>47</v>
      </c>
      <c r="B11" s="6">
        <v>4</v>
      </c>
      <c r="C11" s="6" t="str">
        <f t="shared" si="0"/>
        <v/>
      </c>
      <c r="F11" s="42"/>
      <c r="G11" s="43"/>
      <c r="H11" s="43"/>
      <c r="I11" s="43"/>
      <c r="J11" s="43"/>
      <c r="K11" s="43"/>
      <c r="L11" s="44"/>
    </row>
    <row r="12" spans="1:12" x14ac:dyDescent="0.3">
      <c r="A12" s="6">
        <v>43</v>
      </c>
      <c r="B12" s="6">
        <v>1</v>
      </c>
      <c r="C12" s="6">
        <f t="shared" si="0"/>
        <v>43</v>
      </c>
      <c r="F12" s="42"/>
      <c r="G12" s="43"/>
      <c r="H12" s="43"/>
      <c r="I12" s="43"/>
      <c r="J12" s="43"/>
      <c r="K12" s="43"/>
      <c r="L12" s="44"/>
    </row>
    <row r="13" spans="1:12" x14ac:dyDescent="0.3">
      <c r="A13" s="6">
        <v>45</v>
      </c>
      <c r="B13" s="6">
        <v>2</v>
      </c>
      <c r="C13" s="6" t="str">
        <f t="shared" si="0"/>
        <v/>
      </c>
      <c r="F13" s="42"/>
      <c r="G13" s="43"/>
      <c r="H13" s="43"/>
      <c r="I13" s="43"/>
      <c r="J13" s="43"/>
      <c r="K13" s="43"/>
      <c r="L13" s="44"/>
    </row>
    <row r="14" spans="1:12" x14ac:dyDescent="0.3">
      <c r="A14" s="6">
        <v>42</v>
      </c>
      <c r="B14" s="6">
        <v>4</v>
      </c>
      <c r="C14" s="6" t="str">
        <f t="shared" si="0"/>
        <v/>
      </c>
      <c r="F14" s="42"/>
      <c r="G14" s="43"/>
      <c r="H14" s="43"/>
      <c r="I14" s="43"/>
      <c r="J14" s="43"/>
      <c r="K14" s="43"/>
      <c r="L14" s="44"/>
    </row>
    <row r="15" spans="1:12" x14ac:dyDescent="0.3">
      <c r="A15" s="6">
        <v>39</v>
      </c>
      <c r="B15" s="6">
        <v>3</v>
      </c>
      <c r="C15" s="6" t="str">
        <f t="shared" si="0"/>
        <v/>
      </c>
      <c r="F15" s="45"/>
      <c r="G15" s="46"/>
      <c r="H15" s="46"/>
      <c r="I15" s="46"/>
      <c r="J15" s="46"/>
      <c r="K15" s="46"/>
      <c r="L15" s="47"/>
    </row>
    <row r="16" spans="1:12" x14ac:dyDescent="0.3">
      <c r="A16" s="6">
        <v>44</v>
      </c>
      <c r="B16" s="6">
        <v>2</v>
      </c>
      <c r="C16" s="6" t="str">
        <f t="shared" si="0"/>
        <v/>
      </c>
      <c r="F16" s="11"/>
      <c r="G16" s="11"/>
      <c r="H16" s="11"/>
      <c r="I16" s="11"/>
      <c r="J16" s="11"/>
      <c r="K16" s="11"/>
      <c r="L16" s="11"/>
    </row>
    <row r="17" spans="1:12" x14ac:dyDescent="0.3">
      <c r="A17" s="6">
        <v>38</v>
      </c>
      <c r="B17" s="6">
        <v>2</v>
      </c>
      <c r="C17" s="6" t="str">
        <f t="shared" si="0"/>
        <v/>
      </c>
      <c r="F17" s="11"/>
      <c r="G17" s="11"/>
      <c r="H17" s="11"/>
      <c r="I17" s="11"/>
      <c r="J17" s="11"/>
      <c r="K17" s="11"/>
      <c r="L17" s="11"/>
    </row>
    <row r="18" spans="1:12" x14ac:dyDescent="0.3">
      <c r="A18" s="6">
        <v>45</v>
      </c>
      <c r="B18" s="6">
        <v>3</v>
      </c>
      <c r="C18" s="6" t="str">
        <f t="shared" si="0"/>
        <v/>
      </c>
      <c r="F18" s="11"/>
      <c r="G18" s="11"/>
      <c r="H18" s="11"/>
      <c r="I18" s="11"/>
      <c r="J18" s="11"/>
      <c r="K18" s="11"/>
      <c r="L18" s="11"/>
    </row>
    <row r="19" spans="1:12" x14ac:dyDescent="0.3">
      <c r="A19" s="6">
        <v>47</v>
      </c>
      <c r="B19" s="6">
        <v>2</v>
      </c>
      <c r="C19" s="6" t="str">
        <f t="shared" si="0"/>
        <v/>
      </c>
      <c r="F19" s="11"/>
      <c r="G19" s="11"/>
      <c r="H19" s="11"/>
      <c r="I19" s="11"/>
      <c r="J19" s="11"/>
      <c r="K19" s="11"/>
      <c r="L19" s="11"/>
    </row>
    <row r="20" spans="1:12" x14ac:dyDescent="0.3">
      <c r="A20" s="6">
        <v>36</v>
      </c>
      <c r="B20" s="6">
        <v>4</v>
      </c>
      <c r="C20" s="6" t="str">
        <f t="shared" si="0"/>
        <v/>
      </c>
      <c r="F20" s="11"/>
      <c r="G20" s="11"/>
      <c r="H20" s="11"/>
      <c r="I20" s="11"/>
      <c r="J20" s="11"/>
      <c r="K20" s="11"/>
      <c r="L20" s="11"/>
    </row>
    <row r="21" spans="1:12" x14ac:dyDescent="0.3">
      <c r="A21" s="6">
        <v>43</v>
      </c>
      <c r="B21" s="6">
        <v>2</v>
      </c>
      <c r="C21" s="6" t="str">
        <f t="shared" si="0"/>
        <v/>
      </c>
    </row>
    <row r="22" spans="1:12" x14ac:dyDescent="0.3">
      <c r="A22" s="6">
        <v>41</v>
      </c>
      <c r="B22" s="6">
        <v>4</v>
      </c>
      <c r="C22" s="6" t="str">
        <f t="shared" si="0"/>
        <v/>
      </c>
    </row>
    <row r="23" spans="1:12" x14ac:dyDescent="0.3">
      <c r="A23" s="6">
        <v>40</v>
      </c>
      <c r="B23" s="6">
        <v>3</v>
      </c>
      <c r="C23" s="6" t="str">
        <f t="shared" si="0"/>
        <v/>
      </c>
    </row>
    <row r="24" spans="1:12" x14ac:dyDescent="0.3">
      <c r="A24" s="6">
        <v>34</v>
      </c>
      <c r="B24" s="6">
        <v>2</v>
      </c>
      <c r="C24" s="6" t="str">
        <f t="shared" si="0"/>
        <v/>
      </c>
      <c r="F24" s="11"/>
      <c r="G24" s="11"/>
      <c r="H24" s="11"/>
      <c r="I24" s="11"/>
      <c r="J24" s="11"/>
      <c r="K24" s="11"/>
      <c r="L24" s="11"/>
    </row>
    <row r="25" spans="1:12" x14ac:dyDescent="0.3">
      <c r="A25" s="6">
        <v>40</v>
      </c>
      <c r="B25" s="6">
        <v>4</v>
      </c>
      <c r="C25" s="6" t="str">
        <f t="shared" si="0"/>
        <v/>
      </c>
      <c r="F25" s="11"/>
      <c r="G25" s="11"/>
      <c r="H25" s="11"/>
      <c r="I25" s="11"/>
      <c r="J25" s="11"/>
      <c r="K25" s="11"/>
      <c r="L25" s="11"/>
    </row>
    <row r="26" spans="1:12" x14ac:dyDescent="0.3">
      <c r="A26" s="6">
        <v>40</v>
      </c>
      <c r="B26" s="6">
        <v>4</v>
      </c>
      <c r="C26" s="6" t="str">
        <f t="shared" si="0"/>
        <v/>
      </c>
      <c r="F26" s="11"/>
      <c r="G26" s="11"/>
      <c r="H26" s="11"/>
      <c r="I26" s="11"/>
      <c r="J26" s="11"/>
      <c r="K26" s="11"/>
      <c r="L26" s="11"/>
    </row>
    <row r="27" spans="1:12" x14ac:dyDescent="0.3">
      <c r="A27" s="6">
        <v>48</v>
      </c>
      <c r="B27" s="6">
        <v>1</v>
      </c>
      <c r="C27" s="6">
        <f t="shared" si="0"/>
        <v>48</v>
      </c>
      <c r="F27" s="11"/>
      <c r="G27" s="11"/>
      <c r="H27" s="11"/>
      <c r="I27" s="11"/>
      <c r="J27" s="11"/>
      <c r="K27" s="11"/>
      <c r="L27" s="11"/>
    </row>
    <row r="28" spans="1:12" x14ac:dyDescent="0.3">
      <c r="A28" s="6">
        <v>36</v>
      </c>
      <c r="B28" s="6">
        <v>2</v>
      </c>
      <c r="C28" s="6" t="str">
        <f t="shared" si="0"/>
        <v/>
      </c>
      <c r="F28" s="11"/>
      <c r="G28" s="11"/>
      <c r="H28" s="11"/>
      <c r="I28" s="11"/>
      <c r="J28" s="11"/>
      <c r="K28" s="11"/>
      <c r="L28" s="11"/>
    </row>
    <row r="29" spans="1:12" x14ac:dyDescent="0.3">
      <c r="A29" s="6">
        <v>40</v>
      </c>
      <c r="B29" s="6">
        <v>3</v>
      </c>
      <c r="C29" s="6" t="str">
        <f t="shared" si="0"/>
        <v/>
      </c>
      <c r="F29" s="11"/>
      <c r="G29" s="11"/>
      <c r="H29" s="11"/>
      <c r="I29" s="11"/>
      <c r="J29" s="11"/>
      <c r="K29" s="11"/>
      <c r="L29" s="11"/>
    </row>
    <row r="30" spans="1:12" x14ac:dyDescent="0.3">
      <c r="A30" s="6">
        <v>38</v>
      </c>
      <c r="B30" s="6">
        <v>4</v>
      </c>
      <c r="C30" s="6" t="str">
        <f t="shared" si="0"/>
        <v/>
      </c>
    </row>
    <row r="31" spans="1:12" x14ac:dyDescent="0.3">
      <c r="A31" s="6">
        <v>41</v>
      </c>
      <c r="B31" s="6">
        <v>2</v>
      </c>
      <c r="C31" s="6" t="str">
        <f t="shared" si="0"/>
        <v/>
      </c>
    </row>
    <row r="32" spans="1:12" x14ac:dyDescent="0.3">
      <c r="A32" s="6">
        <v>43</v>
      </c>
      <c r="B32" s="6">
        <v>2</v>
      </c>
      <c r="C32" s="6" t="str">
        <f t="shared" si="0"/>
        <v/>
      </c>
    </row>
    <row r="33" spans="1:3" x14ac:dyDescent="0.3">
      <c r="A33" s="6">
        <v>44</v>
      </c>
      <c r="B33" s="6">
        <v>4</v>
      </c>
      <c r="C33" s="6" t="str">
        <f t="shared" si="0"/>
        <v/>
      </c>
    </row>
    <row r="34" spans="1:3" x14ac:dyDescent="0.3">
      <c r="A34" s="6">
        <v>39</v>
      </c>
      <c r="B34" s="6">
        <v>2</v>
      </c>
      <c r="C34" s="6" t="str">
        <f t="shared" si="0"/>
        <v/>
      </c>
    </row>
    <row r="35" spans="1:3" x14ac:dyDescent="0.3">
      <c r="A35" s="6">
        <v>33</v>
      </c>
      <c r="B35" s="6">
        <v>2</v>
      </c>
      <c r="C35" s="6" t="str">
        <f t="shared" si="0"/>
        <v/>
      </c>
    </row>
    <row r="36" spans="1:3" x14ac:dyDescent="0.3">
      <c r="A36" s="6">
        <v>35</v>
      </c>
      <c r="B36" s="6">
        <v>3</v>
      </c>
      <c r="C36" s="6" t="str">
        <f t="shared" si="0"/>
        <v/>
      </c>
    </row>
    <row r="37" spans="1:3" x14ac:dyDescent="0.3">
      <c r="A37" s="6">
        <v>47</v>
      </c>
      <c r="B37" s="6">
        <v>1</v>
      </c>
      <c r="C37" s="6">
        <f t="shared" si="0"/>
        <v>47</v>
      </c>
    </row>
    <row r="38" spans="1:3" x14ac:dyDescent="0.3">
      <c r="A38" s="6">
        <v>42</v>
      </c>
      <c r="B38" s="6">
        <v>3</v>
      </c>
      <c r="C38" s="6" t="str">
        <f t="shared" si="0"/>
        <v/>
      </c>
    </row>
    <row r="39" spans="1:3" x14ac:dyDescent="0.3">
      <c r="A39" s="6">
        <v>45</v>
      </c>
      <c r="B39" s="6">
        <v>2</v>
      </c>
      <c r="C39" s="6" t="str">
        <f t="shared" si="0"/>
        <v/>
      </c>
    </row>
    <row r="40" spans="1:3" x14ac:dyDescent="0.3">
      <c r="A40" s="6">
        <v>42</v>
      </c>
      <c r="B40" s="6">
        <v>1</v>
      </c>
      <c r="C40" s="6">
        <f t="shared" si="0"/>
        <v>42</v>
      </c>
    </row>
    <row r="41" spans="1:3" x14ac:dyDescent="0.3">
      <c r="A41" s="6">
        <v>42</v>
      </c>
      <c r="B41" s="6">
        <v>1</v>
      </c>
      <c r="C41" s="6">
        <f t="shared" si="0"/>
        <v>42</v>
      </c>
    </row>
    <row r="42" spans="1:3" x14ac:dyDescent="0.3">
      <c r="A42" s="6">
        <v>45</v>
      </c>
      <c r="B42" s="6">
        <v>2</v>
      </c>
      <c r="C42" s="6" t="str">
        <f t="shared" si="0"/>
        <v/>
      </c>
    </row>
    <row r="43" spans="1:3" x14ac:dyDescent="0.3">
      <c r="A43" s="6">
        <v>40</v>
      </c>
      <c r="B43" s="6">
        <v>4</v>
      </c>
      <c r="C43" s="6" t="str">
        <f t="shared" si="0"/>
        <v/>
      </c>
    </row>
    <row r="44" spans="1:3" x14ac:dyDescent="0.3">
      <c r="A44" s="6">
        <v>34</v>
      </c>
      <c r="B44" s="6">
        <v>3</v>
      </c>
      <c r="C44" s="6" t="str">
        <f t="shared" si="0"/>
        <v/>
      </c>
    </row>
    <row r="45" spans="1:3" x14ac:dyDescent="0.3">
      <c r="A45" s="6">
        <v>35</v>
      </c>
      <c r="B45" s="6">
        <v>1</v>
      </c>
      <c r="C45" s="6">
        <f t="shared" si="0"/>
        <v>35</v>
      </c>
    </row>
    <row r="46" spans="1:3" x14ac:dyDescent="0.3">
      <c r="A46" s="6">
        <v>46</v>
      </c>
      <c r="B46" s="6">
        <v>2</v>
      </c>
      <c r="C46" s="6" t="str">
        <f t="shared" si="0"/>
        <v/>
      </c>
    </row>
    <row r="47" spans="1:3" x14ac:dyDescent="0.3">
      <c r="A47" s="6">
        <v>42</v>
      </c>
      <c r="B47" s="6">
        <v>2</v>
      </c>
      <c r="C47" s="6" t="str">
        <f t="shared" si="0"/>
        <v/>
      </c>
    </row>
    <row r="48" spans="1:3" x14ac:dyDescent="0.3">
      <c r="A48" s="6">
        <v>44</v>
      </c>
      <c r="B48" s="6">
        <v>4</v>
      </c>
      <c r="C48" s="6" t="str">
        <f t="shared" si="0"/>
        <v/>
      </c>
    </row>
    <row r="49" spans="1:3" x14ac:dyDescent="0.3">
      <c r="A49" s="6">
        <v>42</v>
      </c>
      <c r="B49" s="6">
        <v>4</v>
      </c>
      <c r="C49" s="6" t="str">
        <f t="shared" si="0"/>
        <v/>
      </c>
    </row>
    <row r="50" spans="1:3" x14ac:dyDescent="0.3">
      <c r="A50" s="6">
        <v>34</v>
      </c>
      <c r="B50" s="6">
        <v>2</v>
      </c>
      <c r="C50" s="6" t="str">
        <f t="shared" si="0"/>
        <v/>
      </c>
    </row>
    <row r="51" spans="1:3" x14ac:dyDescent="0.3">
      <c r="A51" s="6">
        <v>38</v>
      </c>
      <c r="B51" s="6">
        <v>1</v>
      </c>
      <c r="C51" s="6">
        <f t="shared" si="0"/>
        <v>38</v>
      </c>
    </row>
    <row r="52" spans="1:3" x14ac:dyDescent="0.3">
      <c r="A52" s="6">
        <v>40</v>
      </c>
      <c r="B52" s="6">
        <v>3</v>
      </c>
      <c r="C52" s="6" t="str">
        <f t="shared" si="0"/>
        <v/>
      </c>
    </row>
    <row r="53" spans="1:3" x14ac:dyDescent="0.3">
      <c r="A53" s="6">
        <v>42</v>
      </c>
      <c r="B53" s="6">
        <v>1</v>
      </c>
      <c r="C53" s="6">
        <f t="shared" si="0"/>
        <v>42</v>
      </c>
    </row>
    <row r="54" spans="1:3" x14ac:dyDescent="0.3">
      <c r="A54" s="6">
        <v>43</v>
      </c>
      <c r="B54" s="6">
        <v>3</v>
      </c>
      <c r="C54" s="6" t="str">
        <f t="shared" si="0"/>
        <v/>
      </c>
    </row>
    <row r="55" spans="1:3" x14ac:dyDescent="0.3">
      <c r="A55" s="6">
        <v>41</v>
      </c>
      <c r="B55" s="6">
        <v>1</v>
      </c>
      <c r="C55" s="6">
        <f t="shared" si="0"/>
        <v>41</v>
      </c>
    </row>
    <row r="56" spans="1:3" x14ac:dyDescent="0.3">
      <c r="A56" s="6">
        <v>37</v>
      </c>
      <c r="B56" s="6">
        <v>3</v>
      </c>
      <c r="C56" s="6" t="str">
        <f t="shared" si="0"/>
        <v/>
      </c>
    </row>
    <row r="57" spans="1:3" x14ac:dyDescent="0.3">
      <c r="A57" s="6">
        <v>44</v>
      </c>
      <c r="B57" s="6">
        <v>1</v>
      </c>
      <c r="C57" s="6">
        <f t="shared" si="0"/>
        <v>44</v>
      </c>
    </row>
    <row r="58" spans="1:3" x14ac:dyDescent="0.3">
      <c r="A58" s="6">
        <v>40</v>
      </c>
      <c r="B58" s="6">
        <v>2</v>
      </c>
      <c r="C58" s="6" t="str">
        <f t="shared" si="0"/>
        <v/>
      </c>
    </row>
    <row r="59" spans="1:3" x14ac:dyDescent="0.3">
      <c r="A59" s="6">
        <v>44</v>
      </c>
      <c r="B59" s="6">
        <v>2</v>
      </c>
      <c r="C59" s="6" t="str">
        <f t="shared" si="0"/>
        <v/>
      </c>
    </row>
    <row r="60" spans="1:3" x14ac:dyDescent="0.3">
      <c r="A60" s="6">
        <v>43</v>
      </c>
      <c r="B60" s="6">
        <v>1</v>
      </c>
      <c r="C60" s="6">
        <f t="shared" si="0"/>
        <v>43</v>
      </c>
    </row>
    <row r="61" spans="1:3" x14ac:dyDescent="0.3">
      <c r="A61" s="6">
        <v>45</v>
      </c>
      <c r="B61" s="6">
        <v>2</v>
      </c>
      <c r="C61" s="6" t="str">
        <f t="shared" si="0"/>
        <v/>
      </c>
    </row>
    <row r="62" spans="1:3" x14ac:dyDescent="0.3">
      <c r="A62" s="6">
        <v>33</v>
      </c>
      <c r="B62" s="6">
        <v>3</v>
      </c>
      <c r="C62" s="6" t="str">
        <f t="shared" si="0"/>
        <v/>
      </c>
    </row>
    <row r="63" spans="1:3" x14ac:dyDescent="0.3">
      <c r="A63" s="6">
        <v>37</v>
      </c>
      <c r="B63" s="6">
        <v>3</v>
      </c>
      <c r="C63" s="6" t="str">
        <f t="shared" si="0"/>
        <v/>
      </c>
    </row>
    <row r="64" spans="1:3" x14ac:dyDescent="0.3">
      <c r="A64" s="6">
        <v>41</v>
      </c>
      <c r="B64" s="6">
        <v>2</v>
      </c>
      <c r="C64" s="6" t="str">
        <f t="shared" si="0"/>
        <v/>
      </c>
    </row>
    <row r="65" spans="1:3" x14ac:dyDescent="0.3">
      <c r="A65" s="6">
        <v>40</v>
      </c>
      <c r="B65" s="6">
        <v>4</v>
      </c>
      <c r="C65" s="6" t="str">
        <f t="shared" si="0"/>
        <v/>
      </c>
    </row>
    <row r="66" spans="1:3" x14ac:dyDescent="0.3">
      <c r="A66" s="6">
        <v>43</v>
      </c>
      <c r="B66" s="6">
        <v>2</v>
      </c>
      <c r="C66" s="6" t="str">
        <f t="shared" si="0"/>
        <v/>
      </c>
    </row>
    <row r="67" spans="1:3" x14ac:dyDescent="0.3">
      <c r="A67" s="6">
        <v>40</v>
      </c>
      <c r="B67" s="6">
        <v>1</v>
      </c>
      <c r="C67" s="6">
        <f t="shared" ref="C67:C130" si="2">IF(1=B67,A67,"")</f>
        <v>40</v>
      </c>
    </row>
    <row r="68" spans="1:3" x14ac:dyDescent="0.3">
      <c r="A68" s="6">
        <v>40</v>
      </c>
      <c r="B68" s="6">
        <v>4</v>
      </c>
      <c r="C68" s="6" t="str">
        <f t="shared" si="2"/>
        <v/>
      </c>
    </row>
    <row r="69" spans="1:3" x14ac:dyDescent="0.3">
      <c r="A69" s="6">
        <v>46</v>
      </c>
      <c r="B69" s="6">
        <v>4</v>
      </c>
      <c r="C69" s="6" t="str">
        <f t="shared" si="2"/>
        <v/>
      </c>
    </row>
    <row r="70" spans="1:3" x14ac:dyDescent="0.3">
      <c r="A70" s="6">
        <v>43</v>
      </c>
      <c r="B70" s="6">
        <v>2</v>
      </c>
      <c r="C70" s="6" t="str">
        <f t="shared" si="2"/>
        <v/>
      </c>
    </row>
    <row r="71" spans="1:3" x14ac:dyDescent="0.3">
      <c r="A71" s="6">
        <v>44</v>
      </c>
      <c r="B71" s="6">
        <v>1</v>
      </c>
      <c r="C71" s="6">
        <f t="shared" si="2"/>
        <v>44</v>
      </c>
    </row>
    <row r="72" spans="1:3" x14ac:dyDescent="0.3">
      <c r="A72" s="6">
        <v>40</v>
      </c>
      <c r="B72" s="6">
        <v>4</v>
      </c>
      <c r="C72" s="6" t="str">
        <f t="shared" si="2"/>
        <v/>
      </c>
    </row>
    <row r="73" spans="1:3" x14ac:dyDescent="0.3">
      <c r="A73" s="6">
        <v>38</v>
      </c>
      <c r="B73" s="6">
        <v>2</v>
      </c>
      <c r="C73" s="6" t="str">
        <f t="shared" si="2"/>
        <v/>
      </c>
    </row>
    <row r="74" spans="1:3" x14ac:dyDescent="0.3">
      <c r="A74" s="6">
        <v>40</v>
      </c>
      <c r="B74" s="6">
        <v>4</v>
      </c>
      <c r="C74" s="6" t="str">
        <f t="shared" si="2"/>
        <v/>
      </c>
    </row>
    <row r="75" spans="1:3" x14ac:dyDescent="0.3">
      <c r="A75" s="6">
        <v>37</v>
      </c>
      <c r="B75" s="6">
        <v>2</v>
      </c>
      <c r="C75" s="6" t="str">
        <f t="shared" si="2"/>
        <v/>
      </c>
    </row>
    <row r="76" spans="1:3" x14ac:dyDescent="0.3">
      <c r="A76" s="6">
        <v>42</v>
      </c>
      <c r="B76" s="6">
        <v>3</v>
      </c>
      <c r="C76" s="6" t="str">
        <f t="shared" si="2"/>
        <v/>
      </c>
    </row>
    <row r="77" spans="1:3" x14ac:dyDescent="0.3">
      <c r="A77" s="6">
        <v>42</v>
      </c>
      <c r="B77" s="6">
        <v>1</v>
      </c>
      <c r="C77" s="6">
        <f t="shared" si="2"/>
        <v>42</v>
      </c>
    </row>
    <row r="78" spans="1:3" x14ac:dyDescent="0.3">
      <c r="A78" s="6">
        <v>39</v>
      </c>
      <c r="B78" s="6">
        <v>1</v>
      </c>
      <c r="C78" s="6">
        <f t="shared" si="2"/>
        <v>39</v>
      </c>
    </row>
    <row r="79" spans="1:3" x14ac:dyDescent="0.3">
      <c r="A79" s="6">
        <v>47</v>
      </c>
      <c r="B79" s="6">
        <v>1</v>
      </c>
      <c r="C79" s="6">
        <f t="shared" si="2"/>
        <v>47</v>
      </c>
    </row>
    <row r="80" spans="1:3" x14ac:dyDescent="0.3">
      <c r="A80" s="6">
        <v>44</v>
      </c>
      <c r="B80" s="6">
        <v>2</v>
      </c>
      <c r="C80" s="6" t="str">
        <f t="shared" si="2"/>
        <v/>
      </c>
    </row>
    <row r="81" spans="1:3" x14ac:dyDescent="0.3">
      <c r="A81" s="6">
        <v>42</v>
      </c>
      <c r="B81" s="6">
        <v>3</v>
      </c>
      <c r="C81" s="6" t="str">
        <f t="shared" si="2"/>
        <v/>
      </c>
    </row>
    <row r="82" spans="1:3" x14ac:dyDescent="0.3">
      <c r="A82" s="6">
        <v>39</v>
      </c>
      <c r="B82" s="6">
        <v>4</v>
      </c>
      <c r="C82" s="6" t="str">
        <f t="shared" si="2"/>
        <v/>
      </c>
    </row>
    <row r="83" spans="1:3" x14ac:dyDescent="0.3">
      <c r="A83" s="6">
        <v>42</v>
      </c>
      <c r="B83" s="6">
        <v>3</v>
      </c>
      <c r="C83" s="6" t="str">
        <f t="shared" si="2"/>
        <v/>
      </c>
    </row>
    <row r="84" spans="1:3" x14ac:dyDescent="0.3">
      <c r="A84" s="6">
        <v>39</v>
      </c>
      <c r="B84" s="6">
        <v>4</v>
      </c>
      <c r="C84" s="6" t="str">
        <f t="shared" si="2"/>
        <v/>
      </c>
    </row>
    <row r="85" spans="1:3" x14ac:dyDescent="0.3">
      <c r="A85" s="6">
        <v>38</v>
      </c>
      <c r="B85" s="6">
        <v>1</v>
      </c>
      <c r="C85" s="6">
        <f t="shared" si="2"/>
        <v>38</v>
      </c>
    </row>
    <row r="86" spans="1:3" x14ac:dyDescent="0.3">
      <c r="A86" s="6">
        <v>42</v>
      </c>
      <c r="B86" s="6">
        <v>1</v>
      </c>
      <c r="C86" s="6">
        <f t="shared" si="2"/>
        <v>42</v>
      </c>
    </row>
    <row r="87" spans="1:3" x14ac:dyDescent="0.3">
      <c r="A87" s="6">
        <v>41</v>
      </c>
      <c r="B87" s="6">
        <v>1</v>
      </c>
      <c r="C87" s="6">
        <f t="shared" si="2"/>
        <v>41</v>
      </c>
    </row>
    <row r="88" spans="1:3" x14ac:dyDescent="0.3">
      <c r="A88" s="6">
        <v>44</v>
      </c>
      <c r="B88" s="6">
        <v>2</v>
      </c>
      <c r="C88" s="6" t="str">
        <f t="shared" si="2"/>
        <v/>
      </c>
    </row>
    <row r="89" spans="1:3" x14ac:dyDescent="0.3">
      <c r="A89" s="6">
        <v>38</v>
      </c>
      <c r="B89" s="6">
        <v>3</v>
      </c>
      <c r="C89" s="6" t="str">
        <f t="shared" si="2"/>
        <v/>
      </c>
    </row>
    <row r="90" spans="1:3" x14ac:dyDescent="0.3">
      <c r="A90" s="6">
        <v>39</v>
      </c>
      <c r="B90" s="6">
        <v>1</v>
      </c>
      <c r="C90" s="6">
        <f t="shared" si="2"/>
        <v>39</v>
      </c>
    </row>
    <row r="91" spans="1:3" x14ac:dyDescent="0.3">
      <c r="A91" s="6">
        <v>39</v>
      </c>
      <c r="B91" s="6">
        <v>4</v>
      </c>
      <c r="C91" s="6" t="str">
        <f t="shared" si="2"/>
        <v/>
      </c>
    </row>
    <row r="92" spans="1:3" x14ac:dyDescent="0.3">
      <c r="A92" s="6">
        <v>44</v>
      </c>
      <c r="B92" s="6">
        <v>1</v>
      </c>
      <c r="C92" s="6">
        <f t="shared" si="2"/>
        <v>44</v>
      </c>
    </row>
    <row r="93" spans="1:3" x14ac:dyDescent="0.3">
      <c r="A93" s="6">
        <v>43</v>
      </c>
      <c r="B93" s="6">
        <v>1</v>
      </c>
      <c r="C93" s="6">
        <f t="shared" si="2"/>
        <v>43</v>
      </c>
    </row>
    <row r="94" spans="1:3" x14ac:dyDescent="0.3">
      <c r="A94" s="6">
        <v>41</v>
      </c>
      <c r="B94" s="6">
        <v>4</v>
      </c>
      <c r="C94" s="6" t="str">
        <f t="shared" si="2"/>
        <v/>
      </c>
    </row>
    <row r="95" spans="1:3" x14ac:dyDescent="0.3">
      <c r="A95" s="6">
        <v>44</v>
      </c>
      <c r="B95" s="6">
        <v>1</v>
      </c>
      <c r="C95" s="6">
        <f t="shared" si="2"/>
        <v>44</v>
      </c>
    </row>
    <row r="96" spans="1:3" x14ac:dyDescent="0.3">
      <c r="A96" s="6">
        <v>39</v>
      </c>
      <c r="B96" s="6">
        <v>3</v>
      </c>
      <c r="C96" s="6" t="str">
        <f t="shared" si="2"/>
        <v/>
      </c>
    </row>
    <row r="97" spans="1:3" x14ac:dyDescent="0.3">
      <c r="A97" s="6">
        <v>39</v>
      </c>
      <c r="B97" s="6">
        <v>3</v>
      </c>
      <c r="C97" s="6" t="str">
        <f t="shared" si="2"/>
        <v/>
      </c>
    </row>
    <row r="98" spans="1:3" x14ac:dyDescent="0.3">
      <c r="A98" s="6">
        <v>38</v>
      </c>
      <c r="B98" s="6">
        <v>3</v>
      </c>
      <c r="C98" s="6" t="str">
        <f t="shared" si="2"/>
        <v/>
      </c>
    </row>
    <row r="99" spans="1:3" x14ac:dyDescent="0.3">
      <c r="A99" s="6">
        <v>37</v>
      </c>
      <c r="B99" s="6">
        <v>4</v>
      </c>
      <c r="C99" s="6" t="str">
        <f t="shared" si="2"/>
        <v/>
      </c>
    </row>
    <row r="100" spans="1:3" x14ac:dyDescent="0.3">
      <c r="A100" s="6">
        <v>34</v>
      </c>
      <c r="B100" s="6">
        <v>1</v>
      </c>
      <c r="C100" s="6">
        <f t="shared" si="2"/>
        <v>34</v>
      </c>
    </row>
    <row r="101" spans="1:3" x14ac:dyDescent="0.3">
      <c r="A101" s="6">
        <v>36</v>
      </c>
      <c r="B101" s="6">
        <v>4</v>
      </c>
      <c r="C101" s="6" t="str">
        <f t="shared" si="2"/>
        <v/>
      </c>
    </row>
    <row r="102" spans="1:3" x14ac:dyDescent="0.3">
      <c r="A102" s="6">
        <v>42</v>
      </c>
      <c r="B102" s="6">
        <v>3</v>
      </c>
      <c r="C102" s="6" t="str">
        <f t="shared" si="2"/>
        <v/>
      </c>
    </row>
    <row r="103" spans="1:3" x14ac:dyDescent="0.3">
      <c r="A103" s="6">
        <v>36</v>
      </c>
      <c r="B103" s="6">
        <v>1</v>
      </c>
      <c r="C103" s="6">
        <f t="shared" si="2"/>
        <v>36</v>
      </c>
    </row>
    <row r="104" spans="1:3" x14ac:dyDescent="0.3">
      <c r="A104" s="6">
        <v>36</v>
      </c>
      <c r="B104" s="6">
        <v>1</v>
      </c>
      <c r="C104" s="6">
        <f t="shared" si="2"/>
        <v>36</v>
      </c>
    </row>
    <row r="105" spans="1:3" x14ac:dyDescent="0.3">
      <c r="A105" s="6">
        <v>40</v>
      </c>
      <c r="B105" s="6">
        <v>4</v>
      </c>
      <c r="C105" s="6" t="str">
        <f t="shared" si="2"/>
        <v/>
      </c>
    </row>
    <row r="106" spans="1:3" x14ac:dyDescent="0.3">
      <c r="A106" s="6">
        <v>43</v>
      </c>
      <c r="B106" s="6">
        <v>1</v>
      </c>
      <c r="C106" s="6">
        <f t="shared" si="2"/>
        <v>43</v>
      </c>
    </row>
    <row r="107" spans="1:3" x14ac:dyDescent="0.3">
      <c r="A107" s="6">
        <v>36</v>
      </c>
      <c r="B107" s="6">
        <v>2</v>
      </c>
      <c r="C107" s="6" t="str">
        <f t="shared" si="2"/>
        <v/>
      </c>
    </row>
    <row r="108" spans="1:3" x14ac:dyDescent="0.3">
      <c r="A108" s="6">
        <v>39</v>
      </c>
      <c r="B108" s="6">
        <v>4</v>
      </c>
      <c r="C108" s="6" t="str">
        <f t="shared" si="2"/>
        <v/>
      </c>
    </row>
    <row r="109" spans="1:3" x14ac:dyDescent="0.3">
      <c r="A109" s="6">
        <v>43</v>
      </c>
      <c r="B109" s="6">
        <v>3</v>
      </c>
      <c r="C109" s="6" t="str">
        <f t="shared" si="2"/>
        <v/>
      </c>
    </row>
    <row r="110" spans="1:3" x14ac:dyDescent="0.3">
      <c r="A110" s="6">
        <v>38</v>
      </c>
      <c r="B110" s="6">
        <v>2</v>
      </c>
      <c r="C110" s="6" t="str">
        <f t="shared" si="2"/>
        <v/>
      </c>
    </row>
    <row r="111" spans="1:3" x14ac:dyDescent="0.3">
      <c r="A111" s="6">
        <v>38</v>
      </c>
      <c r="B111" s="6">
        <v>2</v>
      </c>
      <c r="C111" s="6" t="str">
        <f t="shared" si="2"/>
        <v/>
      </c>
    </row>
    <row r="112" spans="1:3" x14ac:dyDescent="0.3">
      <c r="A112" s="6">
        <v>41</v>
      </c>
      <c r="B112" s="6">
        <v>3</v>
      </c>
      <c r="C112" s="6" t="str">
        <f t="shared" si="2"/>
        <v/>
      </c>
    </row>
    <row r="113" spans="1:3" x14ac:dyDescent="0.3">
      <c r="A113" s="6">
        <v>44</v>
      </c>
      <c r="B113" s="6">
        <v>3</v>
      </c>
      <c r="C113" s="6" t="str">
        <f t="shared" si="2"/>
        <v/>
      </c>
    </row>
    <row r="114" spans="1:3" x14ac:dyDescent="0.3">
      <c r="A114" s="6">
        <v>46</v>
      </c>
      <c r="B114" s="6">
        <v>3</v>
      </c>
      <c r="C114" s="6" t="str">
        <f t="shared" si="2"/>
        <v/>
      </c>
    </row>
    <row r="115" spans="1:3" x14ac:dyDescent="0.3">
      <c r="A115" s="6">
        <v>41</v>
      </c>
      <c r="B115" s="6">
        <v>2</v>
      </c>
      <c r="C115" s="6" t="str">
        <f t="shared" si="2"/>
        <v/>
      </c>
    </row>
    <row r="116" spans="1:3" x14ac:dyDescent="0.3">
      <c r="A116" s="6">
        <v>33</v>
      </c>
      <c r="B116" s="6">
        <v>1</v>
      </c>
      <c r="C116" s="6">
        <f t="shared" si="2"/>
        <v>33</v>
      </c>
    </row>
    <row r="117" spans="1:3" x14ac:dyDescent="0.3">
      <c r="A117" s="6">
        <v>42</v>
      </c>
      <c r="B117" s="6">
        <v>2</v>
      </c>
      <c r="C117" s="6" t="str">
        <f t="shared" si="2"/>
        <v/>
      </c>
    </row>
    <row r="118" spans="1:3" x14ac:dyDescent="0.3">
      <c r="A118" s="6">
        <v>38</v>
      </c>
      <c r="B118" s="6">
        <v>4</v>
      </c>
      <c r="C118" s="6" t="str">
        <f t="shared" si="2"/>
        <v/>
      </c>
    </row>
    <row r="119" spans="1:3" x14ac:dyDescent="0.3">
      <c r="A119" s="6">
        <v>37</v>
      </c>
      <c r="B119" s="6">
        <v>1</v>
      </c>
      <c r="C119" s="6">
        <f t="shared" si="2"/>
        <v>37</v>
      </c>
    </row>
    <row r="120" spans="1:3" x14ac:dyDescent="0.3">
      <c r="A120" s="6">
        <v>44</v>
      </c>
      <c r="B120" s="6">
        <v>2</v>
      </c>
      <c r="C120" s="6" t="str">
        <f t="shared" si="2"/>
        <v/>
      </c>
    </row>
    <row r="121" spans="1:3" x14ac:dyDescent="0.3">
      <c r="A121" s="6">
        <v>36</v>
      </c>
      <c r="B121" s="6">
        <v>1</v>
      </c>
      <c r="C121" s="6">
        <f t="shared" si="2"/>
        <v>36</v>
      </c>
    </row>
    <row r="122" spans="1:3" x14ac:dyDescent="0.3">
      <c r="A122" s="6">
        <v>39</v>
      </c>
      <c r="B122" s="6">
        <v>4</v>
      </c>
      <c r="C122" s="6" t="str">
        <f t="shared" si="2"/>
        <v/>
      </c>
    </row>
    <row r="123" spans="1:3" x14ac:dyDescent="0.3">
      <c r="A123" s="6">
        <v>42</v>
      </c>
      <c r="B123" s="6">
        <v>3</v>
      </c>
      <c r="C123" s="6" t="str">
        <f t="shared" si="2"/>
        <v/>
      </c>
    </row>
    <row r="124" spans="1:3" x14ac:dyDescent="0.3">
      <c r="A124" s="6">
        <v>37</v>
      </c>
      <c r="B124" s="6">
        <v>4</v>
      </c>
      <c r="C124" s="6" t="str">
        <f t="shared" si="2"/>
        <v/>
      </c>
    </row>
    <row r="125" spans="1:3" x14ac:dyDescent="0.3">
      <c r="A125" s="6">
        <v>41</v>
      </c>
      <c r="B125" s="6">
        <v>4</v>
      </c>
      <c r="C125" s="6" t="str">
        <f t="shared" si="2"/>
        <v/>
      </c>
    </row>
    <row r="126" spans="1:3" x14ac:dyDescent="0.3">
      <c r="A126" s="6">
        <v>41</v>
      </c>
      <c r="B126" s="6">
        <v>2</v>
      </c>
      <c r="C126" s="6" t="str">
        <f t="shared" si="2"/>
        <v/>
      </c>
    </row>
    <row r="127" spans="1:3" x14ac:dyDescent="0.3">
      <c r="A127" s="6">
        <v>34</v>
      </c>
      <c r="B127" s="6">
        <v>2</v>
      </c>
      <c r="C127" s="6" t="str">
        <f t="shared" si="2"/>
        <v/>
      </c>
    </row>
    <row r="128" spans="1:3" x14ac:dyDescent="0.3">
      <c r="A128" s="6">
        <v>41</v>
      </c>
      <c r="B128" s="6">
        <v>3</v>
      </c>
      <c r="C128" s="6" t="str">
        <f t="shared" si="2"/>
        <v/>
      </c>
    </row>
    <row r="129" spans="1:3" x14ac:dyDescent="0.3">
      <c r="A129" s="6">
        <v>41</v>
      </c>
      <c r="B129" s="6">
        <v>3</v>
      </c>
      <c r="C129" s="6" t="str">
        <f t="shared" si="2"/>
        <v/>
      </c>
    </row>
    <row r="130" spans="1:3" x14ac:dyDescent="0.3">
      <c r="A130" s="6">
        <v>34</v>
      </c>
      <c r="B130" s="6">
        <v>1</v>
      </c>
      <c r="C130" s="6">
        <f t="shared" si="2"/>
        <v>34</v>
      </c>
    </row>
    <row r="131" spans="1:3" x14ac:dyDescent="0.3">
      <c r="A131" s="6">
        <v>33</v>
      </c>
      <c r="B131" s="6">
        <v>1</v>
      </c>
      <c r="C131" s="6">
        <f t="shared" ref="C131:C194" si="3">IF(1=B131,A131,"")</f>
        <v>33</v>
      </c>
    </row>
    <row r="132" spans="1:3" x14ac:dyDescent="0.3">
      <c r="A132" s="6">
        <v>44</v>
      </c>
      <c r="B132" s="6">
        <v>4</v>
      </c>
      <c r="C132" s="6" t="str">
        <f t="shared" si="3"/>
        <v/>
      </c>
    </row>
    <row r="133" spans="1:3" x14ac:dyDescent="0.3">
      <c r="A133" s="6">
        <v>41</v>
      </c>
      <c r="B133" s="6">
        <v>1</v>
      </c>
      <c r="C133" s="6">
        <f t="shared" si="3"/>
        <v>41</v>
      </c>
    </row>
    <row r="134" spans="1:3" x14ac:dyDescent="0.3">
      <c r="A134" s="6">
        <v>41</v>
      </c>
      <c r="B134" s="6">
        <v>2</v>
      </c>
      <c r="C134" s="6" t="str">
        <f t="shared" si="3"/>
        <v/>
      </c>
    </row>
    <row r="135" spans="1:3" x14ac:dyDescent="0.3">
      <c r="A135" s="6">
        <v>37</v>
      </c>
      <c r="B135" s="6">
        <v>2</v>
      </c>
      <c r="C135" s="6" t="str">
        <f t="shared" si="3"/>
        <v/>
      </c>
    </row>
    <row r="136" spans="1:3" x14ac:dyDescent="0.3">
      <c r="A136" s="6">
        <v>36</v>
      </c>
      <c r="B136" s="6">
        <v>3</v>
      </c>
      <c r="C136" s="6" t="str">
        <f t="shared" si="3"/>
        <v/>
      </c>
    </row>
    <row r="137" spans="1:3" x14ac:dyDescent="0.3">
      <c r="A137" s="6">
        <v>37</v>
      </c>
      <c r="B137" s="6">
        <v>1</v>
      </c>
      <c r="C137" s="6">
        <f t="shared" si="3"/>
        <v>37</v>
      </c>
    </row>
    <row r="138" spans="1:3" x14ac:dyDescent="0.3">
      <c r="A138" s="6">
        <v>38</v>
      </c>
      <c r="B138" s="6">
        <v>4</v>
      </c>
      <c r="C138" s="6" t="str">
        <f t="shared" si="3"/>
        <v/>
      </c>
    </row>
    <row r="139" spans="1:3" x14ac:dyDescent="0.3">
      <c r="A139" s="6">
        <v>40</v>
      </c>
      <c r="B139" s="6">
        <v>3</v>
      </c>
      <c r="C139" s="6" t="str">
        <f t="shared" si="3"/>
        <v/>
      </c>
    </row>
    <row r="140" spans="1:3" x14ac:dyDescent="0.3">
      <c r="A140" s="6">
        <v>46</v>
      </c>
      <c r="B140" s="6">
        <v>1</v>
      </c>
      <c r="C140" s="6">
        <f t="shared" si="3"/>
        <v>46</v>
      </c>
    </row>
    <row r="141" spans="1:3" x14ac:dyDescent="0.3">
      <c r="A141" s="6">
        <v>39</v>
      </c>
      <c r="B141" s="6">
        <v>3</v>
      </c>
      <c r="C141" s="6" t="str">
        <f t="shared" si="3"/>
        <v/>
      </c>
    </row>
    <row r="142" spans="1:3" x14ac:dyDescent="0.3">
      <c r="A142" s="6">
        <v>48</v>
      </c>
      <c r="B142" s="6">
        <v>2</v>
      </c>
      <c r="C142" s="6" t="str">
        <f t="shared" si="3"/>
        <v/>
      </c>
    </row>
    <row r="143" spans="1:3" x14ac:dyDescent="0.3">
      <c r="A143" s="6">
        <v>40</v>
      </c>
      <c r="B143" s="6">
        <v>3</v>
      </c>
      <c r="C143" s="6" t="str">
        <f t="shared" si="3"/>
        <v/>
      </c>
    </row>
    <row r="144" spans="1:3" x14ac:dyDescent="0.3">
      <c r="A144" s="6">
        <v>37</v>
      </c>
      <c r="B144" s="6">
        <v>2</v>
      </c>
      <c r="C144" s="6" t="str">
        <f t="shared" si="3"/>
        <v/>
      </c>
    </row>
    <row r="145" spans="1:3" x14ac:dyDescent="0.3">
      <c r="A145" s="6">
        <v>41</v>
      </c>
      <c r="B145" s="6">
        <v>1</v>
      </c>
      <c r="C145" s="6">
        <f t="shared" si="3"/>
        <v>41</v>
      </c>
    </row>
    <row r="146" spans="1:3" x14ac:dyDescent="0.3">
      <c r="A146" s="6">
        <v>46</v>
      </c>
      <c r="B146" s="6">
        <v>1</v>
      </c>
      <c r="C146" s="6">
        <f t="shared" si="3"/>
        <v>46</v>
      </c>
    </row>
    <row r="147" spans="1:3" x14ac:dyDescent="0.3">
      <c r="A147" s="6">
        <v>42</v>
      </c>
      <c r="B147" s="6">
        <v>2</v>
      </c>
      <c r="C147" s="6" t="str">
        <f t="shared" si="3"/>
        <v/>
      </c>
    </row>
    <row r="148" spans="1:3" x14ac:dyDescent="0.3">
      <c r="A148" s="6">
        <v>42</v>
      </c>
      <c r="B148" s="6">
        <v>1</v>
      </c>
      <c r="C148" s="6">
        <f t="shared" si="3"/>
        <v>42</v>
      </c>
    </row>
    <row r="149" spans="1:3" x14ac:dyDescent="0.3">
      <c r="A149" s="6">
        <v>40</v>
      </c>
      <c r="B149" s="6">
        <v>2</v>
      </c>
      <c r="C149" s="6" t="str">
        <f t="shared" si="3"/>
        <v/>
      </c>
    </row>
    <row r="150" spans="1:3" x14ac:dyDescent="0.3">
      <c r="A150" s="6">
        <v>42</v>
      </c>
      <c r="B150" s="6">
        <v>2</v>
      </c>
      <c r="C150" s="6" t="str">
        <f t="shared" si="3"/>
        <v/>
      </c>
    </row>
    <row r="151" spans="1:3" x14ac:dyDescent="0.3">
      <c r="A151" s="6">
        <v>43</v>
      </c>
      <c r="B151" s="6">
        <v>4</v>
      </c>
      <c r="C151" s="6" t="str">
        <f t="shared" si="3"/>
        <v/>
      </c>
    </row>
    <row r="152" spans="1:3" x14ac:dyDescent="0.3">
      <c r="A152" s="6">
        <v>40</v>
      </c>
      <c r="B152" s="6">
        <v>4</v>
      </c>
      <c r="C152" s="6" t="str">
        <f t="shared" si="3"/>
        <v/>
      </c>
    </row>
    <row r="153" spans="1:3" x14ac:dyDescent="0.3">
      <c r="A153" s="6">
        <v>44</v>
      </c>
      <c r="B153" s="6">
        <v>1</v>
      </c>
      <c r="C153" s="6">
        <f t="shared" si="3"/>
        <v>44</v>
      </c>
    </row>
    <row r="154" spans="1:3" x14ac:dyDescent="0.3">
      <c r="A154" s="6">
        <v>45</v>
      </c>
      <c r="B154" s="6">
        <v>2</v>
      </c>
      <c r="C154" s="6" t="str">
        <f t="shared" si="3"/>
        <v/>
      </c>
    </row>
    <row r="155" spans="1:3" x14ac:dyDescent="0.3">
      <c r="A155" s="6">
        <v>33</v>
      </c>
      <c r="B155" s="6">
        <v>1</v>
      </c>
      <c r="C155" s="6">
        <f t="shared" si="3"/>
        <v>33</v>
      </c>
    </row>
    <row r="156" spans="1:3" x14ac:dyDescent="0.3">
      <c r="A156" s="6">
        <v>41</v>
      </c>
      <c r="B156" s="6">
        <v>2</v>
      </c>
      <c r="C156" s="6" t="str">
        <f t="shared" si="3"/>
        <v/>
      </c>
    </row>
    <row r="157" spans="1:3" x14ac:dyDescent="0.3">
      <c r="A157" s="6">
        <v>38</v>
      </c>
      <c r="B157" s="6">
        <v>1</v>
      </c>
      <c r="C157" s="6">
        <f t="shared" si="3"/>
        <v>38</v>
      </c>
    </row>
    <row r="158" spans="1:3" x14ac:dyDescent="0.3">
      <c r="A158" s="6">
        <v>43</v>
      </c>
      <c r="B158" s="6">
        <v>2</v>
      </c>
      <c r="C158" s="6" t="str">
        <f t="shared" si="3"/>
        <v/>
      </c>
    </row>
    <row r="159" spans="1:3" x14ac:dyDescent="0.3">
      <c r="A159" s="6">
        <v>51</v>
      </c>
      <c r="B159" s="6">
        <v>2</v>
      </c>
      <c r="C159" s="6" t="str">
        <f t="shared" si="3"/>
        <v/>
      </c>
    </row>
    <row r="160" spans="1:3" x14ac:dyDescent="0.3">
      <c r="A160" s="6">
        <v>39</v>
      </c>
      <c r="B160" s="6">
        <v>1</v>
      </c>
      <c r="C160" s="6">
        <f t="shared" si="3"/>
        <v>39</v>
      </c>
    </row>
    <row r="161" spans="1:3" x14ac:dyDescent="0.3">
      <c r="A161" s="6">
        <v>38</v>
      </c>
      <c r="B161" s="6">
        <v>2</v>
      </c>
      <c r="C161" s="6" t="str">
        <f t="shared" si="3"/>
        <v/>
      </c>
    </row>
    <row r="162" spans="1:3" x14ac:dyDescent="0.3">
      <c r="A162" s="6">
        <v>45</v>
      </c>
      <c r="B162" s="6">
        <v>3</v>
      </c>
      <c r="C162" s="6" t="str">
        <f t="shared" si="3"/>
        <v/>
      </c>
    </row>
    <row r="163" spans="1:3" x14ac:dyDescent="0.3">
      <c r="A163" s="6">
        <v>40</v>
      </c>
      <c r="B163" s="6">
        <v>3</v>
      </c>
      <c r="C163" s="6" t="str">
        <f t="shared" si="3"/>
        <v/>
      </c>
    </row>
    <row r="164" spans="1:3" x14ac:dyDescent="0.3">
      <c r="A164" s="6">
        <v>39</v>
      </c>
      <c r="B164" s="6">
        <v>4</v>
      </c>
      <c r="C164" s="6" t="str">
        <f t="shared" si="3"/>
        <v/>
      </c>
    </row>
    <row r="165" spans="1:3" x14ac:dyDescent="0.3">
      <c r="A165" s="6">
        <v>38</v>
      </c>
      <c r="B165" s="6">
        <v>4</v>
      </c>
      <c r="C165" s="6" t="str">
        <f t="shared" si="3"/>
        <v/>
      </c>
    </row>
    <row r="166" spans="1:3" x14ac:dyDescent="0.3">
      <c r="A166" s="6">
        <v>41</v>
      </c>
      <c r="B166" s="6">
        <v>1</v>
      </c>
      <c r="C166" s="6">
        <f t="shared" si="3"/>
        <v>41</v>
      </c>
    </row>
    <row r="167" spans="1:3" x14ac:dyDescent="0.3">
      <c r="A167" s="6">
        <v>45</v>
      </c>
      <c r="B167" s="6">
        <v>2</v>
      </c>
      <c r="C167" s="6" t="str">
        <f t="shared" si="3"/>
        <v/>
      </c>
    </row>
    <row r="168" spans="1:3" x14ac:dyDescent="0.3">
      <c r="A168" s="6">
        <v>36</v>
      </c>
      <c r="B168" s="6">
        <v>2</v>
      </c>
      <c r="C168" s="6" t="str">
        <f t="shared" si="3"/>
        <v/>
      </c>
    </row>
    <row r="169" spans="1:3" x14ac:dyDescent="0.3">
      <c r="A169" s="6">
        <v>41</v>
      </c>
      <c r="B169" s="6">
        <v>1</v>
      </c>
      <c r="C169" s="6">
        <f t="shared" si="3"/>
        <v>41</v>
      </c>
    </row>
    <row r="170" spans="1:3" x14ac:dyDescent="0.3">
      <c r="A170" s="6">
        <v>38</v>
      </c>
      <c r="B170" s="6">
        <v>3</v>
      </c>
      <c r="C170" s="6" t="str">
        <f t="shared" si="3"/>
        <v/>
      </c>
    </row>
    <row r="171" spans="1:3" x14ac:dyDescent="0.3">
      <c r="A171" s="6">
        <v>34</v>
      </c>
      <c r="B171" s="6">
        <v>3</v>
      </c>
      <c r="C171" s="6" t="str">
        <f t="shared" si="3"/>
        <v/>
      </c>
    </row>
    <row r="172" spans="1:3" x14ac:dyDescent="0.3">
      <c r="A172" s="6">
        <v>42</v>
      </c>
      <c r="B172" s="6">
        <v>3</v>
      </c>
      <c r="C172" s="6" t="str">
        <f t="shared" si="3"/>
        <v/>
      </c>
    </row>
    <row r="173" spans="1:3" x14ac:dyDescent="0.3">
      <c r="A173" s="6">
        <v>41</v>
      </c>
      <c r="B173" s="6">
        <v>1</v>
      </c>
      <c r="C173" s="6">
        <f t="shared" si="3"/>
        <v>41</v>
      </c>
    </row>
    <row r="174" spans="1:3" x14ac:dyDescent="0.3">
      <c r="A174" s="6">
        <v>36</v>
      </c>
      <c r="B174" s="6">
        <v>1</v>
      </c>
      <c r="C174" s="6">
        <f t="shared" si="3"/>
        <v>36</v>
      </c>
    </row>
    <row r="175" spans="1:3" x14ac:dyDescent="0.3">
      <c r="A175" s="6">
        <v>38</v>
      </c>
      <c r="B175" s="6">
        <v>1</v>
      </c>
      <c r="C175" s="6">
        <f t="shared" si="3"/>
        <v>38</v>
      </c>
    </row>
    <row r="176" spans="1:3" x14ac:dyDescent="0.3">
      <c r="A176" s="6">
        <v>38</v>
      </c>
      <c r="B176" s="6">
        <v>4</v>
      </c>
      <c r="C176" s="6" t="str">
        <f t="shared" si="3"/>
        <v/>
      </c>
    </row>
    <row r="177" spans="1:3" x14ac:dyDescent="0.3">
      <c r="A177" s="6">
        <v>43</v>
      </c>
      <c r="B177" s="6">
        <v>4</v>
      </c>
      <c r="C177" s="6" t="str">
        <f t="shared" si="3"/>
        <v/>
      </c>
    </row>
    <row r="178" spans="1:3" x14ac:dyDescent="0.3">
      <c r="A178" s="6">
        <v>47</v>
      </c>
      <c r="B178" s="6">
        <v>4</v>
      </c>
      <c r="C178" s="6" t="str">
        <f t="shared" si="3"/>
        <v/>
      </c>
    </row>
    <row r="179" spans="1:3" x14ac:dyDescent="0.3">
      <c r="A179" s="6">
        <v>39</v>
      </c>
      <c r="B179" s="6">
        <v>3</v>
      </c>
      <c r="C179" s="6" t="str">
        <f t="shared" si="3"/>
        <v/>
      </c>
    </row>
    <row r="180" spans="1:3" x14ac:dyDescent="0.3">
      <c r="A180" s="6">
        <v>39</v>
      </c>
      <c r="B180" s="6">
        <v>2</v>
      </c>
      <c r="C180" s="6" t="str">
        <f t="shared" si="3"/>
        <v/>
      </c>
    </row>
    <row r="181" spans="1:3" x14ac:dyDescent="0.3">
      <c r="A181" s="6">
        <v>34</v>
      </c>
      <c r="B181" s="6">
        <v>1</v>
      </c>
      <c r="C181" s="6">
        <f t="shared" si="3"/>
        <v>34</v>
      </c>
    </row>
    <row r="182" spans="1:3" x14ac:dyDescent="0.3">
      <c r="A182" s="6">
        <v>42</v>
      </c>
      <c r="B182" s="6">
        <v>4</v>
      </c>
      <c r="C182" s="6" t="str">
        <f t="shared" si="3"/>
        <v/>
      </c>
    </row>
    <row r="183" spans="1:3" x14ac:dyDescent="0.3">
      <c r="A183" s="6">
        <v>39</v>
      </c>
      <c r="B183" s="6">
        <v>3</v>
      </c>
      <c r="C183" s="6" t="str">
        <f t="shared" si="3"/>
        <v/>
      </c>
    </row>
    <row r="184" spans="1:3" x14ac:dyDescent="0.3">
      <c r="A184" s="6">
        <v>49</v>
      </c>
      <c r="B184" s="6">
        <v>1</v>
      </c>
      <c r="C184" s="6">
        <f t="shared" si="3"/>
        <v>49</v>
      </c>
    </row>
    <row r="185" spans="1:3" x14ac:dyDescent="0.3">
      <c r="A185" s="6">
        <v>43</v>
      </c>
      <c r="B185" s="6">
        <v>4</v>
      </c>
      <c r="C185" s="6" t="str">
        <f t="shared" si="3"/>
        <v/>
      </c>
    </row>
    <row r="186" spans="1:3" x14ac:dyDescent="0.3">
      <c r="A186" s="6">
        <v>50</v>
      </c>
      <c r="B186" s="6">
        <v>2</v>
      </c>
      <c r="C186" s="6" t="str">
        <f t="shared" si="3"/>
        <v/>
      </c>
    </row>
    <row r="187" spans="1:3" x14ac:dyDescent="0.3">
      <c r="A187" s="6">
        <v>41</v>
      </c>
      <c r="B187" s="6">
        <v>1</v>
      </c>
      <c r="C187" s="6">
        <f t="shared" si="3"/>
        <v>41</v>
      </c>
    </row>
    <row r="188" spans="1:3" x14ac:dyDescent="0.3">
      <c r="A188" s="6">
        <v>43</v>
      </c>
      <c r="B188" s="6">
        <v>2</v>
      </c>
      <c r="C188" s="6" t="str">
        <f t="shared" si="3"/>
        <v/>
      </c>
    </row>
    <row r="189" spans="1:3" x14ac:dyDescent="0.3">
      <c r="A189" s="6">
        <v>39</v>
      </c>
      <c r="B189" s="6">
        <v>3</v>
      </c>
      <c r="C189" s="6" t="str">
        <f t="shared" si="3"/>
        <v/>
      </c>
    </row>
    <row r="190" spans="1:3" x14ac:dyDescent="0.3">
      <c r="A190" s="6">
        <v>36</v>
      </c>
      <c r="B190" s="6">
        <v>4</v>
      </c>
      <c r="C190" s="6" t="str">
        <f t="shared" si="3"/>
        <v/>
      </c>
    </row>
    <row r="191" spans="1:3" x14ac:dyDescent="0.3">
      <c r="A191" s="6">
        <v>37</v>
      </c>
      <c r="B191" s="6">
        <v>4</v>
      </c>
      <c r="C191" s="6" t="str">
        <f t="shared" si="3"/>
        <v/>
      </c>
    </row>
    <row r="192" spans="1:3" x14ac:dyDescent="0.3">
      <c r="A192" s="6">
        <v>46</v>
      </c>
      <c r="B192" s="6">
        <v>4</v>
      </c>
      <c r="C192" s="6" t="str">
        <f t="shared" si="3"/>
        <v/>
      </c>
    </row>
    <row r="193" spans="1:3" x14ac:dyDescent="0.3">
      <c r="A193" s="6">
        <v>41</v>
      </c>
      <c r="B193" s="6">
        <v>4</v>
      </c>
      <c r="C193" s="6" t="str">
        <f t="shared" si="3"/>
        <v/>
      </c>
    </row>
    <row r="194" spans="1:3" x14ac:dyDescent="0.3">
      <c r="A194" s="6">
        <v>38</v>
      </c>
      <c r="B194" s="6">
        <v>2</v>
      </c>
      <c r="C194" s="6" t="str">
        <f t="shared" si="3"/>
        <v/>
      </c>
    </row>
    <row r="195" spans="1:3" x14ac:dyDescent="0.3">
      <c r="A195" s="6">
        <v>37</v>
      </c>
      <c r="B195" s="6">
        <v>2</v>
      </c>
      <c r="C195" s="6" t="str">
        <f t="shared" ref="C195:C251" si="4">IF(1=B195,A195,"")</f>
        <v/>
      </c>
    </row>
    <row r="196" spans="1:3" x14ac:dyDescent="0.3">
      <c r="A196" s="6">
        <v>38</v>
      </c>
      <c r="B196" s="6">
        <v>1</v>
      </c>
      <c r="C196" s="6">
        <f t="shared" si="4"/>
        <v>38</v>
      </c>
    </row>
    <row r="197" spans="1:3" x14ac:dyDescent="0.3">
      <c r="A197" s="6">
        <v>42</v>
      </c>
      <c r="B197" s="6">
        <v>1</v>
      </c>
      <c r="C197" s="6">
        <f t="shared" si="4"/>
        <v>42</v>
      </c>
    </row>
    <row r="198" spans="1:3" x14ac:dyDescent="0.3">
      <c r="A198" s="6">
        <v>41</v>
      </c>
      <c r="B198" s="6">
        <v>1</v>
      </c>
      <c r="C198" s="6">
        <f t="shared" si="4"/>
        <v>41</v>
      </c>
    </row>
    <row r="199" spans="1:3" x14ac:dyDescent="0.3">
      <c r="A199" s="6">
        <v>42</v>
      </c>
      <c r="B199" s="6">
        <v>1</v>
      </c>
      <c r="C199" s="6">
        <f t="shared" si="4"/>
        <v>42</v>
      </c>
    </row>
    <row r="200" spans="1:3" x14ac:dyDescent="0.3">
      <c r="A200" s="6">
        <v>53</v>
      </c>
      <c r="B200" s="6">
        <v>3</v>
      </c>
      <c r="C200" s="6" t="str">
        <f t="shared" si="4"/>
        <v/>
      </c>
    </row>
    <row r="201" spans="1:3" x14ac:dyDescent="0.3">
      <c r="A201" s="6">
        <v>46</v>
      </c>
      <c r="B201" s="6">
        <v>2</v>
      </c>
      <c r="C201" s="6" t="str">
        <f t="shared" si="4"/>
        <v/>
      </c>
    </row>
    <row r="202" spans="1:3" x14ac:dyDescent="0.3">
      <c r="A202" s="6">
        <v>42</v>
      </c>
      <c r="B202" s="6">
        <v>3</v>
      </c>
      <c r="C202" s="6" t="str">
        <f t="shared" si="4"/>
        <v/>
      </c>
    </row>
    <row r="203" spans="1:3" x14ac:dyDescent="0.3">
      <c r="A203" s="6">
        <v>38</v>
      </c>
      <c r="B203" s="6">
        <v>1</v>
      </c>
      <c r="C203" s="6">
        <f t="shared" si="4"/>
        <v>38</v>
      </c>
    </row>
    <row r="204" spans="1:3" x14ac:dyDescent="0.3">
      <c r="A204" s="6">
        <v>37</v>
      </c>
      <c r="B204" s="6">
        <v>1</v>
      </c>
      <c r="C204" s="6">
        <f t="shared" si="4"/>
        <v>37</v>
      </c>
    </row>
    <row r="205" spans="1:3" x14ac:dyDescent="0.3">
      <c r="A205" s="6">
        <v>41</v>
      </c>
      <c r="B205" s="6">
        <v>3</v>
      </c>
      <c r="C205" s="6" t="str">
        <f t="shared" si="4"/>
        <v/>
      </c>
    </row>
    <row r="206" spans="1:3" x14ac:dyDescent="0.3">
      <c r="A206" s="6">
        <v>43</v>
      </c>
      <c r="B206" s="6">
        <v>4</v>
      </c>
      <c r="C206" s="6" t="str">
        <f t="shared" si="4"/>
        <v/>
      </c>
    </row>
    <row r="207" spans="1:3" x14ac:dyDescent="0.3">
      <c r="A207" s="6">
        <v>46</v>
      </c>
      <c r="B207" s="6">
        <v>3</v>
      </c>
      <c r="C207" s="6" t="str">
        <f t="shared" si="4"/>
        <v/>
      </c>
    </row>
    <row r="208" spans="1:3" x14ac:dyDescent="0.3">
      <c r="A208" s="6">
        <v>42</v>
      </c>
      <c r="B208" s="6">
        <v>2</v>
      </c>
      <c r="C208" s="6" t="str">
        <f t="shared" si="4"/>
        <v/>
      </c>
    </row>
    <row r="209" spans="1:3" x14ac:dyDescent="0.3">
      <c r="A209" s="6">
        <v>41</v>
      </c>
      <c r="B209" s="6">
        <v>3</v>
      </c>
      <c r="C209" s="6" t="str">
        <f t="shared" si="4"/>
        <v/>
      </c>
    </row>
    <row r="210" spans="1:3" x14ac:dyDescent="0.3">
      <c r="A210" s="6">
        <v>35</v>
      </c>
      <c r="B210" s="6">
        <v>4</v>
      </c>
      <c r="C210" s="6" t="str">
        <f t="shared" si="4"/>
        <v/>
      </c>
    </row>
    <row r="211" spans="1:3" x14ac:dyDescent="0.3">
      <c r="A211" s="6">
        <v>41</v>
      </c>
      <c r="B211" s="6">
        <v>3</v>
      </c>
      <c r="C211" s="6" t="str">
        <f t="shared" si="4"/>
        <v/>
      </c>
    </row>
    <row r="212" spans="1:3" x14ac:dyDescent="0.3">
      <c r="A212" s="6">
        <v>42</v>
      </c>
      <c r="B212" s="6">
        <v>2</v>
      </c>
      <c r="C212" s="6" t="str">
        <f t="shared" si="4"/>
        <v/>
      </c>
    </row>
    <row r="213" spans="1:3" x14ac:dyDescent="0.3">
      <c r="A213" s="6">
        <v>45</v>
      </c>
      <c r="B213" s="6">
        <v>1</v>
      </c>
      <c r="C213" s="6">
        <f t="shared" si="4"/>
        <v>45</v>
      </c>
    </row>
    <row r="214" spans="1:3" x14ac:dyDescent="0.3">
      <c r="A214" s="6">
        <v>41</v>
      </c>
      <c r="B214" s="6">
        <v>2</v>
      </c>
      <c r="C214" s="6" t="str">
        <f t="shared" si="4"/>
        <v/>
      </c>
    </row>
    <row r="215" spans="1:3" x14ac:dyDescent="0.3">
      <c r="A215" s="6">
        <v>44</v>
      </c>
      <c r="B215" s="6">
        <v>3</v>
      </c>
      <c r="C215" s="6" t="str">
        <f t="shared" si="4"/>
        <v/>
      </c>
    </row>
    <row r="216" spans="1:3" x14ac:dyDescent="0.3">
      <c r="A216" s="6">
        <v>37</v>
      </c>
      <c r="B216" s="6">
        <v>2</v>
      </c>
      <c r="C216" s="6" t="str">
        <f t="shared" si="4"/>
        <v/>
      </c>
    </row>
    <row r="217" spans="1:3" x14ac:dyDescent="0.3">
      <c r="A217" s="6">
        <v>33</v>
      </c>
      <c r="B217" s="6">
        <v>3</v>
      </c>
      <c r="C217" s="6" t="str">
        <f t="shared" si="4"/>
        <v/>
      </c>
    </row>
    <row r="218" spans="1:3" x14ac:dyDescent="0.3">
      <c r="A218" s="6">
        <v>42</v>
      </c>
      <c r="B218" s="6">
        <v>2</v>
      </c>
      <c r="C218" s="6" t="str">
        <f t="shared" si="4"/>
        <v/>
      </c>
    </row>
    <row r="219" spans="1:3" x14ac:dyDescent="0.3">
      <c r="A219" s="6">
        <v>43</v>
      </c>
      <c r="B219" s="6">
        <v>3</v>
      </c>
      <c r="C219" s="6" t="str">
        <f t="shared" si="4"/>
        <v/>
      </c>
    </row>
    <row r="220" spans="1:3" x14ac:dyDescent="0.3">
      <c r="A220" s="6">
        <v>40</v>
      </c>
      <c r="B220" s="6">
        <v>4</v>
      </c>
      <c r="C220" s="6" t="str">
        <f t="shared" si="4"/>
        <v/>
      </c>
    </row>
    <row r="221" spans="1:3" x14ac:dyDescent="0.3">
      <c r="A221" s="6">
        <v>42</v>
      </c>
      <c r="B221" s="6">
        <v>1</v>
      </c>
      <c r="C221" s="6">
        <f t="shared" si="4"/>
        <v>42</v>
      </c>
    </row>
    <row r="222" spans="1:3" x14ac:dyDescent="0.3">
      <c r="A222" s="6">
        <v>46</v>
      </c>
      <c r="B222" s="6">
        <v>1</v>
      </c>
      <c r="C222" s="6">
        <f t="shared" si="4"/>
        <v>46</v>
      </c>
    </row>
    <row r="223" spans="1:3" x14ac:dyDescent="0.3">
      <c r="A223" s="6">
        <v>42</v>
      </c>
      <c r="B223" s="6">
        <v>3</v>
      </c>
      <c r="C223" s="6" t="str">
        <f t="shared" si="4"/>
        <v/>
      </c>
    </row>
    <row r="224" spans="1:3" x14ac:dyDescent="0.3">
      <c r="A224" s="6">
        <v>35</v>
      </c>
      <c r="B224" s="6">
        <v>2</v>
      </c>
      <c r="C224" s="6" t="str">
        <f t="shared" si="4"/>
        <v/>
      </c>
    </row>
    <row r="225" spans="1:3" x14ac:dyDescent="0.3">
      <c r="A225" s="6">
        <v>38</v>
      </c>
      <c r="B225" s="6">
        <v>4</v>
      </c>
      <c r="C225" s="6" t="str">
        <f t="shared" si="4"/>
        <v/>
      </c>
    </row>
    <row r="226" spans="1:3" x14ac:dyDescent="0.3">
      <c r="A226" s="6">
        <v>39</v>
      </c>
      <c r="B226" s="6">
        <v>1</v>
      </c>
      <c r="C226" s="6">
        <f t="shared" si="4"/>
        <v>39</v>
      </c>
    </row>
    <row r="227" spans="1:3" x14ac:dyDescent="0.3">
      <c r="A227" s="6">
        <v>36</v>
      </c>
      <c r="B227" s="6">
        <v>4</v>
      </c>
      <c r="C227" s="6" t="str">
        <f t="shared" si="4"/>
        <v/>
      </c>
    </row>
    <row r="228" spans="1:3" x14ac:dyDescent="0.3">
      <c r="A228" s="6">
        <v>41</v>
      </c>
      <c r="B228" s="6">
        <v>2</v>
      </c>
      <c r="C228" s="6" t="str">
        <f t="shared" si="4"/>
        <v/>
      </c>
    </row>
    <row r="229" spans="1:3" x14ac:dyDescent="0.3">
      <c r="A229" s="6">
        <v>36</v>
      </c>
      <c r="B229" s="6">
        <v>3</v>
      </c>
      <c r="C229" s="6" t="str">
        <f t="shared" si="4"/>
        <v/>
      </c>
    </row>
    <row r="230" spans="1:3" x14ac:dyDescent="0.3">
      <c r="A230" s="6">
        <v>39</v>
      </c>
      <c r="B230" s="6">
        <v>2</v>
      </c>
      <c r="C230" s="6" t="str">
        <f t="shared" si="4"/>
        <v/>
      </c>
    </row>
    <row r="231" spans="1:3" x14ac:dyDescent="0.3">
      <c r="A231" s="6">
        <v>42</v>
      </c>
      <c r="B231" s="6">
        <v>1</v>
      </c>
      <c r="C231" s="6">
        <f t="shared" si="4"/>
        <v>42</v>
      </c>
    </row>
    <row r="232" spans="1:3" x14ac:dyDescent="0.3">
      <c r="A232" s="6">
        <v>39</v>
      </c>
      <c r="B232" s="6">
        <v>1</v>
      </c>
      <c r="C232" s="6">
        <f t="shared" si="4"/>
        <v>39</v>
      </c>
    </row>
    <row r="233" spans="1:3" x14ac:dyDescent="0.3">
      <c r="A233" s="6">
        <v>44</v>
      </c>
      <c r="B233" s="6">
        <v>3</v>
      </c>
      <c r="C233" s="6" t="str">
        <f t="shared" si="4"/>
        <v/>
      </c>
    </row>
    <row r="234" spans="1:3" x14ac:dyDescent="0.3">
      <c r="A234" s="6">
        <v>43</v>
      </c>
      <c r="B234" s="6">
        <v>1</v>
      </c>
      <c r="C234" s="6">
        <f t="shared" si="4"/>
        <v>43</v>
      </c>
    </row>
    <row r="235" spans="1:3" x14ac:dyDescent="0.3">
      <c r="A235" s="6">
        <v>38</v>
      </c>
      <c r="B235" s="6">
        <v>3</v>
      </c>
      <c r="C235" s="6" t="str">
        <f t="shared" si="4"/>
        <v/>
      </c>
    </row>
    <row r="236" spans="1:3" x14ac:dyDescent="0.3">
      <c r="A236" s="6">
        <v>40</v>
      </c>
      <c r="B236" s="6">
        <v>2</v>
      </c>
      <c r="C236" s="6" t="str">
        <f t="shared" si="4"/>
        <v/>
      </c>
    </row>
    <row r="237" spans="1:3" x14ac:dyDescent="0.3">
      <c r="A237" s="6">
        <v>44</v>
      </c>
      <c r="B237" s="6">
        <v>1</v>
      </c>
      <c r="C237" s="6">
        <f t="shared" si="4"/>
        <v>44</v>
      </c>
    </row>
    <row r="238" spans="1:3" x14ac:dyDescent="0.3">
      <c r="A238" s="6">
        <v>45</v>
      </c>
      <c r="B238" s="6">
        <v>1</v>
      </c>
      <c r="C238" s="6">
        <f t="shared" si="4"/>
        <v>45</v>
      </c>
    </row>
    <row r="239" spans="1:3" x14ac:dyDescent="0.3">
      <c r="A239" s="6">
        <v>37</v>
      </c>
      <c r="B239" s="6">
        <v>2</v>
      </c>
      <c r="C239" s="6" t="str">
        <f t="shared" si="4"/>
        <v/>
      </c>
    </row>
    <row r="240" spans="1:3" x14ac:dyDescent="0.3">
      <c r="A240" s="6">
        <v>37</v>
      </c>
      <c r="B240" s="6">
        <v>3</v>
      </c>
      <c r="C240" s="6" t="str">
        <f t="shared" si="4"/>
        <v/>
      </c>
    </row>
    <row r="241" spans="1:3" x14ac:dyDescent="0.3">
      <c r="A241" s="6">
        <v>39</v>
      </c>
      <c r="B241" s="6">
        <v>3</v>
      </c>
      <c r="C241" s="6" t="str">
        <f t="shared" si="4"/>
        <v/>
      </c>
    </row>
    <row r="242" spans="1:3" x14ac:dyDescent="0.3">
      <c r="A242" s="6">
        <v>37</v>
      </c>
      <c r="B242" s="6">
        <v>4</v>
      </c>
      <c r="C242" s="6" t="str">
        <f t="shared" si="4"/>
        <v/>
      </c>
    </row>
    <row r="243" spans="1:3" x14ac:dyDescent="0.3">
      <c r="A243" s="6">
        <v>42</v>
      </c>
      <c r="B243" s="6">
        <v>1</v>
      </c>
      <c r="C243" s="6">
        <f t="shared" si="4"/>
        <v>42</v>
      </c>
    </row>
    <row r="244" spans="1:3" x14ac:dyDescent="0.3">
      <c r="A244" s="6">
        <v>48</v>
      </c>
      <c r="B244" s="6">
        <v>4</v>
      </c>
      <c r="C244" s="6" t="str">
        <f t="shared" si="4"/>
        <v/>
      </c>
    </row>
    <row r="245" spans="1:3" x14ac:dyDescent="0.3">
      <c r="A245" s="6">
        <v>40</v>
      </c>
      <c r="B245" s="6">
        <v>1</v>
      </c>
      <c r="C245" s="6">
        <f t="shared" si="4"/>
        <v>40</v>
      </c>
    </row>
    <row r="246" spans="1:3" x14ac:dyDescent="0.3">
      <c r="A246" s="6">
        <v>36</v>
      </c>
      <c r="B246" s="6">
        <v>1</v>
      </c>
      <c r="C246" s="6">
        <f t="shared" si="4"/>
        <v>36</v>
      </c>
    </row>
    <row r="247" spans="1:3" x14ac:dyDescent="0.3">
      <c r="A247" s="6">
        <v>41</v>
      </c>
      <c r="B247" s="6">
        <v>1</v>
      </c>
      <c r="C247" s="6">
        <f t="shared" si="4"/>
        <v>41</v>
      </c>
    </row>
    <row r="248" spans="1:3" x14ac:dyDescent="0.3">
      <c r="A248" s="6">
        <v>36</v>
      </c>
      <c r="B248" s="6">
        <v>2</v>
      </c>
      <c r="C248" s="6" t="str">
        <f t="shared" si="4"/>
        <v/>
      </c>
    </row>
    <row r="249" spans="1:3" x14ac:dyDescent="0.3">
      <c r="A249" s="6">
        <v>32</v>
      </c>
      <c r="B249" s="6">
        <v>4</v>
      </c>
      <c r="C249" s="6" t="str">
        <f t="shared" si="4"/>
        <v/>
      </c>
    </row>
    <row r="250" spans="1:3" x14ac:dyDescent="0.3">
      <c r="A250" s="6">
        <v>39</v>
      </c>
      <c r="B250" s="6">
        <v>1</v>
      </c>
      <c r="C250" s="6">
        <f t="shared" si="4"/>
        <v>39</v>
      </c>
    </row>
    <row r="251" spans="1:3" x14ac:dyDescent="0.3">
      <c r="A251" s="6">
        <v>36</v>
      </c>
      <c r="B251" s="6">
        <v>3</v>
      </c>
      <c r="C251" s="6" t="str">
        <f t="shared" si="4"/>
        <v/>
      </c>
    </row>
  </sheetData>
  <mergeCells count="1">
    <mergeCell ref="F9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6EBB-5FD2-B94B-A3CC-9396E776B97F}">
  <dimension ref="A1:R74"/>
  <sheetViews>
    <sheetView topLeftCell="A9" workbookViewId="0">
      <selection activeCell="O1" sqref="O1"/>
    </sheetView>
  </sheetViews>
  <sheetFormatPr defaultColWidth="10.796875" defaultRowHeight="15.6" x14ac:dyDescent="0.3"/>
  <cols>
    <col min="1" max="2" width="16.5" style="1" customWidth="1"/>
    <col min="3" max="3" width="13.69921875" style="1" customWidth="1"/>
    <col min="4" max="4" width="17.796875" style="1" customWidth="1"/>
    <col min="5" max="5" width="29.296875" style="1" bestFit="1" customWidth="1"/>
    <col min="6" max="6" width="16.5" style="1" customWidth="1"/>
    <col min="7" max="9" width="10.796875" style="1"/>
    <col min="10" max="10" width="17.796875" style="1" customWidth="1"/>
    <col min="11" max="11" width="10.796875" style="1"/>
    <col min="12" max="12" width="13.296875" style="1" customWidth="1"/>
    <col min="13" max="16384" width="10.796875" style="1"/>
  </cols>
  <sheetData>
    <row r="1" spans="1:13" ht="16.8" thickTop="1" thickBot="1" x14ac:dyDescent="0.35">
      <c r="A1" s="26" t="s">
        <v>20</v>
      </c>
      <c r="B1" s="26" t="s">
        <v>3</v>
      </c>
      <c r="D1" s="34" t="s">
        <v>14</v>
      </c>
      <c r="E1" s="34" t="s">
        <v>15</v>
      </c>
      <c r="F1" s="34" t="s">
        <v>16</v>
      </c>
      <c r="G1" s="49" t="s">
        <v>17</v>
      </c>
      <c r="H1" s="49"/>
      <c r="I1" s="49" t="s">
        <v>46</v>
      </c>
      <c r="J1" s="49"/>
      <c r="K1" s="49" t="s">
        <v>19</v>
      </c>
      <c r="L1" s="49"/>
    </row>
    <row r="2" spans="1:13" ht="16.2" thickTop="1" x14ac:dyDescent="0.3">
      <c r="A2" s="14">
        <v>1</v>
      </c>
      <c r="B2" s="14">
        <v>48</v>
      </c>
      <c r="D2" s="35">
        <v>3.85</v>
      </c>
      <c r="E2" s="38">
        <v>40.700000000000003</v>
      </c>
      <c r="F2" s="35">
        <v>73</v>
      </c>
      <c r="G2" s="50">
        <v>0.95</v>
      </c>
      <c r="H2" s="50"/>
      <c r="I2" s="50">
        <v>1.96</v>
      </c>
      <c r="J2" s="50"/>
      <c r="K2" s="50" t="s">
        <v>47</v>
      </c>
      <c r="L2" s="50"/>
    </row>
    <row r="3" spans="1:13" x14ac:dyDescent="0.3">
      <c r="A3" s="14">
        <v>1</v>
      </c>
      <c r="B3" s="14">
        <v>45</v>
      </c>
    </row>
    <row r="4" spans="1:13" x14ac:dyDescent="0.3">
      <c r="A4" s="14">
        <v>1</v>
      </c>
      <c r="B4" s="14">
        <v>39</v>
      </c>
    </row>
    <row r="5" spans="1:13" x14ac:dyDescent="0.3">
      <c r="A5" s="14">
        <v>1</v>
      </c>
      <c r="B5" s="14">
        <v>43</v>
      </c>
      <c r="E5" s="18" t="s">
        <v>14</v>
      </c>
      <c r="F5" s="19">
        <f>SQRT(F16)</f>
        <v>3.8502703061922574</v>
      </c>
      <c r="G5" s="20" t="s">
        <v>21</v>
      </c>
      <c r="H5" s="20"/>
      <c r="I5" s="20"/>
      <c r="J5" s="20"/>
      <c r="K5" s="21"/>
      <c r="L5" s="20"/>
      <c r="M5" s="20"/>
    </row>
    <row r="6" spans="1:13" x14ac:dyDescent="0.3">
      <c r="A6" s="14">
        <v>1</v>
      </c>
      <c r="B6" s="14">
        <v>48</v>
      </c>
      <c r="E6" s="18" t="s">
        <v>15</v>
      </c>
      <c r="F6" s="19">
        <f>AVERAGE(B2:B74)</f>
        <v>40.698630136986303</v>
      </c>
      <c r="G6" s="20" t="s">
        <v>22</v>
      </c>
      <c r="H6" s="20"/>
      <c r="I6" s="20"/>
      <c r="J6" s="20"/>
      <c r="K6" s="20"/>
      <c r="L6" s="20"/>
      <c r="M6" s="20"/>
    </row>
    <row r="7" spans="1:13" x14ac:dyDescent="0.3">
      <c r="A7" s="14">
        <v>1</v>
      </c>
      <c r="B7" s="14">
        <v>47</v>
      </c>
      <c r="E7" s="18" t="s">
        <v>16</v>
      </c>
      <c r="F7" s="18">
        <v>73</v>
      </c>
      <c r="G7" s="20" t="s">
        <v>23</v>
      </c>
      <c r="H7" s="20"/>
      <c r="I7" s="20"/>
      <c r="J7" s="20"/>
      <c r="K7" s="20"/>
      <c r="L7" s="20"/>
      <c r="M7" s="20"/>
    </row>
    <row r="8" spans="1:13" x14ac:dyDescent="0.3">
      <c r="A8" s="14">
        <v>1</v>
      </c>
      <c r="B8" s="14">
        <v>42</v>
      </c>
      <c r="E8" s="18" t="s">
        <v>17</v>
      </c>
      <c r="F8" s="18">
        <v>0.95</v>
      </c>
      <c r="G8" s="20" t="s">
        <v>55</v>
      </c>
      <c r="H8" s="20"/>
      <c r="I8" s="20"/>
      <c r="J8" s="20"/>
      <c r="K8" s="20"/>
      <c r="L8" s="20"/>
      <c r="M8" s="20"/>
    </row>
    <row r="9" spans="1:13" x14ac:dyDescent="0.3">
      <c r="A9" s="14">
        <v>1</v>
      </c>
      <c r="B9" s="14">
        <v>42</v>
      </c>
      <c r="E9" s="18" t="s">
        <v>18</v>
      </c>
      <c r="F9" s="19">
        <f>_xlfn.NORM.S.INV(1-0.05/2)</f>
        <v>1.9599639845400536</v>
      </c>
      <c r="G9" s="20" t="s">
        <v>31</v>
      </c>
      <c r="H9" s="20"/>
      <c r="I9" s="20"/>
      <c r="J9" s="20"/>
      <c r="K9" s="20"/>
      <c r="L9" s="20"/>
      <c r="M9" s="20"/>
    </row>
    <row r="10" spans="1:13" x14ac:dyDescent="0.3">
      <c r="A10" s="14">
        <v>1</v>
      </c>
      <c r="B10" s="14">
        <v>35</v>
      </c>
      <c r="E10" s="48" t="s">
        <v>19</v>
      </c>
      <c r="F10" s="22">
        <f>F6-F9*F14</f>
        <v>39.815391861837305</v>
      </c>
      <c r="G10" s="20" t="s">
        <v>32</v>
      </c>
      <c r="H10" s="20"/>
      <c r="I10" s="20"/>
      <c r="J10" s="20"/>
      <c r="K10" s="20"/>
      <c r="L10" s="20"/>
      <c r="M10" s="20"/>
    </row>
    <row r="11" spans="1:13" x14ac:dyDescent="0.3">
      <c r="A11" s="14">
        <v>1</v>
      </c>
      <c r="B11" s="14">
        <v>38</v>
      </c>
      <c r="E11" s="48"/>
      <c r="F11" s="22">
        <f>F6+F9*F14</f>
        <v>41.5818684121353</v>
      </c>
      <c r="G11" s="20" t="s">
        <v>33</v>
      </c>
      <c r="H11" s="20"/>
      <c r="I11" s="20"/>
      <c r="J11" s="20"/>
      <c r="K11" s="20"/>
      <c r="L11" s="20"/>
      <c r="M11" s="20"/>
    </row>
    <row r="12" spans="1:13" x14ac:dyDescent="0.3">
      <c r="A12" s="14">
        <v>1</v>
      </c>
      <c r="B12" s="14">
        <v>42</v>
      </c>
      <c r="E12" s="14" t="s">
        <v>29</v>
      </c>
      <c r="F12" s="14">
        <v>41</v>
      </c>
      <c r="G12" s="20"/>
      <c r="H12" s="20"/>
      <c r="I12" s="20"/>
      <c r="J12" s="20"/>
      <c r="K12" s="20"/>
      <c r="L12" s="20"/>
      <c r="M12" s="20"/>
    </row>
    <row r="13" spans="1:13" x14ac:dyDescent="0.3">
      <c r="A13" s="14">
        <v>1</v>
      </c>
      <c r="B13" s="14">
        <v>41</v>
      </c>
      <c r="E13" s="14" t="s">
        <v>26</v>
      </c>
      <c r="F13" s="17">
        <f>_xlfn.VAR.P(Data!A2:A251)</f>
        <v>13.432400000000008</v>
      </c>
      <c r="G13" s="20"/>
      <c r="H13" s="20"/>
      <c r="I13" s="20"/>
      <c r="J13" s="20"/>
      <c r="K13" s="20"/>
      <c r="L13" s="20"/>
      <c r="M13" s="20"/>
    </row>
    <row r="14" spans="1:13" x14ac:dyDescent="0.3">
      <c r="A14" s="14">
        <v>1</v>
      </c>
      <c r="B14" s="14">
        <v>44</v>
      </c>
      <c r="E14" s="14" t="s">
        <v>24</v>
      </c>
      <c r="F14" s="17">
        <f>F5/SQRT(F7)</f>
        <v>0.45064005365193877</v>
      </c>
      <c r="G14" s="20"/>
      <c r="H14" s="20"/>
      <c r="I14" s="20"/>
      <c r="J14" s="20"/>
      <c r="K14" s="20"/>
      <c r="L14" s="20"/>
      <c r="M14" s="20"/>
    </row>
    <row r="15" spans="1:13" x14ac:dyDescent="0.3">
      <c r="A15" s="14">
        <v>1</v>
      </c>
      <c r="B15" s="14">
        <v>43</v>
      </c>
      <c r="E15" s="14" t="s">
        <v>25</v>
      </c>
      <c r="F15" s="14">
        <v>0.05</v>
      </c>
      <c r="G15" s="20"/>
      <c r="H15" s="20"/>
      <c r="I15" s="20"/>
      <c r="J15" s="20"/>
      <c r="K15" s="20"/>
      <c r="L15" s="20"/>
      <c r="M15" s="20"/>
    </row>
    <row r="16" spans="1:13" x14ac:dyDescent="0.3">
      <c r="A16" s="14">
        <v>1</v>
      </c>
      <c r="B16" s="14">
        <v>40</v>
      </c>
      <c r="E16" s="14" t="s">
        <v>27</v>
      </c>
      <c r="F16" s="17">
        <f>_xlfn.VAR.S(B2:B74)</f>
        <v>14.824581430745818</v>
      </c>
      <c r="G16" s="20"/>
      <c r="H16" s="20"/>
      <c r="I16" s="20"/>
      <c r="J16" s="20"/>
      <c r="K16" s="20"/>
      <c r="L16" s="20"/>
      <c r="M16" s="20"/>
    </row>
    <row r="17" spans="1:18" x14ac:dyDescent="0.3">
      <c r="A17" s="14">
        <v>1</v>
      </c>
      <c r="B17" s="14">
        <v>44</v>
      </c>
      <c r="E17" s="23"/>
      <c r="F17" s="24"/>
      <c r="G17" s="20"/>
      <c r="H17" s="20"/>
      <c r="I17" s="20"/>
      <c r="J17" s="20"/>
      <c r="K17" s="20"/>
      <c r="L17" s="20"/>
      <c r="M17" s="20"/>
    </row>
    <row r="18" spans="1:18" x14ac:dyDescent="0.3">
      <c r="A18" s="14">
        <v>1</v>
      </c>
      <c r="B18" s="14">
        <v>42</v>
      </c>
      <c r="E18" s="14"/>
      <c r="F18" s="20"/>
      <c r="G18" s="20"/>
      <c r="H18" s="20"/>
      <c r="I18" s="20"/>
      <c r="J18" s="20"/>
      <c r="K18" s="20"/>
      <c r="L18" s="20"/>
      <c r="M18" s="20"/>
    </row>
    <row r="19" spans="1:18" x14ac:dyDescent="0.3">
      <c r="A19" s="14">
        <v>1</v>
      </c>
      <c r="B19" s="14">
        <v>39</v>
      </c>
      <c r="E19" s="23" t="s">
        <v>28</v>
      </c>
      <c r="F19" s="21">
        <f>2*MIN(_xlfn.Z.TEST(B2:B74,Data!E3,Data!E5),1-_xlfn.Z.TEST(B2:B74,Data!E3,Data!E5))</f>
        <v>0.71152934876940599</v>
      </c>
      <c r="G19" s="20"/>
      <c r="H19" s="20"/>
      <c r="I19" s="20"/>
      <c r="J19" s="20"/>
      <c r="K19" s="20"/>
      <c r="L19" s="20"/>
      <c r="M19" s="20"/>
    </row>
    <row r="20" spans="1:18" x14ac:dyDescent="0.3">
      <c r="A20" s="14">
        <v>1</v>
      </c>
      <c r="B20" s="14">
        <v>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3">
      <c r="A21" s="14">
        <v>1</v>
      </c>
      <c r="B21" s="14">
        <v>38</v>
      </c>
    </row>
    <row r="22" spans="1:18" x14ac:dyDescent="0.3">
      <c r="A22" s="14">
        <v>1</v>
      </c>
      <c r="B22" s="14">
        <v>42</v>
      </c>
      <c r="E22" s="39" t="s">
        <v>56</v>
      </c>
      <c r="F22" s="40"/>
      <c r="G22" s="40"/>
      <c r="H22" s="40"/>
      <c r="I22" s="40"/>
      <c r="J22" s="40"/>
      <c r="K22" s="40"/>
      <c r="L22" s="40"/>
      <c r="M22" s="41"/>
    </row>
    <row r="23" spans="1:18" x14ac:dyDescent="0.3">
      <c r="A23" s="14">
        <v>1</v>
      </c>
      <c r="B23" s="14">
        <v>41</v>
      </c>
      <c r="E23" s="42"/>
      <c r="F23" s="43"/>
      <c r="G23" s="43"/>
      <c r="H23" s="43"/>
      <c r="I23" s="43"/>
      <c r="J23" s="43"/>
      <c r="K23" s="43"/>
      <c r="L23" s="43"/>
      <c r="M23" s="44"/>
    </row>
    <row r="24" spans="1:18" x14ac:dyDescent="0.3">
      <c r="A24" s="14">
        <v>1</v>
      </c>
      <c r="B24" s="14">
        <v>39</v>
      </c>
      <c r="E24" s="42"/>
      <c r="F24" s="43"/>
      <c r="G24" s="43"/>
      <c r="H24" s="43"/>
      <c r="I24" s="43"/>
      <c r="J24" s="43"/>
      <c r="K24" s="43"/>
      <c r="L24" s="43"/>
      <c r="M24" s="44"/>
    </row>
    <row r="25" spans="1:18" x14ac:dyDescent="0.3">
      <c r="A25" s="14">
        <v>1</v>
      </c>
      <c r="B25" s="14">
        <v>44</v>
      </c>
      <c r="E25" s="42"/>
      <c r="F25" s="43"/>
      <c r="G25" s="43"/>
      <c r="H25" s="43"/>
      <c r="I25" s="43"/>
      <c r="J25" s="43"/>
      <c r="K25" s="43"/>
      <c r="L25" s="43"/>
      <c r="M25" s="44"/>
    </row>
    <row r="26" spans="1:18" x14ac:dyDescent="0.3">
      <c r="A26" s="14">
        <v>1</v>
      </c>
      <c r="B26" s="14">
        <v>43</v>
      </c>
      <c r="E26" s="42"/>
      <c r="F26" s="43"/>
      <c r="G26" s="43"/>
      <c r="H26" s="43"/>
      <c r="I26" s="43"/>
      <c r="J26" s="43"/>
      <c r="K26" s="43"/>
      <c r="L26" s="43"/>
      <c r="M26" s="44"/>
    </row>
    <row r="27" spans="1:18" x14ac:dyDescent="0.3">
      <c r="A27" s="14">
        <v>1</v>
      </c>
      <c r="B27" s="14">
        <v>44</v>
      </c>
      <c r="E27" s="42"/>
      <c r="F27" s="43"/>
      <c r="G27" s="43"/>
      <c r="H27" s="43"/>
      <c r="I27" s="43"/>
      <c r="J27" s="43"/>
      <c r="K27" s="43"/>
      <c r="L27" s="43"/>
      <c r="M27" s="44"/>
    </row>
    <row r="28" spans="1:18" x14ac:dyDescent="0.3">
      <c r="A28" s="14">
        <v>1</v>
      </c>
      <c r="B28" s="14">
        <v>34</v>
      </c>
      <c r="E28" s="42"/>
      <c r="F28" s="43"/>
      <c r="G28" s="43"/>
      <c r="H28" s="43"/>
      <c r="I28" s="43"/>
      <c r="J28" s="43"/>
      <c r="K28" s="43"/>
      <c r="L28" s="43"/>
      <c r="M28" s="44"/>
    </row>
    <row r="29" spans="1:18" x14ac:dyDescent="0.3">
      <c r="A29" s="14">
        <v>1</v>
      </c>
      <c r="B29" s="14">
        <v>36</v>
      </c>
      <c r="E29" s="45"/>
      <c r="F29" s="46"/>
      <c r="G29" s="46"/>
      <c r="H29" s="46"/>
      <c r="I29" s="46"/>
      <c r="J29" s="46"/>
      <c r="K29" s="46"/>
      <c r="L29" s="46"/>
      <c r="M29" s="47"/>
    </row>
    <row r="30" spans="1:18" x14ac:dyDescent="0.3">
      <c r="A30" s="14">
        <v>1</v>
      </c>
      <c r="B30" s="14">
        <v>36</v>
      </c>
    </row>
    <row r="31" spans="1:18" x14ac:dyDescent="0.3">
      <c r="A31" s="14">
        <v>1</v>
      </c>
      <c r="B31" s="14">
        <v>43</v>
      </c>
    </row>
    <row r="32" spans="1:18" x14ac:dyDescent="0.3">
      <c r="A32" s="14">
        <v>1</v>
      </c>
      <c r="B32" s="14">
        <v>33</v>
      </c>
    </row>
    <row r="33" spans="1:2" x14ac:dyDescent="0.3">
      <c r="A33" s="14">
        <v>1</v>
      </c>
      <c r="B33" s="14">
        <v>37</v>
      </c>
    </row>
    <row r="34" spans="1:2" x14ac:dyDescent="0.3">
      <c r="A34" s="14">
        <v>1</v>
      </c>
      <c r="B34" s="14">
        <v>36</v>
      </c>
    </row>
    <row r="35" spans="1:2" x14ac:dyDescent="0.3">
      <c r="A35" s="14">
        <v>1</v>
      </c>
      <c r="B35" s="14">
        <v>34</v>
      </c>
    </row>
    <row r="36" spans="1:2" x14ac:dyDescent="0.3">
      <c r="A36" s="14">
        <v>1</v>
      </c>
      <c r="B36" s="14">
        <v>33</v>
      </c>
    </row>
    <row r="37" spans="1:2" x14ac:dyDescent="0.3">
      <c r="A37" s="14">
        <v>1</v>
      </c>
      <c r="B37" s="14">
        <v>41</v>
      </c>
    </row>
    <row r="38" spans="1:2" x14ac:dyDescent="0.3">
      <c r="A38" s="14">
        <v>1</v>
      </c>
      <c r="B38" s="14">
        <v>37</v>
      </c>
    </row>
    <row r="39" spans="1:2" x14ac:dyDescent="0.3">
      <c r="A39" s="14">
        <v>1</v>
      </c>
      <c r="B39" s="14">
        <v>46</v>
      </c>
    </row>
    <row r="40" spans="1:2" x14ac:dyDescent="0.3">
      <c r="A40" s="14">
        <v>1</v>
      </c>
      <c r="B40" s="14">
        <v>41</v>
      </c>
    </row>
    <row r="41" spans="1:2" x14ac:dyDescent="0.3">
      <c r="A41" s="14">
        <v>1</v>
      </c>
      <c r="B41" s="14">
        <v>46</v>
      </c>
    </row>
    <row r="42" spans="1:2" x14ac:dyDescent="0.3">
      <c r="A42" s="14">
        <v>1</v>
      </c>
      <c r="B42" s="14">
        <v>42</v>
      </c>
    </row>
    <row r="43" spans="1:2" x14ac:dyDescent="0.3">
      <c r="A43" s="14">
        <v>1</v>
      </c>
      <c r="B43" s="14">
        <v>44</v>
      </c>
    </row>
    <row r="44" spans="1:2" x14ac:dyDescent="0.3">
      <c r="A44" s="14">
        <v>1</v>
      </c>
      <c r="B44" s="14">
        <v>33</v>
      </c>
    </row>
    <row r="45" spans="1:2" x14ac:dyDescent="0.3">
      <c r="A45" s="14">
        <v>1</v>
      </c>
      <c r="B45" s="14">
        <v>38</v>
      </c>
    </row>
    <row r="46" spans="1:2" x14ac:dyDescent="0.3">
      <c r="A46" s="14">
        <v>1</v>
      </c>
      <c r="B46" s="14">
        <v>39</v>
      </c>
    </row>
    <row r="47" spans="1:2" x14ac:dyDescent="0.3">
      <c r="A47" s="14">
        <v>1</v>
      </c>
      <c r="B47" s="14">
        <v>41</v>
      </c>
    </row>
    <row r="48" spans="1:2" x14ac:dyDescent="0.3">
      <c r="A48" s="14">
        <v>1</v>
      </c>
      <c r="B48" s="14">
        <v>41</v>
      </c>
    </row>
    <row r="49" spans="1:2" x14ac:dyDescent="0.3">
      <c r="A49" s="14">
        <v>1</v>
      </c>
      <c r="B49" s="14">
        <v>41</v>
      </c>
    </row>
    <row r="50" spans="1:2" x14ac:dyDescent="0.3">
      <c r="A50" s="14">
        <v>1</v>
      </c>
      <c r="B50" s="14">
        <v>36</v>
      </c>
    </row>
    <row r="51" spans="1:2" x14ac:dyDescent="0.3">
      <c r="A51" s="14">
        <v>1</v>
      </c>
      <c r="B51" s="14">
        <v>38</v>
      </c>
    </row>
    <row r="52" spans="1:2" x14ac:dyDescent="0.3">
      <c r="A52" s="14">
        <v>1</v>
      </c>
      <c r="B52" s="14">
        <v>34</v>
      </c>
    </row>
    <row r="53" spans="1:2" x14ac:dyDescent="0.3">
      <c r="A53" s="14">
        <v>1</v>
      </c>
      <c r="B53" s="14">
        <v>49</v>
      </c>
    </row>
    <row r="54" spans="1:2" x14ac:dyDescent="0.3">
      <c r="A54" s="14">
        <v>1</v>
      </c>
      <c r="B54" s="14">
        <v>41</v>
      </c>
    </row>
    <row r="55" spans="1:2" x14ac:dyDescent="0.3">
      <c r="A55" s="14">
        <v>1</v>
      </c>
      <c r="B55" s="14">
        <v>38</v>
      </c>
    </row>
    <row r="56" spans="1:2" x14ac:dyDescent="0.3">
      <c r="A56" s="14">
        <v>1</v>
      </c>
      <c r="B56" s="14">
        <v>42</v>
      </c>
    </row>
    <row r="57" spans="1:2" x14ac:dyDescent="0.3">
      <c r="A57" s="14">
        <v>1</v>
      </c>
      <c r="B57" s="14">
        <v>41</v>
      </c>
    </row>
    <row r="58" spans="1:2" x14ac:dyDescent="0.3">
      <c r="A58" s="14">
        <v>1</v>
      </c>
      <c r="B58" s="14">
        <v>42</v>
      </c>
    </row>
    <row r="59" spans="1:2" x14ac:dyDescent="0.3">
      <c r="A59" s="14">
        <v>1</v>
      </c>
      <c r="B59" s="14">
        <v>38</v>
      </c>
    </row>
    <row r="60" spans="1:2" x14ac:dyDescent="0.3">
      <c r="A60" s="14">
        <v>1</v>
      </c>
      <c r="B60" s="14">
        <v>37</v>
      </c>
    </row>
    <row r="61" spans="1:2" x14ac:dyDescent="0.3">
      <c r="A61" s="14">
        <v>1</v>
      </c>
      <c r="B61" s="14">
        <v>45</v>
      </c>
    </row>
    <row r="62" spans="1:2" x14ac:dyDescent="0.3">
      <c r="A62" s="14">
        <v>1</v>
      </c>
      <c r="B62" s="14">
        <v>42</v>
      </c>
    </row>
    <row r="63" spans="1:2" x14ac:dyDescent="0.3">
      <c r="A63" s="14">
        <v>1</v>
      </c>
      <c r="B63" s="14">
        <v>46</v>
      </c>
    </row>
    <row r="64" spans="1:2" x14ac:dyDescent="0.3">
      <c r="A64" s="14">
        <v>1</v>
      </c>
      <c r="B64" s="14">
        <v>39</v>
      </c>
    </row>
    <row r="65" spans="1:2" x14ac:dyDescent="0.3">
      <c r="A65" s="14">
        <v>1</v>
      </c>
      <c r="B65" s="14">
        <v>42</v>
      </c>
    </row>
    <row r="66" spans="1:2" x14ac:dyDescent="0.3">
      <c r="A66" s="14">
        <v>1</v>
      </c>
      <c r="B66" s="14">
        <v>39</v>
      </c>
    </row>
    <row r="67" spans="1:2" x14ac:dyDescent="0.3">
      <c r="A67" s="14">
        <v>1</v>
      </c>
      <c r="B67" s="14">
        <v>43</v>
      </c>
    </row>
    <row r="68" spans="1:2" x14ac:dyDescent="0.3">
      <c r="A68" s="14">
        <v>1</v>
      </c>
      <c r="B68" s="14">
        <v>44</v>
      </c>
    </row>
    <row r="69" spans="1:2" x14ac:dyDescent="0.3">
      <c r="A69" s="14">
        <v>1</v>
      </c>
      <c r="B69" s="14">
        <v>45</v>
      </c>
    </row>
    <row r="70" spans="1:2" x14ac:dyDescent="0.3">
      <c r="A70" s="14">
        <v>1</v>
      </c>
      <c r="B70" s="14">
        <v>42</v>
      </c>
    </row>
    <row r="71" spans="1:2" x14ac:dyDescent="0.3">
      <c r="A71" s="14">
        <v>1</v>
      </c>
      <c r="B71" s="14">
        <v>40</v>
      </c>
    </row>
    <row r="72" spans="1:2" x14ac:dyDescent="0.3">
      <c r="A72" s="14">
        <v>1</v>
      </c>
      <c r="B72" s="14">
        <v>36</v>
      </c>
    </row>
    <row r="73" spans="1:2" x14ac:dyDescent="0.3">
      <c r="A73" s="14">
        <v>1</v>
      </c>
      <c r="B73" s="14">
        <v>41</v>
      </c>
    </row>
    <row r="74" spans="1:2" x14ac:dyDescent="0.3">
      <c r="A74" s="14">
        <v>1</v>
      </c>
      <c r="B74" s="14">
        <v>39</v>
      </c>
    </row>
  </sheetData>
  <mergeCells count="8">
    <mergeCell ref="E10:E11"/>
    <mergeCell ref="E22:M29"/>
    <mergeCell ref="G1:H1"/>
    <mergeCell ref="I1:J1"/>
    <mergeCell ref="K1:L1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158-1EFF-4F42-93D8-9163511A4E77}">
  <dimension ref="A1:L74"/>
  <sheetViews>
    <sheetView workbookViewId="0">
      <selection activeCell="N1" sqref="N1"/>
    </sheetView>
  </sheetViews>
  <sheetFormatPr defaultColWidth="10.796875" defaultRowHeight="15.6" x14ac:dyDescent="0.3"/>
  <cols>
    <col min="1" max="1" width="13.796875" style="1" customWidth="1"/>
    <col min="2" max="2" width="16" style="1" bestFit="1" customWidth="1"/>
    <col min="3" max="3" width="15.296875" style="1" bestFit="1" customWidth="1"/>
    <col min="4" max="4" width="11.69921875" style="1" bestFit="1" customWidth="1"/>
    <col min="5" max="5" width="10.796875" style="1"/>
    <col min="6" max="6" width="38.5" style="1" customWidth="1"/>
    <col min="7" max="8" width="10.796875" style="1"/>
    <col min="9" max="9" width="10.796875" style="1" customWidth="1"/>
    <col min="10" max="16384" width="10.796875" style="1"/>
  </cols>
  <sheetData>
    <row r="1" spans="1:12" ht="19.8" thickTop="1" thickBot="1" x14ac:dyDescent="0.5">
      <c r="A1" s="3" t="s">
        <v>37</v>
      </c>
      <c r="B1" s="3" t="s">
        <v>35</v>
      </c>
      <c r="C1" s="3" t="s">
        <v>36</v>
      </c>
    </row>
    <row r="2" spans="1:12" ht="16.2" thickTop="1" x14ac:dyDescent="0.3">
      <c r="A2" s="28">
        <v>48</v>
      </c>
      <c r="B2" s="29">
        <v>4</v>
      </c>
      <c r="C2" s="4">
        <v>45</v>
      </c>
    </row>
    <row r="3" spans="1:12" x14ac:dyDescent="0.3">
      <c r="A3" s="27">
        <v>45</v>
      </c>
      <c r="B3" s="29">
        <v>3</v>
      </c>
      <c r="C3" s="4">
        <v>48</v>
      </c>
    </row>
    <row r="4" spans="1:12" x14ac:dyDescent="0.3">
      <c r="A4" s="27">
        <v>39</v>
      </c>
      <c r="B4" s="29">
        <v>7</v>
      </c>
      <c r="C4" s="4">
        <v>54</v>
      </c>
      <c r="D4" s="8"/>
    </row>
    <row r="5" spans="1:12" x14ac:dyDescent="0.3">
      <c r="A5" s="27">
        <v>43</v>
      </c>
      <c r="B5" s="29">
        <v>5</v>
      </c>
      <c r="C5" s="4">
        <v>36</v>
      </c>
      <c r="D5" s="8"/>
    </row>
    <row r="6" spans="1:12" x14ac:dyDescent="0.3">
      <c r="A6" s="27">
        <v>48</v>
      </c>
      <c r="B6" s="29">
        <v>6</v>
      </c>
      <c r="C6" s="4">
        <v>46</v>
      </c>
    </row>
    <row r="7" spans="1:12" x14ac:dyDescent="0.3">
      <c r="A7" s="27">
        <v>47</v>
      </c>
      <c r="B7" s="29">
        <v>4</v>
      </c>
      <c r="C7" s="4">
        <v>32</v>
      </c>
    </row>
    <row r="8" spans="1:12" x14ac:dyDescent="0.3">
      <c r="A8" s="27">
        <v>42</v>
      </c>
      <c r="B8" s="29">
        <v>4</v>
      </c>
      <c r="C8" s="4">
        <v>36</v>
      </c>
    </row>
    <row r="9" spans="1:12" x14ac:dyDescent="0.3">
      <c r="A9" s="27">
        <v>42</v>
      </c>
      <c r="B9" s="29">
        <v>6</v>
      </c>
      <c r="C9" s="4">
        <v>49</v>
      </c>
      <c r="F9" s="59" t="s">
        <v>53</v>
      </c>
      <c r="G9" s="60"/>
      <c r="H9" s="20"/>
      <c r="I9" s="59" t="s">
        <v>40</v>
      </c>
      <c r="J9" s="61"/>
      <c r="K9" s="61"/>
      <c r="L9" s="60"/>
    </row>
    <row r="10" spans="1:12" x14ac:dyDescent="0.3">
      <c r="A10" s="27">
        <v>35</v>
      </c>
      <c r="B10" s="29">
        <v>7</v>
      </c>
      <c r="C10" s="4">
        <v>40</v>
      </c>
      <c r="F10" s="30" t="s">
        <v>42</v>
      </c>
      <c r="G10" s="18">
        <f>_xlfn.COVARIANCE.S(A2:A74,B2:B74)</f>
        <v>-1.5412861491628613</v>
      </c>
      <c r="H10" s="20"/>
      <c r="I10" s="59" t="s">
        <v>38</v>
      </c>
      <c r="J10" s="61"/>
      <c r="K10" s="60"/>
      <c r="L10" s="18">
        <f>_xlfn.COVARIANCE.S(A2:A74,C2:C74)</f>
        <v>-5.7566590563165905</v>
      </c>
    </row>
    <row r="11" spans="1:12" x14ac:dyDescent="0.3">
      <c r="A11" s="27">
        <v>38</v>
      </c>
      <c r="B11" s="29">
        <v>5</v>
      </c>
      <c r="C11" s="4">
        <v>45</v>
      </c>
      <c r="F11" s="30" t="s">
        <v>39</v>
      </c>
      <c r="G11" s="18">
        <f>PEARSON(A2:A74,B2:B74)</f>
        <v>-0.18194666926805891</v>
      </c>
      <c r="H11" s="20"/>
      <c r="I11" s="59" t="s">
        <v>41</v>
      </c>
      <c r="J11" s="61"/>
      <c r="K11" s="60"/>
      <c r="L11" s="18">
        <f>PEARSON(A2:A74,C2:C74)</f>
        <v>-0.17163010099230358</v>
      </c>
    </row>
    <row r="12" spans="1:12" x14ac:dyDescent="0.3">
      <c r="A12" s="27">
        <v>42</v>
      </c>
      <c r="B12" s="29">
        <v>3</v>
      </c>
      <c r="C12" s="4">
        <v>46</v>
      </c>
      <c r="F12" s="20"/>
      <c r="G12" s="20"/>
    </row>
    <row r="13" spans="1:12" x14ac:dyDescent="0.3">
      <c r="A13" s="27">
        <v>41</v>
      </c>
      <c r="B13" s="29">
        <v>2</v>
      </c>
      <c r="C13" s="4">
        <v>31</v>
      </c>
      <c r="F13" s="20"/>
      <c r="G13" s="20"/>
    </row>
    <row r="14" spans="1:12" x14ac:dyDescent="0.3">
      <c r="A14" s="27">
        <v>44</v>
      </c>
      <c r="B14" s="29">
        <v>6</v>
      </c>
      <c r="C14" s="4">
        <v>54</v>
      </c>
      <c r="F14" s="20"/>
      <c r="G14" s="20"/>
    </row>
    <row r="15" spans="1:12" x14ac:dyDescent="0.3">
      <c r="A15" s="27">
        <v>43</v>
      </c>
      <c r="B15" s="29">
        <v>1</v>
      </c>
      <c r="C15" s="4">
        <v>32</v>
      </c>
    </row>
    <row r="16" spans="1:12" x14ac:dyDescent="0.3">
      <c r="A16" s="27">
        <v>40</v>
      </c>
      <c r="B16" s="29">
        <v>7</v>
      </c>
      <c r="C16" s="4">
        <v>32</v>
      </c>
      <c r="F16" s="39" t="s">
        <v>54</v>
      </c>
      <c r="G16" s="51"/>
      <c r="H16" s="51"/>
      <c r="I16" s="51"/>
      <c r="J16" s="51"/>
      <c r="K16" s="52"/>
    </row>
    <row r="17" spans="1:11" x14ac:dyDescent="0.3">
      <c r="A17" s="27">
        <v>44</v>
      </c>
      <c r="B17" s="29">
        <v>4</v>
      </c>
      <c r="C17" s="4">
        <v>41</v>
      </c>
      <c r="F17" s="53"/>
      <c r="G17" s="54"/>
      <c r="H17" s="54"/>
      <c r="I17" s="54"/>
      <c r="J17" s="54"/>
      <c r="K17" s="55"/>
    </row>
    <row r="18" spans="1:11" x14ac:dyDescent="0.3">
      <c r="A18" s="27">
        <v>42</v>
      </c>
      <c r="B18" s="29">
        <v>4</v>
      </c>
      <c r="C18" s="4">
        <v>37</v>
      </c>
      <c r="F18" s="53"/>
      <c r="G18" s="54"/>
      <c r="H18" s="54"/>
      <c r="I18" s="54"/>
      <c r="J18" s="54"/>
      <c r="K18" s="55"/>
    </row>
    <row r="19" spans="1:11" x14ac:dyDescent="0.3">
      <c r="A19" s="27">
        <v>39</v>
      </c>
      <c r="B19" s="29">
        <v>7</v>
      </c>
      <c r="C19" s="4">
        <v>46</v>
      </c>
      <c r="F19" s="53"/>
      <c r="G19" s="54"/>
      <c r="H19" s="54"/>
      <c r="I19" s="54"/>
      <c r="J19" s="54"/>
      <c r="K19" s="55"/>
    </row>
    <row r="20" spans="1:11" x14ac:dyDescent="0.3">
      <c r="A20" s="27">
        <v>47</v>
      </c>
      <c r="B20" s="29">
        <v>4</v>
      </c>
      <c r="C20" s="4">
        <v>34</v>
      </c>
      <c r="F20" s="53"/>
      <c r="G20" s="54"/>
      <c r="H20" s="54"/>
      <c r="I20" s="54"/>
      <c r="J20" s="54"/>
      <c r="K20" s="55"/>
    </row>
    <row r="21" spans="1:11" x14ac:dyDescent="0.3">
      <c r="A21" s="27">
        <v>38</v>
      </c>
      <c r="B21" s="29">
        <v>3</v>
      </c>
      <c r="C21" s="4">
        <v>44</v>
      </c>
      <c r="F21" s="53"/>
      <c r="G21" s="54"/>
      <c r="H21" s="54"/>
      <c r="I21" s="54"/>
      <c r="J21" s="54"/>
      <c r="K21" s="55"/>
    </row>
    <row r="22" spans="1:11" x14ac:dyDescent="0.3">
      <c r="A22" s="27">
        <v>42</v>
      </c>
      <c r="B22" s="29">
        <v>2</v>
      </c>
      <c r="C22" s="4">
        <v>58</v>
      </c>
      <c r="F22" s="53"/>
      <c r="G22" s="54"/>
      <c r="H22" s="54"/>
      <c r="I22" s="54"/>
      <c r="J22" s="54"/>
      <c r="K22" s="55"/>
    </row>
    <row r="23" spans="1:11" x14ac:dyDescent="0.3">
      <c r="A23" s="27">
        <v>41</v>
      </c>
      <c r="B23" s="29">
        <v>3</v>
      </c>
      <c r="C23" s="4">
        <v>35</v>
      </c>
      <c r="F23" s="53"/>
      <c r="G23" s="54"/>
      <c r="H23" s="54"/>
      <c r="I23" s="54"/>
      <c r="J23" s="54"/>
      <c r="K23" s="55"/>
    </row>
    <row r="24" spans="1:11" x14ac:dyDescent="0.3">
      <c r="A24" s="27">
        <v>39</v>
      </c>
      <c r="B24" s="29">
        <v>2</v>
      </c>
      <c r="C24" s="4">
        <v>37</v>
      </c>
      <c r="F24" s="53"/>
      <c r="G24" s="54"/>
      <c r="H24" s="54"/>
      <c r="I24" s="54"/>
      <c r="J24" s="54"/>
      <c r="K24" s="55"/>
    </row>
    <row r="25" spans="1:11" x14ac:dyDescent="0.3">
      <c r="A25" s="27">
        <v>44</v>
      </c>
      <c r="B25" s="29">
        <v>5</v>
      </c>
      <c r="C25" s="4">
        <v>45</v>
      </c>
      <c r="F25" s="53"/>
      <c r="G25" s="54"/>
      <c r="H25" s="54"/>
      <c r="I25" s="54"/>
      <c r="J25" s="54"/>
      <c r="K25" s="55"/>
    </row>
    <row r="26" spans="1:11" x14ac:dyDescent="0.3">
      <c r="A26" s="27">
        <v>43</v>
      </c>
      <c r="B26" s="29">
        <v>1</v>
      </c>
      <c r="C26" s="4">
        <v>51</v>
      </c>
      <c r="F26" s="53"/>
      <c r="G26" s="54"/>
      <c r="H26" s="54"/>
      <c r="I26" s="54"/>
      <c r="J26" s="54"/>
      <c r="K26" s="55"/>
    </row>
    <row r="27" spans="1:11" x14ac:dyDescent="0.3">
      <c r="A27" s="27">
        <v>44</v>
      </c>
      <c r="B27" s="29">
        <v>5</v>
      </c>
      <c r="C27" s="4">
        <v>32</v>
      </c>
      <c r="F27" s="56"/>
      <c r="G27" s="57"/>
      <c r="H27" s="57"/>
      <c r="I27" s="57"/>
      <c r="J27" s="57"/>
      <c r="K27" s="58"/>
    </row>
    <row r="28" spans="1:11" x14ac:dyDescent="0.3">
      <c r="A28" s="27">
        <v>34</v>
      </c>
      <c r="B28" s="29">
        <v>3</v>
      </c>
      <c r="C28" s="4">
        <v>53</v>
      </c>
    </row>
    <row r="29" spans="1:11" x14ac:dyDescent="0.3">
      <c r="A29" s="27">
        <v>36</v>
      </c>
      <c r="B29" s="29">
        <v>6</v>
      </c>
      <c r="C29" s="4">
        <v>30</v>
      </c>
    </row>
    <row r="30" spans="1:11" x14ac:dyDescent="0.3">
      <c r="A30" s="27">
        <v>36</v>
      </c>
      <c r="B30" s="29">
        <v>7</v>
      </c>
      <c r="C30" s="4">
        <v>48</v>
      </c>
    </row>
    <row r="31" spans="1:11" x14ac:dyDescent="0.3">
      <c r="A31" s="27">
        <v>43</v>
      </c>
      <c r="B31" s="29">
        <v>7</v>
      </c>
      <c r="C31" s="4">
        <v>53</v>
      </c>
    </row>
    <row r="32" spans="1:11" x14ac:dyDescent="0.3">
      <c r="A32" s="27">
        <v>33</v>
      </c>
      <c r="B32" s="29">
        <v>7</v>
      </c>
      <c r="C32" s="4">
        <v>56</v>
      </c>
    </row>
    <row r="33" spans="1:3" x14ac:dyDescent="0.3">
      <c r="A33" s="27">
        <v>37</v>
      </c>
      <c r="B33" s="29">
        <v>2</v>
      </c>
      <c r="C33" s="4">
        <v>41</v>
      </c>
    </row>
    <row r="34" spans="1:3" x14ac:dyDescent="0.3">
      <c r="A34" s="27">
        <v>36</v>
      </c>
      <c r="B34" s="29">
        <v>2</v>
      </c>
      <c r="C34" s="4">
        <v>59</v>
      </c>
    </row>
    <row r="35" spans="1:3" x14ac:dyDescent="0.3">
      <c r="A35" s="27">
        <v>34</v>
      </c>
      <c r="B35" s="29">
        <v>1</v>
      </c>
      <c r="C35" s="4">
        <v>56</v>
      </c>
    </row>
    <row r="36" spans="1:3" x14ac:dyDescent="0.3">
      <c r="A36" s="27">
        <v>33</v>
      </c>
      <c r="B36" s="29">
        <v>2</v>
      </c>
      <c r="C36" s="4">
        <v>40</v>
      </c>
    </row>
    <row r="37" spans="1:3" x14ac:dyDescent="0.3">
      <c r="A37" s="27">
        <v>41</v>
      </c>
      <c r="B37" s="29">
        <v>5</v>
      </c>
      <c r="C37" s="4">
        <v>37</v>
      </c>
    </row>
    <row r="38" spans="1:3" x14ac:dyDescent="0.3">
      <c r="A38" s="27">
        <v>37</v>
      </c>
      <c r="B38" s="29">
        <v>7</v>
      </c>
      <c r="C38" s="4">
        <v>45</v>
      </c>
    </row>
    <row r="39" spans="1:3" x14ac:dyDescent="0.3">
      <c r="A39" s="27">
        <v>46</v>
      </c>
      <c r="B39" s="29">
        <v>1</v>
      </c>
      <c r="C39" s="4">
        <v>34</v>
      </c>
    </row>
    <row r="40" spans="1:3" x14ac:dyDescent="0.3">
      <c r="A40" s="27">
        <v>41</v>
      </c>
      <c r="B40" s="29">
        <v>7</v>
      </c>
      <c r="C40" s="4">
        <v>56</v>
      </c>
    </row>
    <row r="41" spans="1:3" x14ac:dyDescent="0.3">
      <c r="A41" s="27">
        <v>46</v>
      </c>
      <c r="B41" s="29">
        <v>7</v>
      </c>
      <c r="C41" s="4">
        <v>36</v>
      </c>
    </row>
    <row r="42" spans="1:3" x14ac:dyDescent="0.3">
      <c r="A42" s="27">
        <v>42</v>
      </c>
      <c r="B42" s="29">
        <v>7</v>
      </c>
      <c r="C42" s="4">
        <v>51</v>
      </c>
    </row>
    <row r="43" spans="1:3" x14ac:dyDescent="0.3">
      <c r="A43" s="27">
        <v>44</v>
      </c>
      <c r="B43" s="29">
        <v>2</v>
      </c>
      <c r="C43" s="4">
        <v>39</v>
      </c>
    </row>
    <row r="44" spans="1:3" x14ac:dyDescent="0.3">
      <c r="A44" s="27">
        <v>33</v>
      </c>
      <c r="B44" s="29">
        <v>7</v>
      </c>
      <c r="C44" s="4">
        <v>33</v>
      </c>
    </row>
    <row r="45" spans="1:3" x14ac:dyDescent="0.3">
      <c r="A45" s="27">
        <v>38</v>
      </c>
      <c r="B45" s="29">
        <v>7</v>
      </c>
      <c r="C45" s="4">
        <v>52</v>
      </c>
    </row>
    <row r="46" spans="1:3" x14ac:dyDescent="0.3">
      <c r="A46" s="27">
        <v>39</v>
      </c>
      <c r="B46" s="29">
        <v>3</v>
      </c>
      <c r="C46" s="4">
        <v>30</v>
      </c>
    </row>
    <row r="47" spans="1:3" x14ac:dyDescent="0.3">
      <c r="A47" s="27">
        <v>41</v>
      </c>
      <c r="B47" s="29">
        <v>5</v>
      </c>
      <c r="C47" s="4">
        <v>47</v>
      </c>
    </row>
    <row r="48" spans="1:3" x14ac:dyDescent="0.3">
      <c r="A48" s="27">
        <v>41</v>
      </c>
      <c r="B48" s="29">
        <v>4</v>
      </c>
      <c r="C48" s="4">
        <v>45</v>
      </c>
    </row>
    <row r="49" spans="1:3" x14ac:dyDescent="0.3">
      <c r="A49" s="27">
        <v>41</v>
      </c>
      <c r="B49" s="29">
        <v>6</v>
      </c>
      <c r="C49" s="4">
        <v>33</v>
      </c>
    </row>
    <row r="50" spans="1:3" x14ac:dyDescent="0.3">
      <c r="A50" s="27">
        <v>36</v>
      </c>
      <c r="B50" s="29">
        <v>7</v>
      </c>
      <c r="C50" s="4">
        <v>49</v>
      </c>
    </row>
    <row r="51" spans="1:3" x14ac:dyDescent="0.3">
      <c r="A51" s="27">
        <v>38</v>
      </c>
      <c r="B51" s="29">
        <v>2</v>
      </c>
      <c r="C51" s="4">
        <v>36</v>
      </c>
    </row>
    <row r="52" spans="1:3" x14ac:dyDescent="0.3">
      <c r="A52" s="27">
        <v>34</v>
      </c>
      <c r="B52" s="29">
        <v>7</v>
      </c>
      <c r="C52" s="4">
        <v>49</v>
      </c>
    </row>
    <row r="53" spans="1:3" x14ac:dyDescent="0.3">
      <c r="A53" s="27">
        <v>49</v>
      </c>
      <c r="B53" s="29">
        <v>6</v>
      </c>
      <c r="C53" s="4">
        <v>54</v>
      </c>
    </row>
    <row r="54" spans="1:3" x14ac:dyDescent="0.3">
      <c r="A54" s="27">
        <v>41</v>
      </c>
      <c r="B54" s="29">
        <v>1</v>
      </c>
      <c r="C54" s="4">
        <v>32</v>
      </c>
    </row>
    <row r="55" spans="1:3" x14ac:dyDescent="0.3">
      <c r="A55" s="27">
        <v>38</v>
      </c>
      <c r="B55" s="29">
        <v>5</v>
      </c>
      <c r="C55" s="4">
        <v>58</v>
      </c>
    </row>
    <row r="56" spans="1:3" x14ac:dyDescent="0.3">
      <c r="A56" s="27">
        <v>42</v>
      </c>
      <c r="B56" s="29">
        <v>7</v>
      </c>
      <c r="C56" s="4">
        <v>46</v>
      </c>
    </row>
    <row r="57" spans="1:3" x14ac:dyDescent="0.3">
      <c r="A57" s="27">
        <v>41</v>
      </c>
      <c r="B57" s="29">
        <v>2</v>
      </c>
      <c r="C57" s="4">
        <v>43</v>
      </c>
    </row>
    <row r="58" spans="1:3" x14ac:dyDescent="0.3">
      <c r="A58" s="27">
        <v>42</v>
      </c>
      <c r="B58" s="29">
        <v>1</v>
      </c>
      <c r="C58" s="4">
        <v>30</v>
      </c>
    </row>
    <row r="59" spans="1:3" x14ac:dyDescent="0.3">
      <c r="A59" s="27">
        <v>38</v>
      </c>
      <c r="B59" s="29">
        <v>7</v>
      </c>
      <c r="C59" s="4">
        <v>42</v>
      </c>
    </row>
    <row r="60" spans="1:3" x14ac:dyDescent="0.3">
      <c r="A60" s="27">
        <v>37</v>
      </c>
      <c r="B60" s="29">
        <v>6</v>
      </c>
      <c r="C60" s="4">
        <v>48</v>
      </c>
    </row>
    <row r="61" spans="1:3" x14ac:dyDescent="0.3">
      <c r="A61" s="27">
        <v>45</v>
      </c>
      <c r="B61" s="29">
        <v>1</v>
      </c>
      <c r="C61" s="4">
        <v>50</v>
      </c>
    </row>
    <row r="62" spans="1:3" x14ac:dyDescent="0.3">
      <c r="A62" s="27">
        <v>42</v>
      </c>
      <c r="B62" s="29">
        <v>3</v>
      </c>
      <c r="C62" s="4">
        <v>51</v>
      </c>
    </row>
    <row r="63" spans="1:3" x14ac:dyDescent="0.3">
      <c r="A63" s="27">
        <v>46</v>
      </c>
      <c r="B63" s="29">
        <v>2</v>
      </c>
      <c r="C63" s="4">
        <v>44</v>
      </c>
    </row>
    <row r="64" spans="1:3" x14ac:dyDescent="0.3">
      <c r="A64" s="27">
        <v>39</v>
      </c>
      <c r="B64" s="29">
        <v>2</v>
      </c>
      <c r="C64" s="4">
        <v>59</v>
      </c>
    </row>
    <row r="65" spans="1:3" x14ac:dyDescent="0.3">
      <c r="A65" s="27">
        <v>42</v>
      </c>
      <c r="B65" s="29">
        <v>1</v>
      </c>
      <c r="C65" s="4">
        <v>37</v>
      </c>
    </row>
    <row r="66" spans="1:3" x14ac:dyDescent="0.3">
      <c r="A66" s="27">
        <v>39</v>
      </c>
      <c r="B66" s="29">
        <v>7</v>
      </c>
      <c r="C66" s="4">
        <v>47</v>
      </c>
    </row>
    <row r="67" spans="1:3" x14ac:dyDescent="0.3">
      <c r="A67" s="27">
        <v>43</v>
      </c>
      <c r="B67" s="29">
        <v>1</v>
      </c>
      <c r="C67" s="4">
        <v>33</v>
      </c>
    </row>
    <row r="68" spans="1:3" x14ac:dyDescent="0.3">
      <c r="A68" s="27">
        <v>44</v>
      </c>
      <c r="B68" s="29">
        <v>1</v>
      </c>
      <c r="C68" s="4">
        <v>35</v>
      </c>
    </row>
    <row r="69" spans="1:3" x14ac:dyDescent="0.3">
      <c r="A69" s="27">
        <v>45</v>
      </c>
      <c r="B69" s="29">
        <v>6</v>
      </c>
      <c r="C69" s="4">
        <v>32</v>
      </c>
    </row>
    <row r="70" spans="1:3" x14ac:dyDescent="0.3">
      <c r="A70" s="27">
        <v>42</v>
      </c>
      <c r="B70" s="29">
        <v>3</v>
      </c>
      <c r="C70" s="4">
        <v>37</v>
      </c>
    </row>
    <row r="71" spans="1:3" x14ac:dyDescent="0.3">
      <c r="A71" s="27">
        <v>40</v>
      </c>
      <c r="B71" s="29">
        <v>5</v>
      </c>
      <c r="C71" s="4">
        <v>50</v>
      </c>
    </row>
    <row r="72" spans="1:3" x14ac:dyDescent="0.3">
      <c r="A72" s="27">
        <v>36</v>
      </c>
      <c r="B72" s="29">
        <v>3</v>
      </c>
      <c r="C72" s="4">
        <v>33</v>
      </c>
    </row>
    <row r="73" spans="1:3" x14ac:dyDescent="0.3">
      <c r="A73" s="27">
        <v>41</v>
      </c>
      <c r="B73" s="29">
        <v>4</v>
      </c>
      <c r="C73" s="4">
        <v>60</v>
      </c>
    </row>
    <row r="74" spans="1:3" x14ac:dyDescent="0.3">
      <c r="A74" s="27">
        <v>39</v>
      </c>
      <c r="B74" s="6">
        <v>7</v>
      </c>
      <c r="C74" s="4">
        <v>39</v>
      </c>
    </row>
  </sheetData>
  <mergeCells count="5">
    <mergeCell ref="F16:K27"/>
    <mergeCell ref="F9:G9"/>
    <mergeCell ref="I9:L9"/>
    <mergeCell ref="I10:K10"/>
    <mergeCell ref="I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F102-49C7-B34B-B0E5-C2F457911747}">
  <dimension ref="A1:O147"/>
  <sheetViews>
    <sheetView tabSelected="1" workbookViewId="0">
      <selection activeCell="O11" sqref="O11"/>
    </sheetView>
  </sheetViews>
  <sheetFormatPr defaultColWidth="10.796875" defaultRowHeight="15.6" x14ac:dyDescent="0.3"/>
  <cols>
    <col min="1" max="7" width="10.796875" style="1"/>
    <col min="8" max="8" width="10.796875" style="1" customWidth="1"/>
    <col min="9" max="12" width="10.796875" style="1"/>
    <col min="13" max="13" width="10.796875" style="1" customWidth="1"/>
    <col min="14" max="16384" width="10.796875" style="1"/>
  </cols>
  <sheetData>
    <row r="1" spans="1:15" ht="24" customHeight="1" thickTop="1" thickBot="1" x14ac:dyDescent="0.5">
      <c r="A1" s="3" t="s">
        <v>43</v>
      </c>
      <c r="B1" s="3" t="s">
        <v>44</v>
      </c>
      <c r="C1" s="31"/>
    </row>
    <row r="2" spans="1:15" ht="16.95" customHeight="1" thickTop="1" x14ac:dyDescent="0.3">
      <c r="A2" s="4">
        <v>1</v>
      </c>
      <c r="B2" s="28">
        <v>48</v>
      </c>
      <c r="C2" s="20"/>
      <c r="L2" s="64" t="s">
        <v>51</v>
      </c>
      <c r="M2" s="64"/>
      <c r="N2" s="36"/>
      <c r="O2" s="36"/>
    </row>
    <row r="3" spans="1:15" x14ac:dyDescent="0.3">
      <c r="A3" s="6">
        <v>2</v>
      </c>
      <c r="B3" s="27">
        <v>45</v>
      </c>
      <c r="C3" s="20"/>
      <c r="L3" s="37" t="s">
        <v>49</v>
      </c>
      <c r="M3" s="37" t="s">
        <v>50</v>
      </c>
    </row>
    <row r="4" spans="1:15" x14ac:dyDescent="0.3">
      <c r="A4" s="6">
        <v>3</v>
      </c>
      <c r="B4" s="27">
        <v>39</v>
      </c>
      <c r="C4" s="20"/>
      <c r="L4" s="33" cm="1">
        <f t="array" ref="L4:M4">LINEST(B2:B147,A2:A147,TRUE,FALSE)</f>
        <v>2.4418458928209926E-2</v>
      </c>
      <c r="M4" s="33">
        <v>40.157298063297119</v>
      </c>
    </row>
    <row r="5" spans="1:15" x14ac:dyDescent="0.3">
      <c r="A5" s="6">
        <v>4</v>
      </c>
      <c r="B5" s="27">
        <v>43</v>
      </c>
      <c r="C5" s="20"/>
      <c r="L5" s="37" t="s">
        <v>48</v>
      </c>
      <c r="M5" s="33">
        <f>RSQ(B2:B147,A2:A147)</f>
        <v>2.2871996358651867E-2</v>
      </c>
    </row>
    <row r="6" spans="1:15" x14ac:dyDescent="0.3">
      <c r="A6" s="6">
        <v>5</v>
      </c>
      <c r="B6" s="27">
        <v>48</v>
      </c>
      <c r="C6" s="20"/>
    </row>
    <row r="7" spans="1:15" x14ac:dyDescent="0.3">
      <c r="A7" s="6">
        <v>6</v>
      </c>
      <c r="B7" s="27">
        <v>47</v>
      </c>
      <c r="C7" s="20"/>
    </row>
    <row r="8" spans="1:15" x14ac:dyDescent="0.3">
      <c r="A8" s="6">
        <v>7</v>
      </c>
      <c r="B8" s="27">
        <v>42</v>
      </c>
      <c r="C8" s="20"/>
    </row>
    <row r="9" spans="1:15" x14ac:dyDescent="0.3">
      <c r="A9" s="6">
        <v>8</v>
      </c>
      <c r="B9" s="27">
        <v>42</v>
      </c>
      <c r="C9" s="20"/>
    </row>
    <row r="10" spans="1:15" x14ac:dyDescent="0.3">
      <c r="A10" s="6">
        <v>9</v>
      </c>
      <c r="B10" s="27">
        <v>35</v>
      </c>
      <c r="C10" s="20"/>
    </row>
    <row r="11" spans="1:15" x14ac:dyDescent="0.3">
      <c r="A11" s="6">
        <v>10</v>
      </c>
      <c r="B11" s="27">
        <v>38</v>
      </c>
      <c r="C11" s="20"/>
    </row>
    <row r="12" spans="1:15" x14ac:dyDescent="0.3">
      <c r="A12" s="6">
        <v>11</v>
      </c>
      <c r="B12" s="27">
        <v>42</v>
      </c>
      <c r="C12" s="20"/>
    </row>
    <row r="13" spans="1:15" x14ac:dyDescent="0.3">
      <c r="A13" s="6">
        <v>12</v>
      </c>
      <c r="B13" s="27">
        <v>41</v>
      </c>
      <c r="C13" s="20"/>
    </row>
    <row r="14" spans="1:15" x14ac:dyDescent="0.3">
      <c r="A14" s="6">
        <v>13</v>
      </c>
      <c r="B14" s="27">
        <v>44</v>
      </c>
      <c r="C14" s="20"/>
    </row>
    <row r="15" spans="1:15" x14ac:dyDescent="0.3">
      <c r="A15" s="6">
        <v>14</v>
      </c>
      <c r="B15" s="27">
        <v>43</v>
      </c>
      <c r="C15" s="20"/>
    </row>
    <row r="16" spans="1:15" x14ac:dyDescent="0.3">
      <c r="A16" s="6">
        <v>15</v>
      </c>
      <c r="B16" s="27">
        <v>40</v>
      </c>
      <c r="C16" s="20"/>
    </row>
    <row r="17" spans="1:10" x14ac:dyDescent="0.3">
      <c r="A17" s="6">
        <v>16</v>
      </c>
      <c r="B17" s="27">
        <v>44</v>
      </c>
      <c r="C17" s="20"/>
    </row>
    <row r="18" spans="1:10" x14ac:dyDescent="0.3">
      <c r="A18" s="6">
        <v>17</v>
      </c>
      <c r="B18" s="27">
        <v>42</v>
      </c>
      <c r="C18" s="20"/>
    </row>
    <row r="19" spans="1:10" x14ac:dyDescent="0.3">
      <c r="A19" s="6">
        <v>18</v>
      </c>
      <c r="B19" s="27">
        <v>39</v>
      </c>
      <c r="C19" s="20"/>
    </row>
    <row r="20" spans="1:10" x14ac:dyDescent="0.3">
      <c r="A20" s="6">
        <v>19</v>
      </c>
      <c r="B20" s="27">
        <v>47</v>
      </c>
      <c r="C20" s="20"/>
      <c r="E20" s="59" t="s">
        <v>45</v>
      </c>
      <c r="F20" s="61"/>
      <c r="G20" s="61"/>
      <c r="H20" s="60"/>
      <c r="I20" s="62">
        <f>_xlfn.CEILING.MATH(FORECAST(160,B2:B147,A2:A147))</f>
        <v>45</v>
      </c>
      <c r="J20" s="63"/>
    </row>
    <row r="21" spans="1:10" x14ac:dyDescent="0.3">
      <c r="A21" s="6">
        <v>20</v>
      </c>
      <c r="B21" s="27">
        <v>38</v>
      </c>
      <c r="C21" s="20"/>
    </row>
    <row r="22" spans="1:10" x14ac:dyDescent="0.3">
      <c r="A22" s="6">
        <v>21</v>
      </c>
      <c r="B22" s="27">
        <v>42</v>
      </c>
      <c r="C22" s="20"/>
    </row>
    <row r="23" spans="1:10" x14ac:dyDescent="0.3">
      <c r="A23" s="6">
        <v>22</v>
      </c>
      <c r="B23" s="27">
        <v>41</v>
      </c>
      <c r="C23" s="20"/>
      <c r="E23" s="39" t="s">
        <v>52</v>
      </c>
      <c r="F23" s="40"/>
      <c r="G23" s="40"/>
      <c r="H23" s="40"/>
      <c r="I23" s="40"/>
      <c r="J23" s="41"/>
    </row>
    <row r="24" spans="1:10" x14ac:dyDescent="0.3">
      <c r="A24" s="6">
        <v>23</v>
      </c>
      <c r="B24" s="27">
        <v>39</v>
      </c>
      <c r="C24" s="20"/>
      <c r="E24" s="42"/>
      <c r="F24" s="43"/>
      <c r="G24" s="43"/>
      <c r="H24" s="43"/>
      <c r="I24" s="43"/>
      <c r="J24" s="44"/>
    </row>
    <row r="25" spans="1:10" x14ac:dyDescent="0.3">
      <c r="A25" s="6">
        <v>24</v>
      </c>
      <c r="B25" s="27">
        <v>44</v>
      </c>
      <c r="C25" s="20"/>
      <c r="E25" s="42"/>
      <c r="F25" s="43"/>
      <c r="G25" s="43"/>
      <c r="H25" s="43"/>
      <c r="I25" s="43"/>
      <c r="J25" s="44"/>
    </row>
    <row r="26" spans="1:10" x14ac:dyDescent="0.3">
      <c r="A26" s="6">
        <v>25</v>
      </c>
      <c r="B26" s="27">
        <v>43</v>
      </c>
      <c r="C26" s="20"/>
      <c r="E26" s="42"/>
      <c r="F26" s="43"/>
      <c r="G26" s="43"/>
      <c r="H26" s="43"/>
      <c r="I26" s="43"/>
      <c r="J26" s="44"/>
    </row>
    <row r="27" spans="1:10" x14ac:dyDescent="0.3">
      <c r="A27" s="6">
        <v>26</v>
      </c>
      <c r="B27" s="27">
        <v>44</v>
      </c>
      <c r="C27" s="20"/>
      <c r="E27" s="42"/>
      <c r="F27" s="43"/>
      <c r="G27" s="43"/>
      <c r="H27" s="43"/>
      <c r="I27" s="43"/>
      <c r="J27" s="44"/>
    </row>
    <row r="28" spans="1:10" x14ac:dyDescent="0.3">
      <c r="A28" s="6">
        <v>27</v>
      </c>
      <c r="B28" s="27">
        <v>34</v>
      </c>
      <c r="C28" s="20"/>
      <c r="E28" s="42"/>
      <c r="F28" s="43"/>
      <c r="G28" s="43"/>
      <c r="H28" s="43"/>
      <c r="I28" s="43"/>
      <c r="J28" s="44"/>
    </row>
    <row r="29" spans="1:10" x14ac:dyDescent="0.3">
      <c r="A29" s="6">
        <v>28</v>
      </c>
      <c r="B29" s="27">
        <v>36</v>
      </c>
      <c r="C29" s="20"/>
      <c r="E29" s="42"/>
      <c r="F29" s="43"/>
      <c r="G29" s="43"/>
      <c r="H29" s="43"/>
      <c r="I29" s="43"/>
      <c r="J29" s="44"/>
    </row>
    <row r="30" spans="1:10" x14ac:dyDescent="0.3">
      <c r="A30" s="6">
        <v>29</v>
      </c>
      <c r="B30" s="27">
        <v>36</v>
      </c>
      <c r="C30" s="20"/>
      <c r="E30" s="42"/>
      <c r="F30" s="43"/>
      <c r="G30" s="43"/>
      <c r="H30" s="43"/>
      <c r="I30" s="43"/>
      <c r="J30" s="44"/>
    </row>
    <row r="31" spans="1:10" x14ac:dyDescent="0.3">
      <c r="A31" s="6">
        <v>30</v>
      </c>
      <c r="B31" s="27">
        <v>43</v>
      </c>
      <c r="C31" s="20"/>
      <c r="E31" s="42"/>
      <c r="F31" s="43"/>
      <c r="G31" s="43"/>
      <c r="H31" s="43"/>
      <c r="I31" s="43"/>
      <c r="J31" s="44"/>
    </row>
    <row r="32" spans="1:10" x14ac:dyDescent="0.3">
      <c r="A32" s="6">
        <v>31</v>
      </c>
      <c r="B32" s="27">
        <v>33</v>
      </c>
      <c r="C32" s="20"/>
      <c r="E32" s="42"/>
      <c r="F32" s="43"/>
      <c r="G32" s="43"/>
      <c r="H32" s="43"/>
      <c r="I32" s="43"/>
      <c r="J32" s="44"/>
    </row>
    <row r="33" spans="1:10" x14ac:dyDescent="0.3">
      <c r="A33" s="6">
        <v>32</v>
      </c>
      <c r="B33" s="27">
        <v>37</v>
      </c>
      <c r="C33" s="20"/>
      <c r="E33" s="42"/>
      <c r="F33" s="43"/>
      <c r="G33" s="43"/>
      <c r="H33" s="43"/>
      <c r="I33" s="43"/>
      <c r="J33" s="44"/>
    </row>
    <row r="34" spans="1:10" x14ac:dyDescent="0.3">
      <c r="A34" s="6">
        <v>33</v>
      </c>
      <c r="B34" s="27">
        <v>36</v>
      </c>
      <c r="C34" s="20"/>
      <c r="E34" s="42"/>
      <c r="F34" s="43"/>
      <c r="G34" s="43"/>
      <c r="H34" s="43"/>
      <c r="I34" s="43"/>
      <c r="J34" s="44"/>
    </row>
    <row r="35" spans="1:10" x14ac:dyDescent="0.3">
      <c r="A35" s="6">
        <v>34</v>
      </c>
      <c r="B35" s="27">
        <v>34</v>
      </c>
      <c r="C35" s="20"/>
      <c r="E35" s="42"/>
      <c r="F35" s="43"/>
      <c r="G35" s="43"/>
      <c r="H35" s="43"/>
      <c r="I35" s="43"/>
      <c r="J35" s="44"/>
    </row>
    <row r="36" spans="1:10" x14ac:dyDescent="0.3">
      <c r="A36" s="6">
        <v>35</v>
      </c>
      <c r="B36" s="27">
        <v>33</v>
      </c>
      <c r="C36" s="20"/>
      <c r="E36" s="42"/>
      <c r="F36" s="43"/>
      <c r="G36" s="43"/>
      <c r="H36" s="43"/>
      <c r="I36" s="43"/>
      <c r="J36" s="44"/>
    </row>
    <row r="37" spans="1:10" x14ac:dyDescent="0.3">
      <c r="A37" s="6">
        <v>36</v>
      </c>
      <c r="B37" s="27">
        <v>41</v>
      </c>
      <c r="C37" s="20"/>
      <c r="E37" s="42"/>
      <c r="F37" s="43"/>
      <c r="G37" s="43"/>
      <c r="H37" s="43"/>
      <c r="I37" s="43"/>
      <c r="J37" s="44"/>
    </row>
    <row r="38" spans="1:10" x14ac:dyDescent="0.3">
      <c r="A38" s="6">
        <v>37</v>
      </c>
      <c r="B38" s="27">
        <v>37</v>
      </c>
      <c r="C38" s="20"/>
      <c r="E38" s="42"/>
      <c r="F38" s="43"/>
      <c r="G38" s="43"/>
      <c r="H38" s="43"/>
      <c r="I38" s="43"/>
      <c r="J38" s="44"/>
    </row>
    <row r="39" spans="1:10" x14ac:dyDescent="0.3">
      <c r="A39" s="6">
        <v>38</v>
      </c>
      <c r="B39" s="27">
        <v>46</v>
      </c>
      <c r="C39" s="20"/>
      <c r="E39" s="45"/>
      <c r="F39" s="46"/>
      <c r="G39" s="46"/>
      <c r="H39" s="46"/>
      <c r="I39" s="46"/>
      <c r="J39" s="47"/>
    </row>
    <row r="40" spans="1:10" x14ac:dyDescent="0.3">
      <c r="A40" s="6">
        <v>39</v>
      </c>
      <c r="B40" s="27">
        <v>41</v>
      </c>
      <c r="C40" s="20"/>
      <c r="J40" s="32"/>
    </row>
    <row r="41" spans="1:10" x14ac:dyDescent="0.3">
      <c r="A41" s="6">
        <v>40</v>
      </c>
      <c r="B41" s="27">
        <v>46</v>
      </c>
      <c r="C41" s="20"/>
    </row>
    <row r="42" spans="1:10" x14ac:dyDescent="0.3">
      <c r="A42" s="6">
        <v>41</v>
      </c>
      <c r="B42" s="27">
        <v>42</v>
      </c>
      <c r="C42" s="20"/>
    </row>
    <row r="43" spans="1:10" x14ac:dyDescent="0.3">
      <c r="A43" s="6">
        <v>42</v>
      </c>
      <c r="B43" s="27">
        <v>44</v>
      </c>
      <c r="C43" s="20"/>
    </row>
    <row r="44" spans="1:10" x14ac:dyDescent="0.3">
      <c r="A44" s="6">
        <v>43</v>
      </c>
      <c r="B44" s="27">
        <v>33</v>
      </c>
      <c r="C44" s="20"/>
    </row>
    <row r="45" spans="1:10" x14ac:dyDescent="0.3">
      <c r="A45" s="6">
        <v>44</v>
      </c>
      <c r="B45" s="27">
        <v>38</v>
      </c>
      <c r="C45" s="20"/>
    </row>
    <row r="46" spans="1:10" x14ac:dyDescent="0.3">
      <c r="A46" s="6">
        <v>45</v>
      </c>
      <c r="B46" s="27">
        <v>39</v>
      </c>
      <c r="C46" s="20"/>
    </row>
    <row r="47" spans="1:10" x14ac:dyDescent="0.3">
      <c r="A47" s="6">
        <v>46</v>
      </c>
      <c r="B47" s="27">
        <v>41</v>
      </c>
      <c r="C47" s="20"/>
    </row>
    <row r="48" spans="1:10" x14ac:dyDescent="0.3">
      <c r="A48" s="6">
        <v>47</v>
      </c>
      <c r="B48" s="27">
        <v>41</v>
      </c>
      <c r="C48" s="20"/>
    </row>
    <row r="49" spans="1:3" x14ac:dyDescent="0.3">
      <c r="A49" s="6">
        <v>48</v>
      </c>
      <c r="B49" s="27">
        <v>41</v>
      </c>
      <c r="C49" s="20"/>
    </row>
    <row r="50" spans="1:3" x14ac:dyDescent="0.3">
      <c r="A50" s="6">
        <v>49</v>
      </c>
      <c r="B50" s="27">
        <v>36</v>
      </c>
      <c r="C50" s="20"/>
    </row>
    <row r="51" spans="1:3" x14ac:dyDescent="0.3">
      <c r="A51" s="6">
        <v>50</v>
      </c>
      <c r="B51" s="27">
        <v>38</v>
      </c>
      <c r="C51" s="20"/>
    </row>
    <row r="52" spans="1:3" x14ac:dyDescent="0.3">
      <c r="A52" s="6">
        <v>51</v>
      </c>
      <c r="B52" s="27">
        <v>34</v>
      </c>
      <c r="C52" s="20"/>
    </row>
    <row r="53" spans="1:3" x14ac:dyDescent="0.3">
      <c r="A53" s="6">
        <v>52</v>
      </c>
      <c r="B53" s="27">
        <v>49</v>
      </c>
      <c r="C53" s="20"/>
    </row>
    <row r="54" spans="1:3" x14ac:dyDescent="0.3">
      <c r="A54" s="6">
        <v>53</v>
      </c>
      <c r="B54" s="27">
        <v>41</v>
      </c>
      <c r="C54" s="20"/>
    </row>
    <row r="55" spans="1:3" x14ac:dyDescent="0.3">
      <c r="A55" s="6">
        <v>54</v>
      </c>
      <c r="B55" s="27">
        <v>38</v>
      </c>
      <c r="C55" s="20"/>
    </row>
    <row r="56" spans="1:3" x14ac:dyDescent="0.3">
      <c r="A56" s="6">
        <v>55</v>
      </c>
      <c r="B56" s="27">
        <v>42</v>
      </c>
      <c r="C56" s="20"/>
    </row>
    <row r="57" spans="1:3" x14ac:dyDescent="0.3">
      <c r="A57" s="6">
        <v>56</v>
      </c>
      <c r="B57" s="27">
        <v>41</v>
      </c>
      <c r="C57" s="20"/>
    </row>
    <row r="58" spans="1:3" x14ac:dyDescent="0.3">
      <c r="A58" s="6">
        <v>57</v>
      </c>
      <c r="B58" s="27">
        <v>42</v>
      </c>
      <c r="C58" s="20"/>
    </row>
    <row r="59" spans="1:3" x14ac:dyDescent="0.3">
      <c r="A59" s="6">
        <v>58</v>
      </c>
      <c r="B59" s="27">
        <v>38</v>
      </c>
      <c r="C59" s="20"/>
    </row>
    <row r="60" spans="1:3" x14ac:dyDescent="0.3">
      <c r="A60" s="6">
        <v>59</v>
      </c>
      <c r="B60" s="27">
        <v>37</v>
      </c>
      <c r="C60" s="20"/>
    </row>
    <row r="61" spans="1:3" x14ac:dyDescent="0.3">
      <c r="A61" s="6">
        <v>60</v>
      </c>
      <c r="B61" s="27">
        <v>45</v>
      </c>
      <c r="C61" s="20"/>
    </row>
    <row r="62" spans="1:3" x14ac:dyDescent="0.3">
      <c r="A62" s="6">
        <v>61</v>
      </c>
      <c r="B62" s="27">
        <v>42</v>
      </c>
      <c r="C62" s="20"/>
    </row>
    <row r="63" spans="1:3" x14ac:dyDescent="0.3">
      <c r="A63" s="6">
        <v>62</v>
      </c>
      <c r="B63" s="27">
        <v>46</v>
      </c>
      <c r="C63" s="20"/>
    </row>
    <row r="64" spans="1:3" x14ac:dyDescent="0.3">
      <c r="A64" s="6">
        <v>63</v>
      </c>
      <c r="B64" s="27">
        <v>39</v>
      </c>
      <c r="C64" s="20"/>
    </row>
    <row r="65" spans="1:3" x14ac:dyDescent="0.3">
      <c r="A65" s="6">
        <v>64</v>
      </c>
      <c r="B65" s="27">
        <v>42</v>
      </c>
      <c r="C65" s="20"/>
    </row>
    <row r="66" spans="1:3" x14ac:dyDescent="0.3">
      <c r="A66" s="6">
        <v>65</v>
      </c>
      <c r="B66" s="27">
        <v>39</v>
      </c>
      <c r="C66" s="20"/>
    </row>
    <row r="67" spans="1:3" x14ac:dyDescent="0.3">
      <c r="A67" s="6">
        <v>66</v>
      </c>
      <c r="B67" s="27">
        <v>43</v>
      </c>
      <c r="C67" s="20"/>
    </row>
    <row r="68" spans="1:3" x14ac:dyDescent="0.3">
      <c r="A68" s="6">
        <v>67</v>
      </c>
      <c r="B68" s="27">
        <v>44</v>
      </c>
      <c r="C68" s="20"/>
    </row>
    <row r="69" spans="1:3" x14ac:dyDescent="0.3">
      <c r="A69" s="6">
        <v>68</v>
      </c>
      <c r="B69" s="27">
        <v>45</v>
      </c>
      <c r="C69" s="20"/>
    </row>
    <row r="70" spans="1:3" x14ac:dyDescent="0.3">
      <c r="A70" s="6">
        <v>69</v>
      </c>
      <c r="B70" s="27">
        <v>42</v>
      </c>
      <c r="C70" s="20"/>
    </row>
    <row r="71" spans="1:3" x14ac:dyDescent="0.3">
      <c r="A71" s="6">
        <v>70</v>
      </c>
      <c r="B71" s="27">
        <v>40</v>
      </c>
      <c r="C71" s="20"/>
    </row>
    <row r="72" spans="1:3" x14ac:dyDescent="0.3">
      <c r="A72" s="6">
        <v>71</v>
      </c>
      <c r="B72" s="27">
        <v>36</v>
      </c>
      <c r="C72" s="20"/>
    </row>
    <row r="73" spans="1:3" x14ac:dyDescent="0.3">
      <c r="A73" s="6">
        <v>72</v>
      </c>
      <c r="B73" s="27">
        <v>41</v>
      </c>
      <c r="C73" s="20"/>
    </row>
    <row r="74" spans="1:3" x14ac:dyDescent="0.3">
      <c r="A74" s="6">
        <v>73</v>
      </c>
      <c r="B74" s="27">
        <v>39</v>
      </c>
      <c r="C74" s="20"/>
    </row>
    <row r="75" spans="1:3" x14ac:dyDescent="0.3">
      <c r="A75" s="6">
        <v>74</v>
      </c>
      <c r="B75" s="6">
        <v>45</v>
      </c>
      <c r="C75" s="20"/>
    </row>
    <row r="76" spans="1:3" x14ac:dyDescent="0.3">
      <c r="A76" s="6">
        <v>75</v>
      </c>
      <c r="B76" s="6">
        <v>48</v>
      </c>
      <c r="C76" s="20"/>
    </row>
    <row r="77" spans="1:3" x14ac:dyDescent="0.3">
      <c r="A77" s="6">
        <v>76</v>
      </c>
      <c r="B77" s="6">
        <v>54</v>
      </c>
      <c r="C77" s="20"/>
    </row>
    <row r="78" spans="1:3" x14ac:dyDescent="0.3">
      <c r="A78" s="6">
        <v>77</v>
      </c>
      <c r="B78" s="6">
        <v>36</v>
      </c>
      <c r="C78" s="20"/>
    </row>
    <row r="79" spans="1:3" x14ac:dyDescent="0.3">
      <c r="A79" s="6">
        <v>78</v>
      </c>
      <c r="B79" s="6">
        <v>46</v>
      </c>
      <c r="C79" s="20"/>
    </row>
    <row r="80" spans="1:3" x14ac:dyDescent="0.3">
      <c r="A80" s="6">
        <v>79</v>
      </c>
      <c r="B80" s="6">
        <v>32</v>
      </c>
      <c r="C80" s="20"/>
    </row>
    <row r="81" spans="1:3" x14ac:dyDescent="0.3">
      <c r="A81" s="6">
        <v>80</v>
      </c>
      <c r="B81" s="6">
        <v>36</v>
      </c>
      <c r="C81" s="20"/>
    </row>
    <row r="82" spans="1:3" x14ac:dyDescent="0.3">
      <c r="A82" s="6">
        <v>81</v>
      </c>
      <c r="B82" s="6">
        <v>49</v>
      </c>
      <c r="C82" s="20"/>
    </row>
    <row r="83" spans="1:3" x14ac:dyDescent="0.3">
      <c r="A83" s="6">
        <v>82</v>
      </c>
      <c r="B83" s="6">
        <v>40</v>
      </c>
      <c r="C83" s="20"/>
    </row>
    <row r="84" spans="1:3" x14ac:dyDescent="0.3">
      <c r="A84" s="6">
        <v>83</v>
      </c>
      <c r="B84" s="6">
        <v>45</v>
      </c>
      <c r="C84" s="20"/>
    </row>
    <row r="85" spans="1:3" x14ac:dyDescent="0.3">
      <c r="A85" s="6">
        <v>84</v>
      </c>
      <c r="B85" s="6">
        <v>46</v>
      </c>
      <c r="C85" s="20"/>
    </row>
    <row r="86" spans="1:3" x14ac:dyDescent="0.3">
      <c r="A86" s="6">
        <v>85</v>
      </c>
      <c r="B86" s="6">
        <v>31</v>
      </c>
      <c r="C86" s="20"/>
    </row>
    <row r="87" spans="1:3" x14ac:dyDescent="0.3">
      <c r="A87" s="6">
        <v>86</v>
      </c>
      <c r="B87" s="6">
        <v>54</v>
      </c>
      <c r="C87" s="20"/>
    </row>
    <row r="88" spans="1:3" x14ac:dyDescent="0.3">
      <c r="A88" s="6">
        <v>87</v>
      </c>
      <c r="B88" s="6">
        <v>32</v>
      </c>
      <c r="C88" s="20"/>
    </row>
    <row r="89" spans="1:3" x14ac:dyDescent="0.3">
      <c r="A89" s="6">
        <v>88</v>
      </c>
      <c r="B89" s="6">
        <v>32</v>
      </c>
      <c r="C89" s="20"/>
    </row>
    <row r="90" spans="1:3" x14ac:dyDescent="0.3">
      <c r="A90" s="6">
        <v>89</v>
      </c>
      <c r="B90" s="6">
        <v>41</v>
      </c>
      <c r="C90" s="20"/>
    </row>
    <row r="91" spans="1:3" x14ac:dyDescent="0.3">
      <c r="A91" s="6">
        <v>90</v>
      </c>
      <c r="B91" s="6">
        <v>37</v>
      </c>
      <c r="C91" s="20"/>
    </row>
    <row r="92" spans="1:3" x14ac:dyDescent="0.3">
      <c r="A92" s="6">
        <v>91</v>
      </c>
      <c r="B92" s="6">
        <v>46</v>
      </c>
      <c r="C92" s="20"/>
    </row>
    <row r="93" spans="1:3" x14ac:dyDescent="0.3">
      <c r="A93" s="6">
        <v>92</v>
      </c>
      <c r="B93" s="6">
        <v>34</v>
      </c>
      <c r="C93" s="20"/>
    </row>
    <row r="94" spans="1:3" x14ac:dyDescent="0.3">
      <c r="A94" s="6">
        <v>93</v>
      </c>
      <c r="B94" s="6">
        <v>44</v>
      </c>
      <c r="C94" s="20"/>
    </row>
    <row r="95" spans="1:3" x14ac:dyDescent="0.3">
      <c r="A95" s="6">
        <v>94</v>
      </c>
      <c r="B95" s="6">
        <v>58</v>
      </c>
      <c r="C95" s="20"/>
    </row>
    <row r="96" spans="1:3" x14ac:dyDescent="0.3">
      <c r="A96" s="6">
        <v>95</v>
      </c>
      <c r="B96" s="6">
        <v>35</v>
      </c>
      <c r="C96" s="20"/>
    </row>
    <row r="97" spans="1:3" x14ac:dyDescent="0.3">
      <c r="A97" s="6">
        <v>96</v>
      </c>
      <c r="B97" s="6">
        <v>37</v>
      </c>
      <c r="C97" s="20"/>
    </row>
    <row r="98" spans="1:3" x14ac:dyDescent="0.3">
      <c r="A98" s="6">
        <v>97</v>
      </c>
      <c r="B98" s="6">
        <v>45</v>
      </c>
      <c r="C98" s="20"/>
    </row>
    <row r="99" spans="1:3" x14ac:dyDescent="0.3">
      <c r="A99" s="6">
        <v>98</v>
      </c>
      <c r="B99" s="6">
        <v>51</v>
      </c>
      <c r="C99" s="20"/>
    </row>
    <row r="100" spans="1:3" x14ac:dyDescent="0.3">
      <c r="A100" s="6">
        <v>99</v>
      </c>
      <c r="B100" s="6">
        <v>32</v>
      </c>
      <c r="C100" s="20"/>
    </row>
    <row r="101" spans="1:3" x14ac:dyDescent="0.3">
      <c r="A101" s="6">
        <v>100</v>
      </c>
      <c r="B101" s="6">
        <v>53</v>
      </c>
      <c r="C101" s="20"/>
    </row>
    <row r="102" spans="1:3" x14ac:dyDescent="0.3">
      <c r="A102" s="6">
        <v>101</v>
      </c>
      <c r="B102" s="6">
        <v>30</v>
      </c>
      <c r="C102" s="20"/>
    </row>
    <row r="103" spans="1:3" x14ac:dyDescent="0.3">
      <c r="A103" s="6">
        <v>102</v>
      </c>
      <c r="B103" s="6">
        <v>48</v>
      </c>
      <c r="C103" s="20"/>
    </row>
    <row r="104" spans="1:3" x14ac:dyDescent="0.3">
      <c r="A104" s="6">
        <v>103</v>
      </c>
      <c r="B104" s="6">
        <v>53</v>
      </c>
      <c r="C104" s="20"/>
    </row>
    <row r="105" spans="1:3" x14ac:dyDescent="0.3">
      <c r="A105" s="6">
        <v>104</v>
      </c>
      <c r="B105" s="6">
        <v>56</v>
      </c>
      <c r="C105" s="20"/>
    </row>
    <row r="106" spans="1:3" x14ac:dyDescent="0.3">
      <c r="A106" s="6">
        <v>105</v>
      </c>
      <c r="B106" s="6">
        <v>41</v>
      </c>
      <c r="C106" s="20"/>
    </row>
    <row r="107" spans="1:3" x14ac:dyDescent="0.3">
      <c r="A107" s="6">
        <v>106</v>
      </c>
      <c r="B107" s="6">
        <v>59</v>
      </c>
      <c r="C107" s="20"/>
    </row>
    <row r="108" spans="1:3" x14ac:dyDescent="0.3">
      <c r="A108" s="6">
        <v>107</v>
      </c>
      <c r="B108" s="6">
        <v>56</v>
      </c>
      <c r="C108" s="20"/>
    </row>
    <row r="109" spans="1:3" x14ac:dyDescent="0.3">
      <c r="A109" s="6">
        <v>108</v>
      </c>
      <c r="B109" s="6">
        <v>40</v>
      </c>
      <c r="C109" s="20"/>
    </row>
    <row r="110" spans="1:3" x14ac:dyDescent="0.3">
      <c r="A110" s="6">
        <v>109</v>
      </c>
      <c r="B110" s="6">
        <v>37</v>
      </c>
      <c r="C110" s="20"/>
    </row>
    <row r="111" spans="1:3" x14ac:dyDescent="0.3">
      <c r="A111" s="6">
        <v>110</v>
      </c>
      <c r="B111" s="6">
        <v>45</v>
      </c>
      <c r="C111" s="20"/>
    </row>
    <row r="112" spans="1:3" x14ac:dyDescent="0.3">
      <c r="A112" s="6">
        <v>111</v>
      </c>
      <c r="B112" s="6">
        <v>34</v>
      </c>
      <c r="C112" s="20"/>
    </row>
    <row r="113" spans="1:3" x14ac:dyDescent="0.3">
      <c r="A113" s="6">
        <v>112</v>
      </c>
      <c r="B113" s="6">
        <v>56</v>
      </c>
      <c r="C113" s="20"/>
    </row>
    <row r="114" spans="1:3" x14ac:dyDescent="0.3">
      <c r="A114" s="6">
        <v>113</v>
      </c>
      <c r="B114" s="6">
        <v>36</v>
      </c>
      <c r="C114" s="20"/>
    </row>
    <row r="115" spans="1:3" x14ac:dyDescent="0.3">
      <c r="A115" s="6">
        <v>114</v>
      </c>
      <c r="B115" s="6">
        <v>51</v>
      </c>
      <c r="C115" s="20"/>
    </row>
    <row r="116" spans="1:3" x14ac:dyDescent="0.3">
      <c r="A116" s="6">
        <v>115</v>
      </c>
      <c r="B116" s="6">
        <v>39</v>
      </c>
      <c r="C116" s="20"/>
    </row>
    <row r="117" spans="1:3" x14ac:dyDescent="0.3">
      <c r="A117" s="6">
        <v>116</v>
      </c>
      <c r="B117" s="6">
        <v>33</v>
      </c>
      <c r="C117" s="20"/>
    </row>
    <row r="118" spans="1:3" x14ac:dyDescent="0.3">
      <c r="A118" s="6">
        <v>117</v>
      </c>
      <c r="B118" s="6">
        <v>52</v>
      </c>
      <c r="C118" s="20"/>
    </row>
    <row r="119" spans="1:3" x14ac:dyDescent="0.3">
      <c r="A119" s="6">
        <v>118</v>
      </c>
      <c r="B119" s="6">
        <v>30</v>
      </c>
      <c r="C119" s="20"/>
    </row>
    <row r="120" spans="1:3" x14ac:dyDescent="0.3">
      <c r="A120" s="6">
        <v>119</v>
      </c>
      <c r="B120" s="6">
        <v>47</v>
      </c>
      <c r="C120" s="20"/>
    </row>
    <row r="121" spans="1:3" x14ac:dyDescent="0.3">
      <c r="A121" s="6">
        <v>120</v>
      </c>
      <c r="B121" s="6">
        <v>45</v>
      </c>
      <c r="C121" s="20"/>
    </row>
    <row r="122" spans="1:3" x14ac:dyDescent="0.3">
      <c r="A122" s="6">
        <v>121</v>
      </c>
      <c r="B122" s="6">
        <v>33</v>
      </c>
      <c r="C122" s="20"/>
    </row>
    <row r="123" spans="1:3" x14ac:dyDescent="0.3">
      <c r="A123" s="6">
        <v>122</v>
      </c>
      <c r="B123" s="6">
        <v>49</v>
      </c>
      <c r="C123" s="20"/>
    </row>
    <row r="124" spans="1:3" x14ac:dyDescent="0.3">
      <c r="A124" s="6">
        <v>123</v>
      </c>
      <c r="B124" s="6">
        <v>36</v>
      </c>
      <c r="C124" s="20"/>
    </row>
    <row r="125" spans="1:3" x14ac:dyDescent="0.3">
      <c r="A125" s="6">
        <v>124</v>
      </c>
      <c r="B125" s="6">
        <v>49</v>
      </c>
      <c r="C125" s="20"/>
    </row>
    <row r="126" spans="1:3" x14ac:dyDescent="0.3">
      <c r="A126" s="6">
        <v>125</v>
      </c>
      <c r="B126" s="6">
        <v>54</v>
      </c>
      <c r="C126" s="20"/>
    </row>
    <row r="127" spans="1:3" x14ac:dyDescent="0.3">
      <c r="A127" s="6">
        <v>126</v>
      </c>
      <c r="B127" s="6">
        <v>32</v>
      </c>
      <c r="C127" s="20"/>
    </row>
    <row r="128" spans="1:3" x14ac:dyDescent="0.3">
      <c r="A128" s="6">
        <v>127</v>
      </c>
      <c r="B128" s="6">
        <v>58</v>
      </c>
      <c r="C128" s="20"/>
    </row>
    <row r="129" spans="1:3" x14ac:dyDescent="0.3">
      <c r="A129" s="6">
        <v>128</v>
      </c>
      <c r="B129" s="6">
        <v>46</v>
      </c>
      <c r="C129" s="20"/>
    </row>
    <row r="130" spans="1:3" x14ac:dyDescent="0.3">
      <c r="A130" s="6">
        <v>129</v>
      </c>
      <c r="B130" s="6">
        <v>43</v>
      </c>
      <c r="C130" s="20"/>
    </row>
    <row r="131" spans="1:3" x14ac:dyDescent="0.3">
      <c r="A131" s="6">
        <v>130</v>
      </c>
      <c r="B131" s="6">
        <v>30</v>
      </c>
      <c r="C131" s="20"/>
    </row>
    <row r="132" spans="1:3" x14ac:dyDescent="0.3">
      <c r="A132" s="6">
        <v>131</v>
      </c>
      <c r="B132" s="6">
        <v>42</v>
      </c>
      <c r="C132" s="20"/>
    </row>
    <row r="133" spans="1:3" x14ac:dyDescent="0.3">
      <c r="A133" s="6">
        <v>132</v>
      </c>
      <c r="B133" s="6">
        <v>48</v>
      </c>
      <c r="C133" s="20"/>
    </row>
    <row r="134" spans="1:3" x14ac:dyDescent="0.3">
      <c r="A134" s="6">
        <v>133</v>
      </c>
      <c r="B134" s="6">
        <v>50</v>
      </c>
      <c r="C134" s="20"/>
    </row>
    <row r="135" spans="1:3" x14ac:dyDescent="0.3">
      <c r="A135" s="6">
        <v>134</v>
      </c>
      <c r="B135" s="6">
        <v>51</v>
      </c>
      <c r="C135" s="20"/>
    </row>
    <row r="136" spans="1:3" x14ac:dyDescent="0.3">
      <c r="A136" s="6">
        <v>135</v>
      </c>
      <c r="B136" s="6">
        <v>44</v>
      </c>
      <c r="C136" s="20"/>
    </row>
    <row r="137" spans="1:3" x14ac:dyDescent="0.3">
      <c r="A137" s="6">
        <v>136</v>
      </c>
      <c r="B137" s="6">
        <v>59</v>
      </c>
      <c r="C137" s="20"/>
    </row>
    <row r="138" spans="1:3" x14ac:dyDescent="0.3">
      <c r="A138" s="6">
        <v>137</v>
      </c>
      <c r="B138" s="6">
        <v>37</v>
      </c>
      <c r="C138" s="20"/>
    </row>
    <row r="139" spans="1:3" x14ac:dyDescent="0.3">
      <c r="A139" s="6">
        <v>138</v>
      </c>
      <c r="B139" s="6">
        <v>47</v>
      </c>
      <c r="C139" s="20"/>
    </row>
    <row r="140" spans="1:3" x14ac:dyDescent="0.3">
      <c r="A140" s="6">
        <v>139</v>
      </c>
      <c r="B140" s="6">
        <v>33</v>
      </c>
      <c r="C140" s="20"/>
    </row>
    <row r="141" spans="1:3" x14ac:dyDescent="0.3">
      <c r="A141" s="6">
        <v>140</v>
      </c>
      <c r="B141" s="6">
        <v>35</v>
      </c>
      <c r="C141" s="20"/>
    </row>
    <row r="142" spans="1:3" x14ac:dyDescent="0.3">
      <c r="A142" s="6">
        <v>141</v>
      </c>
      <c r="B142" s="6">
        <v>32</v>
      </c>
      <c r="C142" s="20"/>
    </row>
    <row r="143" spans="1:3" x14ac:dyDescent="0.3">
      <c r="A143" s="6">
        <v>142</v>
      </c>
      <c r="B143" s="6">
        <v>37</v>
      </c>
      <c r="C143" s="20"/>
    </row>
    <row r="144" spans="1:3" x14ac:dyDescent="0.3">
      <c r="A144" s="6">
        <v>143</v>
      </c>
      <c r="B144" s="6">
        <v>50</v>
      </c>
      <c r="C144" s="20"/>
    </row>
    <row r="145" spans="1:3" x14ac:dyDescent="0.3">
      <c r="A145" s="6">
        <v>144</v>
      </c>
      <c r="B145" s="6">
        <v>33</v>
      </c>
      <c r="C145" s="20"/>
    </row>
    <row r="146" spans="1:3" x14ac:dyDescent="0.3">
      <c r="A146" s="6">
        <v>145</v>
      </c>
      <c r="B146" s="6">
        <v>60</v>
      </c>
      <c r="C146" s="20"/>
    </row>
    <row r="147" spans="1:3" x14ac:dyDescent="0.3">
      <c r="A147" s="6">
        <v>146</v>
      </c>
      <c r="B147" s="6">
        <v>39</v>
      </c>
      <c r="C147" s="20"/>
    </row>
  </sheetData>
  <mergeCells count="4">
    <mergeCell ref="E20:H20"/>
    <mergeCell ref="I20:J20"/>
    <mergeCell ref="L2:M2"/>
    <mergeCell ref="E23:J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Parameters</vt:lpstr>
      <vt:lpstr>Data</vt:lpstr>
      <vt:lpstr>Sample</vt:lpstr>
      <vt:lpstr>Statistical Insight</vt:lpstr>
      <vt:lpstr>(Un)correlated Variables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Di Salvo</dc:creator>
  <cp:lastModifiedBy>GIUSEPPE TARDIVO</cp:lastModifiedBy>
  <dcterms:created xsi:type="dcterms:W3CDTF">2024-11-15T09:51:56Z</dcterms:created>
  <dcterms:modified xsi:type="dcterms:W3CDTF">2025-10-15T21:41:47Z</dcterms:modified>
</cp:coreProperties>
</file>