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Punti_Estiva2023" sheetId="1" r:id="rId4"/>
    <sheet state="visible" name="ClassificaMarcatori_Estiva2023" sheetId="2" r:id="rId5"/>
    <sheet state="visible" name="Risultati_Estiva2023" sheetId="3" r:id="rId6"/>
  </sheets>
  <definedNames>
    <definedName hidden="1" localSheetId="0" name="_xlnm._FilterDatabase">ClassificaPunti_Estiva2023!$B$2:$AA$31</definedName>
    <definedName hidden="1" localSheetId="1" name="_xlnm._FilterDatabase">ClassificaMarcatori_Estiva2023!$B$2:$BO$28</definedName>
  </definedNames>
  <calcPr/>
</workbook>
</file>

<file path=xl/sharedStrings.xml><?xml version="1.0" encoding="utf-8"?>
<sst xmlns="http://schemas.openxmlformats.org/spreadsheetml/2006/main" count="332" uniqueCount="127">
  <si>
    <t>GIOCATORE</t>
  </si>
  <si>
    <t>TOT</t>
  </si>
  <si>
    <t>Pres</t>
  </si>
  <si>
    <t>Vit</t>
  </si>
  <si>
    <t>Par</t>
  </si>
  <si>
    <t>Sco</t>
  </si>
  <si>
    <t>media punti</t>
  </si>
  <si>
    <t>Daniele Bonicoli</t>
  </si>
  <si>
    <t>GOBBO NERO</t>
  </si>
  <si>
    <t>Media Punti</t>
  </si>
  <si>
    <t>Pres.</t>
  </si>
  <si>
    <t>Sconfitte</t>
  </si>
  <si>
    <t>Simone Crisciani</t>
  </si>
  <si>
    <t>Leandro Dal Maso</t>
  </si>
  <si>
    <t>Gabriele Galatolo</t>
  </si>
  <si>
    <t>Dario Laucci</t>
  </si>
  <si>
    <t>Giancarlo Bachi</t>
  </si>
  <si>
    <t>*vengono considerati i "non occasionali"</t>
  </si>
  <si>
    <t>Alessio Giusti</t>
  </si>
  <si>
    <t>Costantino</t>
  </si>
  <si>
    <t>Francesco Dini</t>
  </si>
  <si>
    <t>KING OF THE MANDEI</t>
  </si>
  <si>
    <t>Punti</t>
  </si>
  <si>
    <t>Vittorie</t>
  </si>
  <si>
    <t>Giacomo Bachi</t>
  </si>
  <si>
    <t>Alessio Sinigaglia</t>
  </si>
  <si>
    <t>Simone Caneschi</t>
  </si>
  <si>
    <t>Alessio Fagioli</t>
  </si>
  <si>
    <t>Marco Ceccarelli</t>
  </si>
  <si>
    <t>MVP OF THE MANDEI</t>
  </si>
  <si>
    <t>Lorenzo</t>
  </si>
  <si>
    <t>Giulio Vecchi</t>
  </si>
  <si>
    <t>Matteo Giuliano</t>
  </si>
  <si>
    <t>Matteo Lampredi</t>
  </si>
  <si>
    <t>Devitt</t>
  </si>
  <si>
    <t>Giacomo Maltinti</t>
  </si>
  <si>
    <t>Elia Aielli</t>
  </si>
  <si>
    <t>Beppe</t>
  </si>
  <si>
    <t>Giacomo Iadarola</t>
  </si>
  <si>
    <t>Denny</t>
  </si>
  <si>
    <t>Francesco Biasci</t>
  </si>
  <si>
    <t>Giacomo Giuliano</t>
  </si>
  <si>
    <t>reti</t>
  </si>
  <si>
    <t>pres</t>
  </si>
  <si>
    <t>media</t>
  </si>
  <si>
    <t>PREMIO MAI GO</t>
  </si>
  <si>
    <t>Media Gol</t>
  </si>
  <si>
    <t>Gol</t>
  </si>
  <si>
    <t>*vengono considerati i "titolari"</t>
  </si>
  <si>
    <t>CAPOCANNONIERE</t>
  </si>
  <si>
    <t>Autogol</t>
  </si>
  <si>
    <t>data</t>
  </si>
  <si>
    <t>risultato</t>
  </si>
  <si>
    <t>MATTEO (4)</t>
  </si>
  <si>
    <t>COSTA (1)</t>
  </si>
  <si>
    <t>Ale Giusti (2)</t>
  </si>
  <si>
    <t>Bachi JR</t>
  </si>
  <si>
    <t>Bachi SR (1)</t>
  </si>
  <si>
    <t>Cecco (1)</t>
  </si>
  <si>
    <t>Dario</t>
  </si>
  <si>
    <t>Franci (1)</t>
  </si>
  <si>
    <t>Gabri (1)</t>
  </si>
  <si>
    <t>Leandro (1)</t>
  </si>
  <si>
    <t>Matte</t>
  </si>
  <si>
    <t>Poldo</t>
  </si>
  <si>
    <t>Simo</t>
  </si>
  <si>
    <t>Crisciani (1)</t>
  </si>
  <si>
    <t>IADA</t>
  </si>
  <si>
    <t>COSTA (3)</t>
  </si>
  <si>
    <t>LORENZO (3)</t>
  </si>
  <si>
    <t>Cecco</t>
  </si>
  <si>
    <t>Dario (1)</t>
  </si>
  <si>
    <t>Gabri</t>
  </si>
  <si>
    <t>Leandro</t>
  </si>
  <si>
    <t>COSTA (4)</t>
  </si>
  <si>
    <t>Ale Sini</t>
  </si>
  <si>
    <t>DENNY</t>
  </si>
  <si>
    <t>LORENZO (2)</t>
  </si>
  <si>
    <t>Franci</t>
  </si>
  <si>
    <t>Leandro (2)</t>
  </si>
  <si>
    <t>Poldo (1)</t>
  </si>
  <si>
    <t>Crisciani</t>
  </si>
  <si>
    <t>Ale Fagio (1)</t>
  </si>
  <si>
    <t>Ale Sini (2)</t>
  </si>
  <si>
    <t>Ale Giusti (3)</t>
  </si>
  <si>
    <t>Bachi SR</t>
  </si>
  <si>
    <t>Cecco (2)</t>
  </si>
  <si>
    <t>Franci (2)</t>
  </si>
  <si>
    <t>Crisciani (3)</t>
  </si>
  <si>
    <t>Ale Fagio</t>
  </si>
  <si>
    <t>Ale Sini (1)</t>
  </si>
  <si>
    <t>DEVITT (1)</t>
  </si>
  <si>
    <t>COSTA (2)</t>
  </si>
  <si>
    <t>Cecco (3)</t>
  </si>
  <si>
    <t>Benza, Fagio e Gabri non hanno risposto per i gol</t>
  </si>
  <si>
    <t>GIULIO</t>
  </si>
  <si>
    <t>Bachi JR (4)</t>
  </si>
  <si>
    <t>COSTA</t>
  </si>
  <si>
    <t>Gabri (2)</t>
  </si>
  <si>
    <t>Poldo (2)</t>
  </si>
  <si>
    <t>Giulio, Benza, Lau e Costa non hanno risposto per i gol</t>
  </si>
  <si>
    <t>Ale Fagio (4)</t>
  </si>
  <si>
    <t>BEPPE</t>
  </si>
  <si>
    <t>Bachi JR (3)</t>
  </si>
  <si>
    <t>Matte (1)</t>
  </si>
  <si>
    <t>Ale Giusti (4)</t>
  </si>
  <si>
    <t>Bachi JR (2)</t>
  </si>
  <si>
    <t>GIULIO (1)</t>
  </si>
  <si>
    <t>Simo (1)</t>
  </si>
  <si>
    <t>Poldo (3)</t>
  </si>
  <si>
    <t>Bachi JR (1)</t>
  </si>
  <si>
    <t>Matte (2)</t>
  </si>
  <si>
    <t>Simo (2)</t>
  </si>
  <si>
    <t>MAMO (2)</t>
  </si>
  <si>
    <t>BIASCI</t>
  </si>
  <si>
    <t>ELIA (1)</t>
  </si>
  <si>
    <t>Dario (2)</t>
  </si>
  <si>
    <t>Ale Fagio (2)</t>
  </si>
  <si>
    <t>Bachi SR (2)</t>
  </si>
  <si>
    <t>GIULIO (3)</t>
  </si>
  <si>
    <t>Simo (4)</t>
  </si>
  <si>
    <t>Simo (3)</t>
  </si>
  <si>
    <t>Elia</t>
  </si>
  <si>
    <t>Ale Giusti (1)</t>
  </si>
  <si>
    <t>Simo  (1)</t>
  </si>
  <si>
    <t>Ale Giusti</t>
  </si>
  <si>
    <t>Gol totali: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</si>
</sst>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10]d\-mmm"/>
    <numFmt numFmtId="165" formatCode="0.000"/>
    <numFmt numFmtId="166" formatCode="dd/MM/yyyy"/>
  </numFmts>
  <fonts count="24">
    <font>
      <sz val="10.0"/>
      <color rgb="FF000000"/>
      <name val="Arial"/>
      <scheme val="minor"/>
    </font>
    <font>
      <b/>
      <sz val="16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i/>
      <sz val="10.0"/>
      <color theme="1"/>
      <name val="Arial"/>
    </font>
    <font>
      <b/>
      <sz val="12.0"/>
      <color theme="1"/>
      <name val="Arial"/>
    </font>
    <font/>
    <font>
      <b/>
      <sz val="14.0"/>
      <color theme="1"/>
      <name val="Arial"/>
    </font>
    <font>
      <b/>
      <sz val="14.0"/>
      <color rgb="FFFF0000"/>
      <name val="Arial"/>
    </font>
    <font>
      <sz val="8.0"/>
      <color theme="1"/>
      <name val="Arial"/>
    </font>
    <font>
      <b/>
      <i/>
      <sz val="10.0"/>
      <color rgb="FFFFFFFF"/>
      <name val="Arial"/>
    </font>
    <font>
      <b/>
      <sz val="14.0"/>
      <color rgb="FF008000"/>
      <name val="Arial"/>
    </font>
    <font>
      <b/>
      <sz val="12.0"/>
      <color rgb="FF000000"/>
      <name val="Arial"/>
    </font>
    <font>
      <b/>
      <i/>
      <color theme="1"/>
      <name val="Arial"/>
    </font>
    <font>
      <sz val="10.0"/>
      <color rgb="FFFFFFFF"/>
      <name val="Arial"/>
    </font>
    <font>
      <b/>
      <sz val="11.0"/>
      <color theme="1"/>
      <name val="Arial"/>
    </font>
    <font>
      <i/>
      <sz val="8.0"/>
      <color theme="1"/>
      <name val="Arial"/>
    </font>
    <font>
      <sz val="10.0"/>
      <color rgb="FF0000FF"/>
      <name val="Arial"/>
    </font>
    <font>
      <sz val="14.0"/>
      <color theme="1"/>
      <name val="Arial"/>
    </font>
    <font>
      <sz val="14.0"/>
      <color rgb="FFFF0000"/>
      <name val="Arial"/>
    </font>
    <font>
      <i/>
      <sz val="10.0"/>
      <color rgb="FFFFFFFF"/>
      <name val="Arial"/>
    </font>
    <font>
      <sz val="14.0"/>
      <color rgb="FF008000"/>
      <name val="Arial"/>
    </font>
    <font>
      <sz val="10.0"/>
      <color rgb="FF0000D4"/>
      <name val="Arial"/>
    </font>
    <font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CF305"/>
        <bgColor rgb="FFFCF305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2DBDB"/>
        <bgColor rgb="FFF2DBDB"/>
      </patternFill>
    </fill>
    <fill>
      <patternFill patternType="solid">
        <fgColor rgb="FF008000"/>
        <bgColor rgb="FF008000"/>
      </patternFill>
    </fill>
    <fill>
      <patternFill patternType="solid">
        <fgColor rgb="FFCDA434"/>
        <bgColor rgb="FFCDA434"/>
      </patternFill>
    </fill>
    <fill>
      <patternFill patternType="solid">
        <fgColor rgb="FFFFE599"/>
        <bgColor rgb="FFFFE599"/>
      </patternFill>
    </fill>
    <fill>
      <patternFill patternType="solid">
        <fgColor rgb="FF0B5394"/>
        <bgColor rgb="FF0B5394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</fills>
  <borders count="7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/>
    </border>
    <border>
      <right/>
      <top/>
    </border>
    <border>
      <left/>
      <right/>
      <top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bottom/>
    </border>
    <border>
      <right/>
      <bottom/>
    </border>
    <border>
      <left/>
      <right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/>
      <right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/>
      <right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/>
    </border>
    <border>
      <bottom/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medium">
        <color rgb="FF000000"/>
      </left>
    </border>
    <border>
      <left/>
      <right/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</border>
    <border>
      <left/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164" xfId="0" applyAlignment="1" applyBorder="1" applyFill="1" applyFont="1" applyNumberFormat="1">
      <alignment horizontal="center" readingOrder="0" textRotation="90" vertical="top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 readingOrder="0" vertical="center"/>
    </xf>
    <xf borderId="5" fillId="3" fontId="5" numFmtId="0" xfId="0" applyAlignment="1" applyBorder="1" applyFont="1">
      <alignment horizontal="center" readingOrder="0" vertical="center"/>
    </xf>
    <xf borderId="5" fillId="5" fontId="5" numFmtId="0" xfId="0" applyAlignment="1" applyBorder="1" applyFill="1" applyFont="1">
      <alignment horizontal="center" readingOrder="0" vertical="center"/>
    </xf>
    <xf borderId="3" fillId="6" fontId="5" numFmtId="0" xfId="0" applyAlignment="1" applyBorder="1" applyFill="1" applyFont="1">
      <alignment horizontal="center" vertical="center"/>
    </xf>
    <xf borderId="6" fillId="7" fontId="2" numFmtId="0" xfId="0" applyAlignment="1" applyBorder="1" applyFill="1" applyFont="1">
      <alignment horizontal="center" vertical="center"/>
    </xf>
    <xf borderId="6" fillId="8" fontId="2" numFmtId="0" xfId="0" applyAlignment="1" applyBorder="1" applyFill="1" applyFont="1">
      <alignment horizontal="center" vertical="center"/>
    </xf>
    <xf borderId="7" fillId="9" fontId="2" numFmtId="165" xfId="0" applyAlignment="1" applyBorder="1" applyFill="1" applyFont="1" applyNumberFormat="1">
      <alignment horizontal="center" vertical="center"/>
    </xf>
    <xf borderId="0" fillId="0" fontId="2" numFmtId="0" xfId="0" applyFont="1"/>
    <xf borderId="8" fillId="10" fontId="4" numFmtId="0" xfId="0" applyAlignment="1" applyBorder="1" applyFill="1" applyFont="1">
      <alignment horizontal="center" vertical="center"/>
    </xf>
    <xf borderId="9" fillId="0" fontId="6" numFmtId="0" xfId="0" applyBorder="1" applyFont="1"/>
    <xf borderId="10" fillId="10" fontId="4" numFmtId="0" xfId="0" applyAlignment="1" applyBorder="1" applyFont="1">
      <alignment horizontal="center" shrinkToFit="0" vertical="center" wrapText="1"/>
    </xf>
    <xf borderId="10" fillId="10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vertical="center"/>
    </xf>
    <xf borderId="12" fillId="3" fontId="5" numFmtId="0" xfId="0" applyAlignment="1" applyBorder="1" applyFont="1">
      <alignment horizontal="center" readingOrder="0" vertical="center"/>
    </xf>
    <xf borderId="13" fillId="3" fontId="5" numFmtId="0" xfId="0" applyAlignment="1" applyBorder="1" applyFont="1">
      <alignment horizontal="center" readingOrder="0" vertical="center"/>
    </xf>
    <xf borderId="13" fillId="5" fontId="5" numFmtId="0" xfId="0" applyAlignment="1" applyBorder="1" applyFont="1">
      <alignment horizontal="center" readingOrder="0" vertical="center"/>
    </xf>
    <xf borderId="11" fillId="6" fontId="5" numFmtId="0" xfId="0" applyAlignment="1" applyBorder="1" applyFont="1">
      <alignment horizontal="center" vertical="center"/>
    </xf>
    <xf borderId="14" fillId="7" fontId="2" numFmtId="0" xfId="0" applyAlignment="1" applyBorder="1" applyFont="1">
      <alignment horizontal="center" vertical="center"/>
    </xf>
    <xf borderId="14" fillId="8" fontId="2" numFmtId="0" xfId="0" applyAlignment="1" applyBorder="1" applyFont="1">
      <alignment horizontal="center" vertical="center"/>
    </xf>
    <xf borderId="15" fillId="9" fontId="2" numFmtId="165" xfId="0" applyAlignment="1" applyBorder="1" applyFont="1" applyNumberFormat="1">
      <alignment horizontal="center" vertical="center"/>
    </xf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9" fillId="0" fontId="7" numFmtId="0" xfId="0" applyAlignment="1" applyBorder="1" applyFont="1">
      <alignment horizontal="center" readingOrder="0" shrinkToFit="0" vertical="center" wrapText="1"/>
    </xf>
    <xf borderId="20" fillId="0" fontId="6" numFmtId="0" xfId="0" applyBorder="1" applyFont="1"/>
    <xf borderId="21" fillId="11" fontId="8" numFmtId="165" xfId="0" applyAlignment="1" applyBorder="1" applyFill="1" applyFont="1" applyNumberFormat="1">
      <alignment horizontal="center" vertical="center"/>
    </xf>
    <xf borderId="20" fillId="0" fontId="7" numFmtId="0" xfId="0" applyAlignment="1" applyBorder="1" applyFont="1">
      <alignment horizontal="center" vertical="center"/>
    </xf>
    <xf borderId="22" fillId="0" fontId="7" numFmtId="0" xfId="0" applyAlignment="1" applyBorder="1" applyFont="1">
      <alignment horizontal="center" vertical="center"/>
    </xf>
    <xf borderId="12" fillId="5" fontId="5" numFmtId="0" xfId="0" applyAlignment="1" applyBorder="1" applyFont="1">
      <alignment horizontal="center" readingOrder="0" vertical="center"/>
    </xf>
    <xf borderId="23" fillId="0" fontId="6" numFmtId="0" xfId="0" applyBorder="1" applyFont="1"/>
    <xf borderId="24" fillId="0" fontId="6" numFmtId="0" xfId="0" applyBorder="1" applyFont="1"/>
    <xf borderId="25" fillId="0" fontId="6" numFmtId="0" xfId="0" applyBorder="1" applyFont="1"/>
    <xf borderId="26" fillId="0" fontId="6" numFmtId="0" xfId="0" applyBorder="1" applyFont="1"/>
    <xf borderId="0" fillId="0" fontId="3" numFmtId="0" xfId="0" applyAlignment="1" applyFont="1">
      <alignment horizontal="center" vertical="center"/>
    </xf>
    <xf borderId="12" fillId="5" fontId="5" numFmtId="0" xfId="0" applyAlignment="1" applyBorder="1" applyFont="1">
      <alignment horizontal="center" vertical="center"/>
    </xf>
    <xf borderId="13" fillId="5" fontId="5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27" fillId="0" fontId="5" numFmtId="0" xfId="0" applyAlignment="1" applyBorder="1" applyFont="1">
      <alignment horizontal="center" vertical="center"/>
    </xf>
    <xf borderId="27" fillId="0" fontId="5" numFmtId="0" xfId="0" applyAlignment="1" applyBorder="1" applyFont="1">
      <alignment horizontal="center" readingOrder="0" vertical="center"/>
    </xf>
    <xf borderId="8" fillId="12" fontId="10" numFmtId="0" xfId="0" applyAlignment="1" applyBorder="1" applyFill="1" applyFont="1">
      <alignment horizontal="center" vertical="center"/>
    </xf>
    <xf borderId="10" fillId="12" fontId="10" numFmtId="0" xfId="0" applyAlignment="1" applyBorder="1" applyFont="1">
      <alignment horizontal="center" vertical="center"/>
    </xf>
    <xf borderId="19" fillId="0" fontId="7" numFmtId="0" xfId="0" applyAlignment="1" applyBorder="1" applyFont="1">
      <alignment horizontal="center" shrinkToFit="0" vertical="center" wrapText="1"/>
    </xf>
    <xf borderId="21" fillId="7" fontId="11" numFmtId="1" xfId="0" applyAlignment="1" applyBorder="1" applyFont="1" applyNumberFormat="1">
      <alignment horizontal="center" vertical="center"/>
    </xf>
    <xf borderId="11" fillId="0" fontId="12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/>
    </xf>
    <xf borderId="0" fillId="13" fontId="13" numFmtId="0" xfId="0" applyAlignment="1" applyFill="1" applyFont="1">
      <alignment horizontal="center"/>
    </xf>
    <xf borderId="28" fillId="0" fontId="6" numFmtId="0" xfId="0" applyBorder="1" applyFont="1"/>
    <xf borderId="28" fillId="13" fontId="13" numFmtId="0" xfId="0" applyAlignment="1" applyBorder="1" applyFont="1">
      <alignment horizontal="center" shrinkToFit="0" wrapText="1"/>
    </xf>
    <xf borderId="28" fillId="13" fontId="13" numFmtId="0" xfId="0" applyAlignment="1" applyBorder="1" applyFont="1">
      <alignment horizontal="center"/>
    </xf>
    <xf borderId="11" fillId="0" fontId="5" numFmtId="0" xfId="0" applyAlignment="1" applyBorder="1" applyFont="1">
      <alignment horizontal="center" readingOrder="0" vertical="center"/>
    </xf>
    <xf borderId="29" fillId="0" fontId="6" numFmtId="0" xfId="0" applyBorder="1" applyFont="1"/>
    <xf borderId="30" fillId="5" fontId="5" numFmtId="0" xfId="0" applyAlignment="1" applyBorder="1" applyFont="1">
      <alignment horizontal="center" vertical="center"/>
    </xf>
    <xf borderId="31" fillId="5" fontId="5" numFmtId="0" xfId="0" applyAlignment="1" applyBorder="1" applyFont="1">
      <alignment horizontal="center" vertical="center"/>
    </xf>
    <xf borderId="31" fillId="5" fontId="5" numFmtId="0" xfId="0" applyAlignment="1" applyBorder="1" applyFont="1">
      <alignment horizontal="center" readingOrder="0" vertical="center"/>
    </xf>
    <xf borderId="31" fillId="3" fontId="5" numFmtId="0" xfId="0" applyAlignment="1" applyBorder="1" applyFont="1">
      <alignment horizontal="center" readingOrder="0" vertical="center"/>
    </xf>
    <xf borderId="32" fillId="0" fontId="7" numFmtId="0" xfId="0" applyAlignment="1" applyBorder="1" applyFont="1">
      <alignment horizontal="center" readingOrder="0" shrinkToFit="0" vertical="center" wrapText="1"/>
    </xf>
    <xf borderId="33" fillId="14" fontId="8" numFmtId="165" xfId="0" applyAlignment="1" applyBorder="1" applyFill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34" fillId="0" fontId="7" numFmtId="0" xfId="0" applyAlignment="1" applyBorder="1" applyFont="1">
      <alignment horizontal="center" vertical="center"/>
    </xf>
    <xf borderId="27" fillId="0" fontId="5" numFmtId="0" xfId="0" applyAlignment="1" applyBorder="1" applyFont="1">
      <alignment horizontal="center" readingOrder="0"/>
    </xf>
    <xf borderId="35" fillId="9" fontId="2" numFmtId="165" xfId="0" applyAlignment="1" applyBorder="1" applyFont="1" applyNumberFormat="1">
      <alignment horizontal="center" vertical="center"/>
    </xf>
    <xf borderId="13" fillId="3" fontId="5" numFmtId="0" xfId="0" applyAlignment="1" applyBorder="1" applyFont="1">
      <alignment horizontal="center" vertical="center"/>
    </xf>
    <xf borderId="12" fillId="3" fontId="5" numFmtId="0" xfId="0" applyAlignment="1" applyBorder="1" applyFont="1">
      <alignment horizontal="center" vertical="center"/>
    </xf>
    <xf borderId="36" fillId="0" fontId="5" numFmtId="0" xfId="0" applyAlignment="1" applyBorder="1" applyFont="1">
      <alignment horizontal="center" readingOrder="0" vertical="center"/>
    </xf>
    <xf borderId="37" fillId="3" fontId="5" numFmtId="0" xfId="0" applyAlignment="1" applyBorder="1" applyFont="1">
      <alignment horizontal="center" vertical="center"/>
    </xf>
    <xf borderId="38" fillId="3" fontId="5" numFmtId="0" xfId="0" applyAlignment="1" applyBorder="1" applyFont="1">
      <alignment horizontal="center" vertical="center"/>
    </xf>
    <xf borderId="38" fillId="3" fontId="5" numFmtId="0" xfId="0" applyAlignment="1" applyBorder="1" applyFont="1">
      <alignment horizontal="center" readingOrder="0" vertical="center"/>
    </xf>
    <xf borderId="36" fillId="6" fontId="5" numFmtId="0" xfId="0" applyAlignment="1" applyBorder="1" applyFont="1">
      <alignment horizontal="center" vertical="center"/>
    </xf>
    <xf borderId="39" fillId="7" fontId="2" numFmtId="0" xfId="0" applyAlignment="1" applyBorder="1" applyFont="1">
      <alignment horizontal="center" vertical="center"/>
    </xf>
    <xf borderId="39" fillId="8" fontId="2" numFmtId="0" xfId="0" applyAlignment="1" applyBorder="1" applyFont="1">
      <alignment horizontal="center" vertical="center"/>
    </xf>
    <xf borderId="40" fillId="9" fontId="2" numFmtId="165" xfId="0" applyAlignment="1" applyBorder="1" applyFont="1" applyNumberFormat="1">
      <alignment horizontal="center" vertical="center"/>
    </xf>
    <xf borderId="0" fillId="0" fontId="9" numFmtId="0" xfId="0" applyFont="1"/>
    <xf borderId="41" fillId="7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14" numFmtId="0" xfId="0" applyFont="1"/>
    <xf borderId="42" fillId="2" fontId="1" numFmtId="0" xfId="0" applyAlignment="1" applyBorder="1" applyFont="1">
      <alignment horizontal="center" vertical="center"/>
    </xf>
    <xf borderId="43" fillId="0" fontId="15" numFmtId="0" xfId="0" applyAlignment="1" applyBorder="1" applyFont="1">
      <alignment horizontal="center" vertical="center"/>
    </xf>
    <xf borderId="44" fillId="0" fontId="15" numFmtId="0" xfId="0" applyAlignment="1" applyBorder="1" applyFont="1">
      <alignment horizontal="center" vertical="center"/>
    </xf>
    <xf borderId="44" fillId="0" fontId="6" numFmtId="0" xfId="0" applyBorder="1" applyFont="1"/>
    <xf borderId="42" fillId="2" fontId="3" numFmtId="0" xfId="0" applyAlignment="1" applyBorder="1" applyFont="1">
      <alignment horizontal="center" vertical="center"/>
    </xf>
    <xf borderId="45" fillId="2" fontId="3" numFmtId="0" xfId="0" applyAlignment="1" applyBorder="1" applyFont="1">
      <alignment horizontal="center" vertical="center"/>
    </xf>
    <xf borderId="0" fillId="0" fontId="16" numFmtId="0" xfId="0" applyFont="1"/>
    <xf borderId="43" fillId="4" fontId="4" numFmtId="0" xfId="0" applyAlignment="1" applyBorder="1" applyFont="1">
      <alignment horizontal="center" vertical="center"/>
    </xf>
    <xf borderId="46" fillId="0" fontId="5" numFmtId="0" xfId="0" applyAlignment="1" applyBorder="1" applyFont="1">
      <alignment horizontal="center" vertical="center"/>
    </xf>
    <xf borderId="47" fillId="15" fontId="17" numFmtId="0" xfId="0" applyAlignment="1" applyBorder="1" applyFill="1" applyFont="1">
      <alignment readingOrder="0"/>
    </xf>
    <xf borderId="48" fillId="15" fontId="17" numFmtId="0" xfId="0" applyAlignment="1" applyBorder="1" applyFont="1">
      <alignment readingOrder="0"/>
    </xf>
    <xf borderId="49" fillId="15" fontId="17" numFmtId="0" xfId="0" applyAlignment="1" applyBorder="1" applyFont="1">
      <alignment readingOrder="0"/>
    </xf>
    <xf borderId="50" fillId="15" fontId="17" numFmtId="0" xfId="0" applyAlignment="1" applyBorder="1" applyFont="1">
      <alignment readingOrder="0"/>
    </xf>
    <xf borderId="51" fillId="15" fontId="17" numFmtId="0" xfId="0" applyAlignment="1" applyBorder="1" applyFont="1">
      <alignment readingOrder="0"/>
    </xf>
    <xf borderId="52" fillId="15" fontId="17" numFmtId="0" xfId="0" applyAlignment="1" applyBorder="1" applyFont="1">
      <alignment readingOrder="0"/>
    </xf>
    <xf borderId="47" fillId="3" fontId="17" numFmtId="0" xfId="0" applyAlignment="1" applyBorder="1" applyFont="1">
      <alignment readingOrder="0"/>
    </xf>
    <xf borderId="51" fillId="3" fontId="17" numFmtId="0" xfId="0" applyAlignment="1" applyBorder="1" applyFont="1">
      <alignment readingOrder="0"/>
    </xf>
    <xf borderId="52" fillId="3" fontId="17" numFmtId="0" xfId="0" applyAlignment="1" applyBorder="1" applyFont="1">
      <alignment readingOrder="0"/>
    </xf>
    <xf borderId="52" fillId="0" fontId="17" numFmtId="0" xfId="0" applyAlignment="1" applyBorder="1" applyFont="1">
      <alignment readingOrder="0"/>
    </xf>
    <xf borderId="47" fillId="0" fontId="17" numFmtId="0" xfId="0" applyAlignment="1" applyBorder="1" applyFont="1">
      <alignment readingOrder="0"/>
    </xf>
    <xf borderId="47" fillId="3" fontId="17" numFmtId="0" xfId="0" applyBorder="1" applyFont="1"/>
    <xf borderId="50" fillId="3" fontId="17" numFmtId="0" xfId="0" applyBorder="1" applyFont="1"/>
    <xf borderId="51" fillId="3" fontId="17" numFmtId="0" xfId="0" applyBorder="1" applyFont="1"/>
    <xf borderId="48" fillId="3" fontId="17" numFmtId="0" xfId="0" applyBorder="1" applyFont="1"/>
    <xf borderId="1" fillId="0" fontId="2" numFmtId="0" xfId="0" applyAlignment="1" applyBorder="1" applyFont="1">
      <alignment horizontal="center"/>
    </xf>
    <xf borderId="22" fillId="0" fontId="2" numFmtId="0" xfId="0" applyAlignment="1" applyBorder="1" applyFont="1">
      <alignment horizontal="center" readingOrder="0"/>
    </xf>
    <xf borderId="1" fillId="0" fontId="2" numFmtId="2" xfId="0" applyAlignment="1" applyBorder="1" applyFont="1" applyNumberFormat="1">
      <alignment horizontal="center"/>
    </xf>
    <xf borderId="53" fillId="0" fontId="6" numFmtId="0" xfId="0" applyBorder="1" applyFont="1"/>
    <xf borderId="54" fillId="0" fontId="6" numFmtId="0" xfId="0" applyBorder="1" applyFont="1"/>
    <xf borderId="43" fillId="4" fontId="4" numFmtId="0" xfId="0" applyAlignment="1" applyBorder="1" applyFont="1">
      <alignment horizontal="center" readingOrder="0" vertical="center"/>
    </xf>
    <xf borderId="55" fillId="0" fontId="5" numFmtId="0" xfId="0" applyAlignment="1" applyBorder="1" applyFont="1">
      <alignment horizontal="center" vertical="center"/>
    </xf>
    <xf borderId="47" fillId="0" fontId="17" numFmtId="0" xfId="0" applyBorder="1" applyFont="1"/>
    <xf borderId="52" fillId="0" fontId="17" numFmtId="0" xfId="0" applyBorder="1" applyFont="1"/>
    <xf borderId="52" fillId="3" fontId="17" numFmtId="0" xfId="0" applyBorder="1" applyFont="1"/>
    <xf borderId="21" fillId="11" fontId="8" numFmtId="2" xfId="0" applyAlignment="1" applyBorder="1" applyFont="1" applyNumberFormat="1">
      <alignment horizontal="center" vertical="center"/>
    </xf>
    <xf borderId="20" fillId="0" fontId="7" numFmtId="1" xfId="0" applyAlignment="1" applyBorder="1" applyFont="1" applyNumberFormat="1">
      <alignment horizontal="center" vertical="center"/>
    </xf>
    <xf borderId="51" fillId="0" fontId="17" numFmtId="0" xfId="0" applyBorder="1" applyFont="1"/>
    <xf borderId="32" fillId="0" fontId="6" numFmtId="0" xfId="0" applyBorder="1" applyFont="1"/>
    <xf borderId="33" fillId="0" fontId="6" numFmtId="0" xfId="0" applyBorder="1" applyFont="1"/>
    <xf borderId="34" fillId="0" fontId="6" numFmtId="0" xfId="0" applyBorder="1" applyFont="1"/>
    <xf borderId="0" fillId="0" fontId="9" numFmtId="0" xfId="0" applyAlignment="1" applyFont="1">
      <alignment horizontal="left" vertical="center"/>
    </xf>
    <xf borderId="51" fillId="0" fontId="17" numFmtId="0" xfId="0" applyAlignment="1" applyBorder="1" applyFont="1">
      <alignment readingOrder="0"/>
    </xf>
    <xf borderId="0" fillId="0" fontId="18" numFmtId="0" xfId="0" applyAlignment="1" applyFont="1">
      <alignment shrinkToFit="0" vertical="center" wrapText="1"/>
    </xf>
    <xf borderId="0" fillId="0" fontId="19" numFmtId="2" xfId="0" applyAlignment="1" applyFont="1" applyNumberFormat="1">
      <alignment vertical="center"/>
    </xf>
    <xf borderId="0" fillId="0" fontId="18" numFmtId="1" xfId="0" applyAlignment="1" applyFont="1" applyNumberFormat="1">
      <alignment vertical="center"/>
    </xf>
    <xf borderId="0" fillId="0" fontId="18" numFmtId="0" xfId="0" applyAlignment="1" applyFont="1">
      <alignment vertical="center"/>
    </xf>
    <xf borderId="51" fillId="16" fontId="17" numFmtId="0" xfId="0" applyBorder="1" applyFill="1" applyFont="1"/>
    <xf borderId="47" fillId="16" fontId="17" numFmtId="0" xfId="0" applyBorder="1" applyFont="1"/>
    <xf borderId="0" fillId="0" fontId="9" numFmtId="0" xfId="0" applyAlignment="1" applyFont="1">
      <alignment horizontal="center" vertical="center"/>
    </xf>
    <xf borderId="13" fillId="15" fontId="17" numFmtId="0" xfId="0" applyAlignment="1" applyBorder="1" applyFont="1">
      <alignment readingOrder="0"/>
    </xf>
    <xf borderId="12" fillId="3" fontId="17" numFmtId="0" xfId="0" applyAlignment="1" applyBorder="1" applyFont="1">
      <alignment readingOrder="0"/>
    </xf>
    <xf borderId="13" fillId="3" fontId="17" numFmtId="0" xfId="0" applyAlignment="1" applyBorder="1" applyFont="1">
      <alignment readingOrder="0"/>
    </xf>
    <xf borderId="56" fillId="3" fontId="17" numFmtId="0" xfId="0" applyAlignment="1" applyBorder="1" applyFont="1">
      <alignment readingOrder="0"/>
    </xf>
    <xf borderId="13" fillId="3" fontId="17" numFmtId="0" xfId="0" applyBorder="1" applyFont="1"/>
    <xf borderId="56" fillId="3" fontId="17" numFmtId="0" xfId="0" applyBorder="1" applyFont="1"/>
    <xf borderId="12" fillId="3" fontId="17" numFmtId="0" xfId="0" applyBorder="1" applyFont="1"/>
    <xf borderId="56" fillId="0" fontId="17" numFmtId="0" xfId="0" applyBorder="1" applyFont="1"/>
    <xf borderId="12" fillId="0" fontId="17" numFmtId="0" xfId="0" applyBorder="1" applyFont="1"/>
    <xf borderId="13" fillId="0" fontId="17" numFmtId="0" xfId="0" applyBorder="1" applyFont="1"/>
    <xf borderId="12" fillId="0" fontId="17" numFmtId="0" xfId="0" applyAlignment="1" applyBorder="1" applyFont="1">
      <alignment readingOrder="0"/>
    </xf>
    <xf borderId="13" fillId="0" fontId="17" numFmtId="0" xfId="0" applyAlignment="1" applyBorder="1" applyFont="1">
      <alignment readingOrder="0"/>
    </xf>
    <xf borderId="57" fillId="3" fontId="17" numFmtId="0" xfId="0" applyBorder="1" applyFont="1"/>
    <xf borderId="8" fillId="12" fontId="20" numFmtId="0" xfId="0" applyAlignment="1" applyBorder="1" applyFont="1">
      <alignment horizontal="center" vertical="center"/>
    </xf>
    <xf borderId="10" fillId="12" fontId="20" numFmtId="0" xfId="0" applyAlignment="1" applyBorder="1" applyFont="1">
      <alignment horizontal="center" vertical="center"/>
    </xf>
    <xf borderId="12" fillId="15" fontId="17" numFmtId="0" xfId="0" applyAlignment="1" applyBorder="1" applyFont="1">
      <alignment readingOrder="0"/>
    </xf>
    <xf borderId="56" fillId="0" fontId="17" numFmtId="0" xfId="0" applyAlignment="1" applyBorder="1" applyFont="1">
      <alignment readingOrder="0"/>
    </xf>
    <xf borderId="56" fillId="15" fontId="17" numFmtId="0" xfId="0" applyAlignment="1" applyBorder="1" applyFont="1">
      <alignment readingOrder="0"/>
    </xf>
    <xf borderId="20" fillId="0" fontId="7" numFmtId="2" xfId="0" applyAlignment="1" applyBorder="1" applyFont="1" applyNumberFormat="1">
      <alignment horizontal="center" vertical="center"/>
    </xf>
    <xf borderId="0" fillId="0" fontId="18" numFmtId="2" xfId="0" applyAlignment="1" applyFont="1" applyNumberFormat="1">
      <alignment vertical="center"/>
    </xf>
    <xf borderId="0" fillId="0" fontId="21" numFmtId="1" xfId="0" applyAlignment="1" applyFont="1" applyNumberFormat="1">
      <alignment vertical="center"/>
    </xf>
    <xf borderId="58" fillId="3" fontId="17" numFmtId="0" xfId="0" applyAlignment="1" applyBorder="1" applyFont="1">
      <alignment readingOrder="0"/>
    </xf>
    <xf borderId="57" fillId="0" fontId="17" numFmtId="0" xfId="0" applyBorder="1" applyFont="1"/>
    <xf borderId="59" fillId="0" fontId="5" numFmtId="0" xfId="0" applyAlignment="1" applyBorder="1" applyFont="1">
      <alignment horizontal="center" readingOrder="0" vertical="center"/>
    </xf>
    <xf borderId="41" fillId="0" fontId="5" numFmtId="0" xfId="0" applyAlignment="1" applyBorder="1" applyFont="1">
      <alignment horizontal="center" vertical="center"/>
    </xf>
    <xf borderId="60" fillId="15" fontId="22" numFmtId="0" xfId="0" applyAlignment="1" applyBorder="1" applyFont="1">
      <alignment readingOrder="0"/>
    </xf>
    <xf borderId="61" fillId="3" fontId="17" numFmtId="0" xfId="0" applyAlignment="1" applyBorder="1" applyFont="1">
      <alignment readingOrder="0"/>
    </xf>
    <xf borderId="61" fillId="3" fontId="22" numFmtId="0" xfId="0" applyAlignment="1" applyBorder="1" applyFont="1">
      <alignment readingOrder="0"/>
    </xf>
    <xf borderId="62" fillId="3" fontId="22" numFmtId="0" xfId="0" applyAlignment="1" applyBorder="1" applyFont="1">
      <alignment readingOrder="0"/>
    </xf>
    <xf borderId="60" fillId="3" fontId="22" numFmtId="0" xfId="0" applyAlignment="1" applyBorder="1" applyFont="1">
      <alignment readingOrder="0"/>
    </xf>
    <xf borderId="61" fillId="3" fontId="17" numFmtId="0" xfId="0" applyBorder="1" applyFont="1"/>
    <xf borderId="61" fillId="3" fontId="22" numFmtId="0" xfId="0" applyBorder="1" applyFont="1"/>
    <xf borderId="62" fillId="3" fontId="22" numFmtId="0" xfId="0" applyBorder="1" applyFont="1"/>
    <xf borderId="60" fillId="3" fontId="22" numFmtId="0" xfId="0" applyBorder="1" applyFont="1"/>
    <xf borderId="63" fillId="3" fontId="22" numFmtId="0" xfId="0" applyBorder="1" applyFont="1"/>
    <xf borderId="64" fillId="3" fontId="22" numFmtId="0" xfId="0" applyBorder="1" applyFont="1"/>
    <xf borderId="43" fillId="0" fontId="22" numFmtId="0" xfId="0" applyBorder="1" applyFont="1"/>
    <xf borderId="61" fillId="0" fontId="22" numFmtId="0" xfId="0" applyBorder="1" applyFont="1"/>
    <xf borderId="65" fillId="0" fontId="22" numFmtId="0" xfId="0" applyBorder="1" applyFont="1"/>
    <xf borderId="64" fillId="0" fontId="22" numFmtId="0" xfId="0" applyBorder="1" applyFont="1"/>
    <xf borderId="44" fillId="0" fontId="22" numFmtId="0" xfId="0" applyBorder="1" applyFont="1"/>
    <xf borderId="65" fillId="0" fontId="23" numFmtId="0" xfId="0" applyBorder="1" applyFont="1"/>
    <xf borderId="63" fillId="0" fontId="22" numFmtId="0" xfId="0" applyBorder="1" applyFont="1"/>
    <xf borderId="61" fillId="0" fontId="17" numFmtId="0" xfId="0" applyBorder="1" applyFont="1"/>
    <xf borderId="60" fillId="0" fontId="22" numFmtId="0" xfId="0" applyBorder="1" applyFont="1"/>
    <xf borderId="62" fillId="0" fontId="22" numFmtId="0" xfId="0" applyBorder="1" applyFont="1"/>
    <xf borderId="41" fillId="0" fontId="2" numFmtId="0" xfId="0" applyAlignment="1" applyBorder="1" applyFont="1">
      <alignment horizontal="center"/>
    </xf>
    <xf borderId="1" fillId="17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right"/>
    </xf>
    <xf borderId="0" fillId="0" fontId="3" numFmtId="0" xfId="0" applyFont="1"/>
    <xf borderId="14" fillId="0" fontId="3" numFmtId="0" xfId="0" applyAlignment="1" applyBorder="1" applyFont="1">
      <alignment horizontal="center" vertical="center"/>
    </xf>
    <xf borderId="66" fillId="0" fontId="3" numFmtId="0" xfId="0" applyAlignment="1" applyBorder="1" applyFont="1">
      <alignment horizontal="center" vertical="center"/>
    </xf>
    <xf borderId="67" fillId="0" fontId="6" numFmtId="0" xfId="0" applyBorder="1" applyFont="1"/>
    <xf borderId="0" fillId="0" fontId="2" numFmtId="0" xfId="0" applyAlignment="1" applyFont="1">
      <alignment horizontal="center" vertical="center"/>
    </xf>
    <xf borderId="68" fillId="3" fontId="2" numFmtId="0" xfId="0" applyBorder="1" applyFont="1"/>
    <xf borderId="66" fillId="0" fontId="3" numFmtId="166" xfId="0" applyAlignment="1" applyBorder="1" applyFont="1" applyNumberFormat="1">
      <alignment horizontal="center" readingOrder="0" vertical="center"/>
    </xf>
    <xf borderId="14" fillId="12" fontId="3" numFmtId="0" xfId="0" applyAlignment="1" applyBorder="1" applyFont="1">
      <alignment horizontal="center" readingOrder="0" vertical="center"/>
    </xf>
    <xf borderId="14" fillId="10" fontId="3" numFmtId="0" xfId="0" applyAlignment="1" applyBorder="1" applyFont="1">
      <alignment horizontal="center" readingOrder="0" vertical="center"/>
    </xf>
    <xf borderId="69" fillId="12" fontId="3" numFmtId="0" xfId="0" applyAlignment="1" applyBorder="1" applyFont="1">
      <alignment horizontal="center" readingOrder="0"/>
    </xf>
    <xf borderId="14" fillId="18" fontId="3" numFmtId="0" xfId="0" applyAlignment="1" applyBorder="1" applyFill="1" applyFont="1">
      <alignment horizontal="center" vertical="center"/>
    </xf>
    <xf borderId="14" fillId="18" fontId="3" numFmtId="0" xfId="0" applyAlignment="1" applyBorder="1" applyFont="1">
      <alignment horizontal="center" readingOrder="0" vertical="center"/>
    </xf>
    <xf borderId="14" fillId="12" fontId="3" numFmtId="0" xfId="0" applyAlignment="1" applyBorder="1" applyFont="1">
      <alignment horizontal="center" vertical="center"/>
    </xf>
    <xf borderId="69" fillId="10" fontId="3" numFmtId="0" xfId="0" applyAlignment="1" applyBorder="1" applyFont="1">
      <alignment horizontal="center" readingOrder="0"/>
    </xf>
    <xf borderId="14" fillId="10" fontId="3" numFmtId="0" xfId="0" applyAlignment="1" applyBorder="1" applyFont="1">
      <alignment horizontal="center" vertical="center"/>
    </xf>
    <xf borderId="14" fillId="19" fontId="3" numFmtId="0" xfId="0" applyAlignment="1" applyBorder="1" applyFill="1" applyFont="1">
      <alignment horizontal="center" readingOrder="0" vertical="center"/>
    </xf>
    <xf borderId="14" fillId="4" fontId="3" numFmtId="0" xfId="0" applyAlignment="1" applyBorder="1" applyFont="1">
      <alignment horizontal="center" readingOrder="0" vertical="center"/>
    </xf>
    <xf borderId="69" fillId="4" fontId="3" numFmtId="0" xfId="0" applyAlignment="1" applyBorder="1" applyFont="1">
      <alignment horizontal="center" readingOrder="0"/>
    </xf>
    <xf borderId="14" fillId="19" fontId="3" numFmtId="0" xfId="0" applyAlignment="1" applyBorder="1" applyFont="1">
      <alignment horizontal="center" vertical="center"/>
    </xf>
    <xf borderId="14" fillId="4" fontId="3" numFmtId="0" xfId="0" applyAlignment="1" applyBorder="1" applyFont="1">
      <alignment horizontal="center" vertical="center"/>
    </xf>
    <xf borderId="69" fillId="10" fontId="3" numFmtId="0" xfId="0" applyAlignment="1" applyBorder="1" applyFont="1">
      <alignment horizontal="center"/>
    </xf>
    <xf borderId="0" fillId="0" fontId="23" numFmtId="0" xfId="0" applyAlignment="1" applyFont="1">
      <alignment readingOrder="0"/>
    </xf>
    <xf borderId="14" fillId="5" fontId="3" numFmtId="0" xfId="0" applyAlignment="1" applyBorder="1" applyFont="1">
      <alignment horizontal="center" vertical="center"/>
    </xf>
    <xf borderId="14" fillId="20" fontId="3" numFmtId="0" xfId="0" applyAlignment="1" applyBorder="1" applyFill="1" applyFont="1">
      <alignment horizontal="center" readingOrder="0" vertical="center"/>
    </xf>
    <xf borderId="69" fillId="18" fontId="3" numFmtId="0" xfId="0" applyAlignment="1" applyBorder="1" applyFont="1">
      <alignment horizontal="center"/>
    </xf>
    <xf borderId="14" fillId="20" fontId="3" numFmtId="0" xfId="0" applyAlignment="1" applyBorder="1" applyFont="1">
      <alignment horizontal="center" vertical="center"/>
    </xf>
    <xf borderId="69" fillId="19" fontId="3" numFmtId="0" xfId="0" applyAlignment="1" applyBorder="1" applyFont="1">
      <alignment horizontal="center" readingOrder="0"/>
    </xf>
    <xf borderId="14" fillId="3" fontId="3" numFmtId="0" xfId="0" applyAlignment="1" applyBorder="1" applyFont="1">
      <alignment horizontal="center" readingOrder="0" vertical="center"/>
    </xf>
    <xf borderId="69" fillId="3" fontId="3" numFmtId="0" xfId="0" applyAlignment="1" applyBorder="1" applyFont="1">
      <alignment horizontal="center"/>
    </xf>
    <xf borderId="14" fillId="3" fontId="3" numFmtId="0" xfId="0" applyAlignment="1" applyBorder="1" applyFont="1">
      <alignment horizontal="center" vertical="center"/>
    </xf>
    <xf borderId="14" fillId="0" fontId="3" numFmtId="0" xfId="0" applyBorder="1" applyFont="1"/>
    <xf borderId="66" fillId="0" fontId="3" numFmtId="1" xfId="0" applyAlignment="1" applyBorder="1" applyFont="1" applyNumberFormat="1">
      <alignment horizontal="center"/>
    </xf>
    <xf borderId="69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 readingOrder="0" vertical="center"/>
    </xf>
    <xf borderId="0" fillId="0" fontId="3" numFmtId="16" xfId="0" applyFont="1" applyNumberFormat="1"/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 outlineLevelCol="1"/>
  <cols>
    <col customWidth="1" min="1" max="1" width="10.13"/>
    <col customWidth="1" min="2" max="2" width="28.25"/>
    <col customWidth="1" min="3" max="21" width="3.88"/>
    <col customWidth="1" min="22" max="22" width="8.25"/>
    <col customWidth="1" min="23" max="23" width="7.25"/>
    <col customWidth="1" min="24" max="24" width="5.75"/>
    <col customWidth="1" min="25" max="25" width="6.25"/>
    <col customWidth="1" min="26" max="26" width="6.63"/>
    <col customWidth="1" min="27" max="27" width="7.88"/>
    <col customWidth="1" hidden="1" min="28" max="28" width="2.13" outlineLevel="1"/>
    <col customWidth="1" hidden="1" min="29" max="30" width="9.13" outlineLevel="1"/>
    <col collapsed="1" customWidth="1" min="31" max="31" width="9.13"/>
    <col customWidth="1" min="32" max="32" width="13.88"/>
    <col customWidth="1" min="33" max="33" width="7.13"/>
    <col customWidth="1" min="34" max="44" width="7.75"/>
  </cols>
  <sheetData>
    <row r="1" ht="9.0" customHeight="1"/>
    <row r="2" ht="53.25" customHeight="1">
      <c r="B2" s="1" t="s">
        <v>0</v>
      </c>
      <c r="C2" s="2">
        <v>45075.0</v>
      </c>
      <c r="D2" s="2">
        <v>45082.0</v>
      </c>
      <c r="E2" s="2">
        <v>45089.0</v>
      </c>
      <c r="F2" s="2">
        <v>45096.0</v>
      </c>
      <c r="G2" s="2">
        <v>45103.0</v>
      </c>
      <c r="H2" s="2">
        <v>45110.0</v>
      </c>
      <c r="I2" s="2">
        <v>45117.0</v>
      </c>
      <c r="J2" s="2">
        <v>45124.0</v>
      </c>
      <c r="K2" s="2">
        <v>45131.0</v>
      </c>
      <c r="L2" s="2">
        <v>45138.0</v>
      </c>
      <c r="M2" s="2">
        <v>45145.0</v>
      </c>
      <c r="N2" s="2">
        <v>45152.0</v>
      </c>
      <c r="O2" s="2">
        <v>45159.0</v>
      </c>
      <c r="P2" s="2">
        <v>45166.0</v>
      </c>
      <c r="Q2" s="2">
        <v>45173.0</v>
      </c>
      <c r="R2" s="2">
        <v>45180.0</v>
      </c>
      <c r="S2" s="2">
        <v>45187.0</v>
      </c>
      <c r="T2" s="2">
        <v>45194.0</v>
      </c>
      <c r="U2" s="2">
        <v>45201.0</v>
      </c>
      <c r="V2" s="1" t="s">
        <v>1</v>
      </c>
      <c r="W2" s="3" t="s">
        <v>2</v>
      </c>
      <c r="X2" s="3" t="s">
        <v>3</v>
      </c>
      <c r="Y2" s="3" t="s">
        <v>4</v>
      </c>
      <c r="Z2" s="3" t="s">
        <v>5</v>
      </c>
      <c r="AA2" s="4" t="s">
        <v>6</v>
      </c>
    </row>
    <row r="3" ht="18.0" customHeight="1">
      <c r="A3" s="5">
        <v>1.0</v>
      </c>
      <c r="B3" s="6" t="s">
        <v>7</v>
      </c>
      <c r="C3" s="7">
        <v>3.0</v>
      </c>
      <c r="D3" s="8">
        <v>3.0</v>
      </c>
      <c r="E3" s="8">
        <v>3.0</v>
      </c>
      <c r="F3" s="9"/>
      <c r="G3" s="8">
        <v>0.0</v>
      </c>
      <c r="H3" s="8">
        <v>3.0</v>
      </c>
      <c r="I3" s="8">
        <v>1.0</v>
      </c>
      <c r="J3" s="8">
        <v>0.0</v>
      </c>
      <c r="K3" s="8">
        <v>3.0</v>
      </c>
      <c r="L3" s="8">
        <v>0.0</v>
      </c>
      <c r="M3" s="8">
        <v>0.0</v>
      </c>
      <c r="N3" s="9"/>
      <c r="O3" s="9"/>
      <c r="P3" s="9"/>
      <c r="Q3" s="8">
        <v>1.0</v>
      </c>
      <c r="R3" s="9"/>
      <c r="S3" s="8">
        <v>3.0</v>
      </c>
      <c r="T3" s="9"/>
      <c r="U3" s="8">
        <v>3.0</v>
      </c>
      <c r="V3" s="10">
        <f t="shared" ref="V3:V30" si="1">SUM(C3:U3)</f>
        <v>23</v>
      </c>
      <c r="W3" s="11">
        <f t="shared" ref="W3:W30" si="2">COUNTA(C3:U3)</f>
        <v>13</v>
      </c>
      <c r="X3" s="12">
        <f t="shared" ref="X3:X30" si="3">COUNTIF(C3:U3,3)</f>
        <v>7</v>
      </c>
      <c r="Y3" s="12">
        <f t="shared" ref="Y3:Y30" si="4">COUNTIF(C3:U3,1)</f>
        <v>2</v>
      </c>
      <c r="Z3" s="12">
        <f t="shared" ref="Z3:Z30" si="5">W3-(X3+Y3)</f>
        <v>4</v>
      </c>
      <c r="AA3" s="13">
        <f t="shared" ref="AA3:AA30" si="6">IF(W3=0,0,V3/W3)</f>
        <v>1.769230769</v>
      </c>
      <c r="AB3" s="14" t="str">
        <f t="shared" ref="AB3:AB14" si="7">B3</f>
        <v>Daniele Bonicoli</v>
      </c>
      <c r="AC3" s="14">
        <f t="shared" ref="AC3:AC24" si="8">W3</f>
        <v>13</v>
      </c>
      <c r="AD3" s="14">
        <f t="shared" ref="AD3:AD24" si="9">Z3</f>
        <v>4</v>
      </c>
      <c r="AE3" s="14"/>
      <c r="AF3" s="15" t="s">
        <v>8</v>
      </c>
      <c r="AG3" s="16"/>
      <c r="AH3" s="17" t="s">
        <v>9</v>
      </c>
      <c r="AI3" s="18" t="s">
        <v>10</v>
      </c>
      <c r="AJ3" s="18" t="s">
        <v>11</v>
      </c>
    </row>
    <row r="4" ht="18.0" customHeight="1">
      <c r="A4" s="19">
        <v>2.0</v>
      </c>
      <c r="B4" s="20" t="s">
        <v>12</v>
      </c>
      <c r="C4" s="21">
        <v>0.0</v>
      </c>
      <c r="D4" s="22">
        <v>3.0</v>
      </c>
      <c r="E4" s="23"/>
      <c r="F4" s="22">
        <v>1.0</v>
      </c>
      <c r="G4" s="22">
        <v>3.0</v>
      </c>
      <c r="H4" s="22">
        <v>0.0</v>
      </c>
      <c r="I4" s="22">
        <v>1.0</v>
      </c>
      <c r="J4" s="23"/>
      <c r="K4" s="22">
        <v>3.0</v>
      </c>
      <c r="L4" s="22">
        <v>3.0</v>
      </c>
      <c r="M4" s="22">
        <v>3.0</v>
      </c>
      <c r="N4" s="23"/>
      <c r="O4" s="23"/>
      <c r="P4" s="23"/>
      <c r="Q4" s="22">
        <v>1.0</v>
      </c>
      <c r="R4" s="22">
        <v>1.0</v>
      </c>
      <c r="S4" s="22">
        <v>0.0</v>
      </c>
      <c r="T4" s="22">
        <v>3.0</v>
      </c>
      <c r="U4" s="22">
        <v>0.0</v>
      </c>
      <c r="V4" s="24">
        <f t="shared" si="1"/>
        <v>22</v>
      </c>
      <c r="W4" s="25">
        <f t="shared" si="2"/>
        <v>14</v>
      </c>
      <c r="X4" s="26">
        <f t="shared" si="3"/>
        <v>6</v>
      </c>
      <c r="Y4" s="26">
        <f t="shared" si="4"/>
        <v>4</v>
      </c>
      <c r="Z4" s="26">
        <f t="shared" si="5"/>
        <v>4</v>
      </c>
      <c r="AA4" s="27">
        <f t="shared" si="6"/>
        <v>1.571428571</v>
      </c>
      <c r="AB4" s="14" t="str">
        <f t="shared" si="7"/>
        <v>Simone Crisciani</v>
      </c>
      <c r="AC4" s="14">
        <f t="shared" si="8"/>
        <v>14</v>
      </c>
      <c r="AD4" s="14">
        <f t="shared" si="9"/>
        <v>4</v>
      </c>
      <c r="AE4" s="14"/>
      <c r="AF4" s="28"/>
      <c r="AG4" s="29"/>
      <c r="AH4" s="30"/>
      <c r="AI4" s="30"/>
      <c r="AJ4" s="30"/>
    </row>
    <row r="5" ht="18.0" customHeight="1">
      <c r="A5" s="5">
        <v>3.0</v>
      </c>
      <c r="B5" s="20" t="s">
        <v>13</v>
      </c>
      <c r="C5" s="21">
        <v>3.0</v>
      </c>
      <c r="D5" s="22">
        <v>0.0</v>
      </c>
      <c r="E5" s="22">
        <v>3.0</v>
      </c>
      <c r="F5" s="22">
        <v>1.0</v>
      </c>
      <c r="G5" s="22">
        <v>0.0</v>
      </c>
      <c r="H5" s="22">
        <v>0.0</v>
      </c>
      <c r="I5" s="23"/>
      <c r="J5" s="22">
        <v>3.0</v>
      </c>
      <c r="K5" s="22">
        <v>3.0</v>
      </c>
      <c r="L5" s="22">
        <v>3.0</v>
      </c>
      <c r="M5" s="22">
        <v>0.0</v>
      </c>
      <c r="N5" s="23"/>
      <c r="O5" s="23"/>
      <c r="P5" s="23"/>
      <c r="Q5" s="23"/>
      <c r="R5" s="23"/>
      <c r="S5" s="22">
        <v>3.0</v>
      </c>
      <c r="T5" s="22">
        <v>0.0</v>
      </c>
      <c r="U5" s="22">
        <v>3.0</v>
      </c>
      <c r="V5" s="24">
        <f t="shared" si="1"/>
        <v>22</v>
      </c>
      <c r="W5" s="25">
        <f t="shared" si="2"/>
        <v>13</v>
      </c>
      <c r="X5" s="26">
        <f t="shared" si="3"/>
        <v>7</v>
      </c>
      <c r="Y5" s="26">
        <f t="shared" si="4"/>
        <v>1</v>
      </c>
      <c r="Z5" s="26">
        <f t="shared" si="5"/>
        <v>5</v>
      </c>
      <c r="AA5" s="27">
        <f t="shared" si="6"/>
        <v>1.692307692</v>
      </c>
      <c r="AB5" s="14" t="str">
        <f t="shared" si="7"/>
        <v>Leandro Dal Maso</v>
      </c>
      <c r="AC5" s="14">
        <f t="shared" si="8"/>
        <v>13</v>
      </c>
      <c r="AD5" s="14">
        <f t="shared" si="9"/>
        <v>5</v>
      </c>
      <c r="AE5" s="14"/>
      <c r="AF5" s="31" t="s">
        <v>14</v>
      </c>
      <c r="AG5" s="32"/>
      <c r="AH5" s="33">
        <f>MIN(AA3:AA22)</f>
        <v>0.5625</v>
      </c>
      <c r="AI5" s="34">
        <f>VLOOKUP(AH5,AA3:AC30,3,FALSE)</f>
        <v>16</v>
      </c>
      <c r="AJ5" s="35">
        <f>VLOOKUP(AH5,AA3:AD30,4,FALSE)</f>
        <v>11</v>
      </c>
    </row>
    <row r="6" ht="18.0" customHeight="1">
      <c r="A6" s="19">
        <v>4.0</v>
      </c>
      <c r="B6" s="20" t="s">
        <v>15</v>
      </c>
      <c r="C6" s="36"/>
      <c r="D6" s="22">
        <v>0.0</v>
      </c>
      <c r="E6" s="22">
        <v>3.0</v>
      </c>
      <c r="F6" s="22">
        <v>1.0</v>
      </c>
      <c r="G6" s="22">
        <v>3.0</v>
      </c>
      <c r="H6" s="22">
        <v>0.0</v>
      </c>
      <c r="I6" s="22">
        <v>1.0</v>
      </c>
      <c r="J6" s="22">
        <v>3.0</v>
      </c>
      <c r="K6" s="22">
        <v>0.0</v>
      </c>
      <c r="L6" s="23"/>
      <c r="M6" s="23"/>
      <c r="N6" s="22">
        <v>0.0</v>
      </c>
      <c r="O6" s="23"/>
      <c r="P6" s="23"/>
      <c r="Q6" s="23"/>
      <c r="R6" s="22">
        <v>1.0</v>
      </c>
      <c r="S6" s="22">
        <v>3.0</v>
      </c>
      <c r="T6" s="22">
        <v>3.0</v>
      </c>
      <c r="U6" s="22">
        <v>3.0</v>
      </c>
      <c r="V6" s="24">
        <f t="shared" si="1"/>
        <v>21</v>
      </c>
      <c r="W6" s="25">
        <f t="shared" si="2"/>
        <v>13</v>
      </c>
      <c r="X6" s="26">
        <f t="shared" si="3"/>
        <v>6</v>
      </c>
      <c r="Y6" s="26">
        <f t="shared" si="4"/>
        <v>3</v>
      </c>
      <c r="Z6" s="26">
        <f t="shared" si="5"/>
        <v>4</v>
      </c>
      <c r="AA6" s="27">
        <f t="shared" si="6"/>
        <v>1.615384615</v>
      </c>
      <c r="AB6" s="14" t="str">
        <f t="shared" si="7"/>
        <v>Dario Laucci</v>
      </c>
      <c r="AC6" s="14">
        <f t="shared" si="8"/>
        <v>13</v>
      </c>
      <c r="AD6" s="14">
        <f t="shared" si="9"/>
        <v>4</v>
      </c>
      <c r="AE6" s="14"/>
      <c r="AF6" s="37"/>
      <c r="AG6" s="38"/>
      <c r="AH6" s="39"/>
      <c r="AI6" s="38"/>
      <c r="AJ6" s="40"/>
      <c r="AK6" s="41"/>
      <c r="AL6" s="41"/>
      <c r="AM6" s="41"/>
      <c r="AN6" s="41"/>
      <c r="AO6" s="41"/>
      <c r="AP6" s="41"/>
      <c r="AQ6" s="41"/>
      <c r="AR6" s="41"/>
    </row>
    <row r="7" ht="18.0" customHeight="1">
      <c r="A7" s="5">
        <v>5.0</v>
      </c>
      <c r="B7" s="20" t="s">
        <v>16</v>
      </c>
      <c r="C7" s="42"/>
      <c r="D7" s="43"/>
      <c r="E7" s="43"/>
      <c r="F7" s="43"/>
      <c r="G7" s="43"/>
      <c r="H7" s="22">
        <v>3.0</v>
      </c>
      <c r="I7" s="22">
        <v>1.0</v>
      </c>
      <c r="J7" s="22">
        <v>3.0</v>
      </c>
      <c r="K7" s="23"/>
      <c r="L7" s="22">
        <v>0.0</v>
      </c>
      <c r="M7" s="22">
        <v>3.0</v>
      </c>
      <c r="N7" s="22">
        <v>0.0</v>
      </c>
      <c r="O7" s="23"/>
      <c r="P7" s="23"/>
      <c r="Q7" s="22">
        <v>1.0</v>
      </c>
      <c r="R7" s="22">
        <v>1.0</v>
      </c>
      <c r="S7" s="23"/>
      <c r="T7" s="22">
        <v>3.0</v>
      </c>
      <c r="U7" s="22">
        <v>3.0</v>
      </c>
      <c r="V7" s="24">
        <f t="shared" si="1"/>
        <v>18</v>
      </c>
      <c r="W7" s="25">
        <f t="shared" si="2"/>
        <v>10</v>
      </c>
      <c r="X7" s="26">
        <f t="shared" si="3"/>
        <v>5</v>
      </c>
      <c r="Y7" s="26">
        <f t="shared" si="4"/>
        <v>3</v>
      </c>
      <c r="Z7" s="26">
        <f t="shared" si="5"/>
        <v>2</v>
      </c>
      <c r="AA7" s="27">
        <f t="shared" si="6"/>
        <v>1.8</v>
      </c>
      <c r="AB7" s="14" t="str">
        <f t="shared" si="7"/>
        <v>Giancarlo Bachi</v>
      </c>
      <c r="AC7" s="14">
        <f t="shared" si="8"/>
        <v>10</v>
      </c>
      <c r="AD7" s="14">
        <f t="shared" si="9"/>
        <v>2</v>
      </c>
      <c r="AE7" s="14"/>
      <c r="AF7" s="44" t="s">
        <v>17</v>
      </c>
      <c r="AJ7" s="41"/>
      <c r="AK7" s="41"/>
      <c r="AL7" s="41"/>
      <c r="AM7" s="41"/>
      <c r="AN7" s="41"/>
      <c r="AO7" s="41"/>
      <c r="AP7" s="41"/>
      <c r="AQ7" s="41"/>
      <c r="AR7" s="41"/>
    </row>
    <row r="8" ht="18.0" customHeight="1">
      <c r="A8" s="19">
        <v>6.0</v>
      </c>
      <c r="B8" s="45" t="s">
        <v>18</v>
      </c>
      <c r="C8" s="21">
        <v>0.0</v>
      </c>
      <c r="D8" s="43"/>
      <c r="E8" s="43"/>
      <c r="F8" s="22">
        <v>1.0</v>
      </c>
      <c r="G8" s="43"/>
      <c r="H8" s="43"/>
      <c r="I8" s="23"/>
      <c r="J8" s="22">
        <v>3.0</v>
      </c>
      <c r="K8" s="22">
        <v>3.0</v>
      </c>
      <c r="L8" s="22">
        <v>3.0</v>
      </c>
      <c r="M8" s="22">
        <v>0.0</v>
      </c>
      <c r="N8" s="23"/>
      <c r="O8" s="23"/>
      <c r="P8" s="23"/>
      <c r="Q8" s="22">
        <v>1.0</v>
      </c>
      <c r="R8" s="22">
        <v>1.0</v>
      </c>
      <c r="S8" s="22">
        <v>3.0</v>
      </c>
      <c r="T8" s="22">
        <v>0.0</v>
      </c>
      <c r="U8" s="23"/>
      <c r="V8" s="24">
        <f t="shared" si="1"/>
        <v>15</v>
      </c>
      <c r="W8" s="25">
        <f t="shared" si="2"/>
        <v>10</v>
      </c>
      <c r="X8" s="26">
        <f t="shared" si="3"/>
        <v>4</v>
      </c>
      <c r="Y8" s="26">
        <f t="shared" si="4"/>
        <v>3</v>
      </c>
      <c r="Z8" s="26">
        <f t="shared" si="5"/>
        <v>3</v>
      </c>
      <c r="AA8" s="27">
        <f t="shared" si="6"/>
        <v>1.5</v>
      </c>
      <c r="AB8" s="14" t="str">
        <f t="shared" si="7"/>
        <v>Alessio Giusti</v>
      </c>
      <c r="AC8" s="14">
        <f t="shared" si="8"/>
        <v>10</v>
      </c>
      <c r="AD8" s="14">
        <f t="shared" si="9"/>
        <v>3</v>
      </c>
      <c r="AE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</row>
    <row r="9" ht="18.0" customHeight="1">
      <c r="A9" s="5">
        <v>7.0</v>
      </c>
      <c r="B9" s="46" t="s">
        <v>19</v>
      </c>
      <c r="C9" s="21">
        <v>0.0</v>
      </c>
      <c r="D9" s="22">
        <v>3.0</v>
      </c>
      <c r="E9" s="22">
        <v>0.0</v>
      </c>
      <c r="F9" s="23"/>
      <c r="G9" s="22">
        <v>3.0</v>
      </c>
      <c r="H9" s="22">
        <v>0.0</v>
      </c>
      <c r="I9" s="22">
        <v>1.0</v>
      </c>
      <c r="J9" s="22">
        <v>3.0</v>
      </c>
      <c r="K9" s="23"/>
      <c r="L9" s="22">
        <v>3.0</v>
      </c>
      <c r="M9" s="23"/>
      <c r="N9" s="23"/>
      <c r="O9" s="23"/>
      <c r="P9" s="23"/>
      <c r="Q9" s="23"/>
      <c r="R9" s="23"/>
      <c r="S9" s="23"/>
      <c r="T9" s="23"/>
      <c r="U9" s="23"/>
      <c r="V9" s="24">
        <f t="shared" si="1"/>
        <v>13</v>
      </c>
      <c r="W9" s="25">
        <f t="shared" si="2"/>
        <v>8</v>
      </c>
      <c r="X9" s="26">
        <f t="shared" si="3"/>
        <v>4</v>
      </c>
      <c r="Y9" s="26">
        <f t="shared" si="4"/>
        <v>1</v>
      </c>
      <c r="Z9" s="26">
        <f t="shared" si="5"/>
        <v>3</v>
      </c>
      <c r="AA9" s="27">
        <f t="shared" si="6"/>
        <v>1.625</v>
      </c>
      <c r="AB9" s="14" t="str">
        <f t="shared" si="7"/>
        <v>Costantino</v>
      </c>
      <c r="AC9" s="14">
        <f t="shared" si="8"/>
        <v>8</v>
      </c>
      <c r="AD9" s="14">
        <f t="shared" si="9"/>
        <v>3</v>
      </c>
      <c r="AE9" s="14"/>
    </row>
    <row r="10" ht="18.0" customHeight="1">
      <c r="A10" s="19">
        <v>8.0</v>
      </c>
      <c r="B10" s="45" t="s">
        <v>20</v>
      </c>
      <c r="C10" s="21">
        <v>0.0</v>
      </c>
      <c r="D10" s="22">
        <v>0.0</v>
      </c>
      <c r="E10" s="22">
        <v>0.0</v>
      </c>
      <c r="F10" s="22">
        <v>1.0</v>
      </c>
      <c r="G10" s="23"/>
      <c r="H10" s="23"/>
      <c r="I10" s="22">
        <v>1.0</v>
      </c>
      <c r="J10" s="23"/>
      <c r="K10" s="22">
        <v>0.0</v>
      </c>
      <c r="L10" s="22">
        <v>3.0</v>
      </c>
      <c r="M10" s="22">
        <v>3.0</v>
      </c>
      <c r="N10" s="22">
        <v>0.0</v>
      </c>
      <c r="O10" s="23"/>
      <c r="P10" s="23"/>
      <c r="Q10" s="22">
        <v>1.0</v>
      </c>
      <c r="R10" s="22">
        <v>1.0</v>
      </c>
      <c r="S10" s="23"/>
      <c r="T10" s="22">
        <v>3.0</v>
      </c>
      <c r="U10" s="23"/>
      <c r="V10" s="24">
        <f t="shared" si="1"/>
        <v>13</v>
      </c>
      <c r="W10" s="25">
        <f t="shared" si="2"/>
        <v>12</v>
      </c>
      <c r="X10" s="26">
        <f t="shared" si="3"/>
        <v>3</v>
      </c>
      <c r="Y10" s="26">
        <f t="shared" si="4"/>
        <v>4</v>
      </c>
      <c r="Z10" s="26">
        <f t="shared" si="5"/>
        <v>5</v>
      </c>
      <c r="AA10" s="27">
        <f t="shared" si="6"/>
        <v>1.083333333</v>
      </c>
      <c r="AB10" s="14" t="str">
        <f t="shared" si="7"/>
        <v>Francesco Dini</v>
      </c>
      <c r="AC10" s="14">
        <f t="shared" si="8"/>
        <v>12</v>
      </c>
      <c r="AD10" s="14">
        <f t="shared" si="9"/>
        <v>5</v>
      </c>
      <c r="AE10" s="14"/>
      <c r="AF10" s="47" t="s">
        <v>21</v>
      </c>
      <c r="AG10" s="16"/>
      <c r="AH10" s="48" t="s">
        <v>22</v>
      </c>
      <c r="AI10" s="48" t="s">
        <v>10</v>
      </c>
      <c r="AJ10" s="48" t="s">
        <v>23</v>
      </c>
    </row>
    <row r="11" ht="18.0" customHeight="1">
      <c r="A11" s="5">
        <v>9.0</v>
      </c>
      <c r="B11" s="20" t="s">
        <v>24</v>
      </c>
      <c r="C11" s="21">
        <v>3.0</v>
      </c>
      <c r="D11" s="22">
        <v>3.0</v>
      </c>
      <c r="E11" s="22">
        <v>3.0</v>
      </c>
      <c r="F11" s="22">
        <v>1.0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2">
        <v>1.0</v>
      </c>
      <c r="R11" s="22">
        <v>1.0</v>
      </c>
      <c r="S11" s="23"/>
      <c r="T11" s="23"/>
      <c r="U11" s="22">
        <v>0.0</v>
      </c>
      <c r="V11" s="24">
        <f t="shared" si="1"/>
        <v>12</v>
      </c>
      <c r="W11" s="25">
        <f t="shared" si="2"/>
        <v>7</v>
      </c>
      <c r="X11" s="26">
        <f t="shared" si="3"/>
        <v>3</v>
      </c>
      <c r="Y11" s="26">
        <f t="shared" si="4"/>
        <v>3</v>
      </c>
      <c r="Z11" s="26">
        <f t="shared" si="5"/>
        <v>1</v>
      </c>
      <c r="AA11" s="27">
        <f t="shared" si="6"/>
        <v>1.714285714</v>
      </c>
      <c r="AB11" s="14" t="str">
        <f t="shared" si="7"/>
        <v>Giacomo Bachi</v>
      </c>
      <c r="AC11" s="14">
        <f t="shared" si="8"/>
        <v>7</v>
      </c>
      <c r="AD11" s="14">
        <f t="shared" si="9"/>
        <v>1</v>
      </c>
      <c r="AE11" s="14"/>
      <c r="AF11" s="28"/>
      <c r="AG11" s="29"/>
      <c r="AH11" s="30"/>
      <c r="AI11" s="30"/>
      <c r="AJ11" s="30"/>
    </row>
    <row r="12" ht="18.0" customHeight="1">
      <c r="A12" s="19">
        <v>10.0</v>
      </c>
      <c r="B12" s="45" t="s">
        <v>25</v>
      </c>
      <c r="C12" s="36"/>
      <c r="D12" s="23"/>
      <c r="E12" s="22">
        <v>0.0</v>
      </c>
      <c r="F12" s="22">
        <v>1.0</v>
      </c>
      <c r="G12" s="22">
        <v>0.0</v>
      </c>
      <c r="H12" s="22">
        <v>3.0</v>
      </c>
      <c r="I12" s="23"/>
      <c r="J12" s="23"/>
      <c r="K12" s="22">
        <v>0.0</v>
      </c>
      <c r="L12" s="23"/>
      <c r="M12" s="22">
        <v>3.0</v>
      </c>
      <c r="N12" s="23"/>
      <c r="O12" s="23"/>
      <c r="P12" s="23"/>
      <c r="Q12" s="22">
        <v>1.0</v>
      </c>
      <c r="R12" s="22">
        <v>1.0</v>
      </c>
      <c r="S12" s="23"/>
      <c r="T12" s="22">
        <v>0.0</v>
      </c>
      <c r="U12" s="22">
        <v>3.0</v>
      </c>
      <c r="V12" s="24">
        <f t="shared" si="1"/>
        <v>12</v>
      </c>
      <c r="W12" s="25">
        <f t="shared" si="2"/>
        <v>10</v>
      </c>
      <c r="X12" s="26">
        <f t="shared" si="3"/>
        <v>3</v>
      </c>
      <c r="Y12" s="26">
        <f t="shared" si="4"/>
        <v>3</v>
      </c>
      <c r="Z12" s="26">
        <f t="shared" si="5"/>
        <v>4</v>
      </c>
      <c r="AA12" s="27">
        <f t="shared" si="6"/>
        <v>1.2</v>
      </c>
      <c r="AB12" s="14" t="str">
        <f t="shared" si="7"/>
        <v>Alessio Sinigaglia</v>
      </c>
      <c r="AC12" s="14">
        <f t="shared" si="8"/>
        <v>10</v>
      </c>
      <c r="AD12" s="14">
        <f t="shared" si="9"/>
        <v>4</v>
      </c>
      <c r="AE12" s="14"/>
      <c r="AF12" s="49" t="str">
        <f>VLOOKUP(AH12,V3:AC30,7,FALSE)</f>
        <v>Daniele Bonicoli</v>
      </c>
      <c r="AG12" s="32"/>
      <c r="AH12" s="50">
        <f>MAX(V3:V30)</f>
        <v>23</v>
      </c>
      <c r="AI12" s="34">
        <f>VLOOKUP(AH12,V3:AC30,2,FALSE)</f>
        <v>13</v>
      </c>
      <c r="AJ12" s="35">
        <f>VLOOKUP(AH12,V3:AC30,3,FALSE)</f>
        <v>7</v>
      </c>
    </row>
    <row r="13" ht="18.0" customHeight="1">
      <c r="A13" s="5">
        <v>11.0</v>
      </c>
      <c r="B13" s="45" t="s">
        <v>26</v>
      </c>
      <c r="C13" s="36"/>
      <c r="D13" s="43"/>
      <c r="E13" s="43"/>
      <c r="F13" s="23"/>
      <c r="G13" s="43"/>
      <c r="H13" s="23"/>
      <c r="I13" s="23"/>
      <c r="J13" s="22">
        <v>0.0</v>
      </c>
      <c r="K13" s="22">
        <v>0.0</v>
      </c>
      <c r="L13" s="22">
        <v>0.0</v>
      </c>
      <c r="M13" s="22">
        <v>3.0</v>
      </c>
      <c r="N13" s="22">
        <v>3.0</v>
      </c>
      <c r="O13" s="23"/>
      <c r="P13" s="23"/>
      <c r="Q13" s="22">
        <v>1.0</v>
      </c>
      <c r="R13" s="22">
        <v>1.0</v>
      </c>
      <c r="S13" s="22">
        <v>0.0</v>
      </c>
      <c r="T13" s="22">
        <v>3.0</v>
      </c>
      <c r="U13" s="22">
        <v>0.0</v>
      </c>
      <c r="V13" s="24">
        <f t="shared" si="1"/>
        <v>11</v>
      </c>
      <c r="W13" s="25">
        <f t="shared" si="2"/>
        <v>10</v>
      </c>
      <c r="X13" s="26">
        <f t="shared" si="3"/>
        <v>3</v>
      </c>
      <c r="Y13" s="26">
        <f t="shared" si="4"/>
        <v>2</v>
      </c>
      <c r="Z13" s="26">
        <f t="shared" si="5"/>
        <v>5</v>
      </c>
      <c r="AA13" s="27">
        <f t="shared" si="6"/>
        <v>1.1</v>
      </c>
      <c r="AB13" s="14" t="str">
        <f t="shared" si="7"/>
        <v>Simone Caneschi</v>
      </c>
      <c r="AC13" s="14">
        <f t="shared" si="8"/>
        <v>10</v>
      </c>
      <c r="AD13" s="14">
        <f t="shared" si="9"/>
        <v>5</v>
      </c>
      <c r="AE13" s="14"/>
      <c r="AF13" s="37"/>
      <c r="AG13" s="38"/>
      <c r="AH13" s="39"/>
      <c r="AI13" s="38"/>
      <c r="AJ13" s="40"/>
    </row>
    <row r="14" ht="18.0" customHeight="1">
      <c r="A14" s="19">
        <v>12.0</v>
      </c>
      <c r="B14" s="20" t="s">
        <v>27</v>
      </c>
      <c r="C14" s="36"/>
      <c r="D14" s="23"/>
      <c r="E14" s="23"/>
      <c r="F14" s="22">
        <v>1.0</v>
      </c>
      <c r="G14" s="22">
        <v>0.0</v>
      </c>
      <c r="H14" s="22">
        <v>3.0</v>
      </c>
      <c r="I14" s="22">
        <v>1.0</v>
      </c>
      <c r="J14" s="22">
        <v>0.0</v>
      </c>
      <c r="K14" s="22">
        <v>0.0</v>
      </c>
      <c r="L14" s="23"/>
      <c r="M14" s="23"/>
      <c r="N14" s="22">
        <v>3.0</v>
      </c>
      <c r="O14" s="23"/>
      <c r="P14" s="23"/>
      <c r="Q14" s="22">
        <v>1.0</v>
      </c>
      <c r="R14" s="22">
        <v>1.0</v>
      </c>
      <c r="S14" s="22">
        <v>0.0</v>
      </c>
      <c r="T14" s="22">
        <v>0.0</v>
      </c>
      <c r="U14" s="23"/>
      <c r="V14" s="24">
        <f t="shared" si="1"/>
        <v>10</v>
      </c>
      <c r="W14" s="25">
        <f t="shared" si="2"/>
        <v>11</v>
      </c>
      <c r="X14" s="26">
        <f t="shared" si="3"/>
        <v>2</v>
      </c>
      <c r="Y14" s="26">
        <f t="shared" si="4"/>
        <v>4</v>
      </c>
      <c r="Z14" s="26">
        <f t="shared" si="5"/>
        <v>5</v>
      </c>
      <c r="AA14" s="27">
        <f t="shared" si="6"/>
        <v>0.9090909091</v>
      </c>
      <c r="AB14" s="14" t="str">
        <f t="shared" si="7"/>
        <v>Alessio Fagioli</v>
      </c>
      <c r="AC14" s="14">
        <f t="shared" si="8"/>
        <v>11</v>
      </c>
      <c r="AD14" s="14">
        <f t="shared" si="9"/>
        <v>5</v>
      </c>
      <c r="AE14" s="14"/>
      <c r="AF14" s="44"/>
    </row>
    <row r="15" ht="18.0" customHeight="1">
      <c r="A15" s="5">
        <v>13.0</v>
      </c>
      <c r="B15" s="51" t="s">
        <v>14</v>
      </c>
      <c r="C15" s="21">
        <v>0.0</v>
      </c>
      <c r="D15" s="22">
        <v>0.0</v>
      </c>
      <c r="E15" s="22">
        <v>0.0</v>
      </c>
      <c r="F15" s="22">
        <v>1.0</v>
      </c>
      <c r="G15" s="22">
        <v>0.0</v>
      </c>
      <c r="H15" s="22">
        <v>0.0</v>
      </c>
      <c r="I15" s="22">
        <v>1.0</v>
      </c>
      <c r="J15" s="22">
        <v>0.0</v>
      </c>
      <c r="K15" s="22">
        <v>3.0</v>
      </c>
      <c r="L15" s="22">
        <v>0.0</v>
      </c>
      <c r="M15" s="22">
        <v>0.0</v>
      </c>
      <c r="N15" s="22">
        <v>3.0</v>
      </c>
      <c r="O15" s="23"/>
      <c r="P15" s="23"/>
      <c r="Q15" s="23"/>
      <c r="R15" s="22">
        <v>1.0</v>
      </c>
      <c r="S15" s="22">
        <v>0.0</v>
      </c>
      <c r="T15" s="22">
        <v>0.0</v>
      </c>
      <c r="U15" s="22">
        <v>0.0</v>
      </c>
      <c r="V15" s="24">
        <f t="shared" si="1"/>
        <v>9</v>
      </c>
      <c r="W15" s="25">
        <f t="shared" si="2"/>
        <v>16</v>
      </c>
      <c r="X15" s="26">
        <f t="shared" si="3"/>
        <v>2</v>
      </c>
      <c r="Y15" s="26">
        <f t="shared" si="4"/>
        <v>3</v>
      </c>
      <c r="Z15" s="26">
        <f t="shared" si="5"/>
        <v>11</v>
      </c>
      <c r="AA15" s="27">
        <f t="shared" si="6"/>
        <v>0.5625</v>
      </c>
      <c r="AB15" s="14" t="str">
        <f>#REF!</f>
        <v>#REF!</v>
      </c>
      <c r="AC15" s="14">
        <f t="shared" si="8"/>
        <v>16</v>
      </c>
      <c r="AD15" s="14">
        <f t="shared" si="9"/>
        <v>11</v>
      </c>
      <c r="AE15" s="14"/>
    </row>
    <row r="16" ht="18.0" customHeight="1">
      <c r="A16" s="19">
        <v>14.0</v>
      </c>
      <c r="B16" s="52" t="s">
        <v>28</v>
      </c>
      <c r="C16" s="21">
        <v>3.0</v>
      </c>
      <c r="D16" s="23"/>
      <c r="E16" s="23"/>
      <c r="F16" s="22">
        <v>1.0</v>
      </c>
      <c r="G16" s="22">
        <v>3.0</v>
      </c>
      <c r="H16" s="23"/>
      <c r="I16" s="23"/>
      <c r="J16" s="23"/>
      <c r="K16" s="23"/>
      <c r="L16" s="22">
        <v>0.0</v>
      </c>
      <c r="M16" s="23"/>
      <c r="N16" s="23"/>
      <c r="O16" s="23"/>
      <c r="P16" s="23"/>
      <c r="Q16" s="23"/>
      <c r="R16" s="23"/>
      <c r="S16" s="23"/>
      <c r="T16" s="23"/>
      <c r="U16" s="22">
        <v>0.0</v>
      </c>
      <c r="V16" s="24">
        <f t="shared" si="1"/>
        <v>7</v>
      </c>
      <c r="W16" s="25">
        <f t="shared" si="2"/>
        <v>5</v>
      </c>
      <c r="X16" s="26">
        <f t="shared" si="3"/>
        <v>2</v>
      </c>
      <c r="Y16" s="26">
        <f t="shared" si="4"/>
        <v>1</v>
      </c>
      <c r="Z16" s="26">
        <f t="shared" si="5"/>
        <v>2</v>
      </c>
      <c r="AA16" s="27">
        <f t="shared" si="6"/>
        <v>1.4</v>
      </c>
      <c r="AB16" s="14" t="str">
        <f>ClassificaPunti_Estiva2023!B17</f>
        <v>Lorenzo</v>
      </c>
      <c r="AC16" s="14">
        <f t="shared" si="8"/>
        <v>5</v>
      </c>
      <c r="AD16" s="14">
        <f t="shared" si="9"/>
        <v>2</v>
      </c>
      <c r="AE16" s="14"/>
      <c r="AF16" s="53" t="s">
        <v>29</v>
      </c>
      <c r="AG16" s="54"/>
      <c r="AH16" s="55" t="s">
        <v>9</v>
      </c>
      <c r="AI16" s="56" t="s">
        <v>10</v>
      </c>
      <c r="AJ16" s="56" t="s">
        <v>11</v>
      </c>
    </row>
    <row r="17" ht="18.0" customHeight="1">
      <c r="A17" s="5">
        <v>15.0</v>
      </c>
      <c r="B17" s="57" t="s">
        <v>30</v>
      </c>
      <c r="C17" s="42"/>
      <c r="D17" s="22">
        <v>3.0</v>
      </c>
      <c r="E17" s="22">
        <v>3.0</v>
      </c>
      <c r="F17" s="23"/>
      <c r="G17" s="43"/>
      <c r="H17" s="4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4">
        <f t="shared" si="1"/>
        <v>6</v>
      </c>
      <c r="W17" s="25">
        <f t="shared" si="2"/>
        <v>2</v>
      </c>
      <c r="X17" s="26">
        <f t="shared" si="3"/>
        <v>2</v>
      </c>
      <c r="Y17" s="26">
        <f t="shared" si="4"/>
        <v>0</v>
      </c>
      <c r="Z17" s="26">
        <f t="shared" si="5"/>
        <v>0</v>
      </c>
      <c r="AA17" s="27">
        <f t="shared" si="6"/>
        <v>3</v>
      </c>
      <c r="AB17" s="14" t="str">
        <f>ClassificaPunti_Estiva2023!B20</f>
        <v>Matteo Lampredi</v>
      </c>
      <c r="AC17" s="14">
        <f t="shared" si="8"/>
        <v>2</v>
      </c>
      <c r="AD17" s="14">
        <f t="shared" si="9"/>
        <v>0</v>
      </c>
      <c r="AE17" s="14"/>
      <c r="AF17" s="58"/>
      <c r="AG17" s="29"/>
      <c r="AH17" s="29"/>
      <c r="AI17" s="29"/>
      <c r="AJ17" s="29"/>
    </row>
    <row r="18" ht="18.0" customHeight="1">
      <c r="A18" s="19">
        <v>16.0</v>
      </c>
      <c r="B18" s="52" t="s">
        <v>31</v>
      </c>
      <c r="C18" s="59"/>
      <c r="D18" s="60"/>
      <c r="E18" s="61"/>
      <c r="F18" s="61"/>
      <c r="G18" s="61"/>
      <c r="H18" s="62">
        <v>3.0</v>
      </c>
      <c r="I18" s="61"/>
      <c r="J18" s="22">
        <v>0.0</v>
      </c>
      <c r="K18" s="23"/>
      <c r="L18" s="61"/>
      <c r="M18" s="23"/>
      <c r="N18" s="22">
        <v>0.0</v>
      </c>
      <c r="O18" s="23"/>
      <c r="P18" s="23"/>
      <c r="Q18" s="22">
        <v>1.0</v>
      </c>
      <c r="R18" s="23"/>
      <c r="S18" s="23"/>
      <c r="T18" s="23"/>
      <c r="U18" s="23"/>
      <c r="V18" s="24">
        <f t="shared" si="1"/>
        <v>4</v>
      </c>
      <c r="W18" s="25">
        <f t="shared" si="2"/>
        <v>4</v>
      </c>
      <c r="X18" s="26">
        <f t="shared" si="3"/>
        <v>1</v>
      </c>
      <c r="Y18" s="26">
        <f t="shared" si="4"/>
        <v>1</v>
      </c>
      <c r="Z18" s="26">
        <f t="shared" si="5"/>
        <v>2</v>
      </c>
      <c r="AA18" s="27">
        <f t="shared" si="6"/>
        <v>1</v>
      </c>
      <c r="AB18" s="14" t="str">
        <f>ClassificaPunti_Estiva2023!B21</f>
        <v>Devitt</v>
      </c>
      <c r="AC18" s="14">
        <f t="shared" si="8"/>
        <v>4</v>
      </c>
      <c r="AD18" s="14">
        <f t="shared" si="9"/>
        <v>2</v>
      </c>
      <c r="AE18" s="14"/>
      <c r="AF18" s="63" t="s">
        <v>16</v>
      </c>
      <c r="AH18" s="64">
        <f>MAX(AA3:AA14)</f>
        <v>1.8</v>
      </c>
      <c r="AI18" s="65">
        <v>10.0</v>
      </c>
      <c r="AJ18" s="66">
        <v>2.0</v>
      </c>
    </row>
    <row r="19" ht="18.0" customHeight="1">
      <c r="A19" s="5">
        <v>17.0</v>
      </c>
      <c r="B19" s="20" t="s">
        <v>32</v>
      </c>
      <c r="C19" s="36"/>
      <c r="D19" s="23"/>
      <c r="E19" s="23"/>
      <c r="F19" s="23"/>
      <c r="G19" s="23"/>
      <c r="H19" s="23"/>
      <c r="I19" s="22">
        <v>1.0</v>
      </c>
      <c r="J19" s="23"/>
      <c r="K19" s="23"/>
      <c r="L19" s="23"/>
      <c r="M19" s="22">
        <v>0.0</v>
      </c>
      <c r="N19" s="23"/>
      <c r="O19" s="23"/>
      <c r="P19" s="23"/>
      <c r="Q19" s="23"/>
      <c r="R19" s="23"/>
      <c r="S19" s="22">
        <v>3.0</v>
      </c>
      <c r="T19" s="23"/>
      <c r="U19" s="23"/>
      <c r="V19" s="24">
        <f t="shared" si="1"/>
        <v>4</v>
      </c>
      <c r="W19" s="25">
        <f t="shared" si="2"/>
        <v>3</v>
      </c>
      <c r="X19" s="26">
        <f t="shared" si="3"/>
        <v>1</v>
      </c>
      <c r="Y19" s="26">
        <f t="shared" si="4"/>
        <v>1</v>
      </c>
      <c r="Z19" s="26">
        <f t="shared" si="5"/>
        <v>1</v>
      </c>
      <c r="AA19" s="27">
        <f t="shared" si="6"/>
        <v>1.333333333</v>
      </c>
      <c r="AB19" s="14" t="str">
        <f t="shared" ref="AB19:AB25" si="10">#REF!</f>
        <v>#REF!</v>
      </c>
      <c r="AC19" s="14">
        <f t="shared" si="8"/>
        <v>3</v>
      </c>
      <c r="AD19" s="14">
        <f t="shared" si="9"/>
        <v>1</v>
      </c>
      <c r="AE19" s="14"/>
      <c r="AF19" s="37"/>
      <c r="AG19" s="38"/>
      <c r="AH19" s="39"/>
      <c r="AI19" s="38"/>
      <c r="AJ19" s="40"/>
    </row>
    <row r="20" ht="18.0" customHeight="1">
      <c r="A20" s="19">
        <v>18.0</v>
      </c>
      <c r="B20" s="57" t="s">
        <v>33</v>
      </c>
      <c r="C20" s="21">
        <v>3.0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4">
        <f t="shared" si="1"/>
        <v>3</v>
      </c>
      <c r="W20" s="25">
        <f t="shared" si="2"/>
        <v>1</v>
      </c>
      <c r="X20" s="26">
        <f t="shared" si="3"/>
        <v>1</v>
      </c>
      <c r="Y20" s="26">
        <f t="shared" si="4"/>
        <v>0</v>
      </c>
      <c r="Z20" s="26">
        <f t="shared" si="5"/>
        <v>0</v>
      </c>
      <c r="AA20" s="27">
        <f t="shared" si="6"/>
        <v>3</v>
      </c>
      <c r="AB20" s="14" t="str">
        <f t="shared" si="10"/>
        <v>#REF!</v>
      </c>
      <c r="AC20" s="14">
        <f t="shared" si="8"/>
        <v>1</v>
      </c>
      <c r="AD20" s="14">
        <f t="shared" si="9"/>
        <v>0</v>
      </c>
      <c r="AE20" s="14"/>
      <c r="AF20" s="44" t="s">
        <v>17</v>
      </c>
      <c r="AJ20" s="41"/>
    </row>
    <row r="21" ht="18.0" customHeight="1">
      <c r="A21" s="5">
        <v>19.0</v>
      </c>
      <c r="B21" s="52" t="s">
        <v>34</v>
      </c>
      <c r="C21" s="42"/>
      <c r="D21" s="43"/>
      <c r="E21" s="23"/>
      <c r="F21" s="23"/>
      <c r="G21" s="22">
        <v>3.0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4">
        <f t="shared" si="1"/>
        <v>3</v>
      </c>
      <c r="W21" s="25">
        <f t="shared" si="2"/>
        <v>1</v>
      </c>
      <c r="X21" s="26">
        <f t="shared" si="3"/>
        <v>1</v>
      </c>
      <c r="Y21" s="26">
        <f t="shared" si="4"/>
        <v>0</v>
      </c>
      <c r="Z21" s="26">
        <f t="shared" si="5"/>
        <v>0</v>
      </c>
      <c r="AA21" s="27">
        <f t="shared" si="6"/>
        <v>3</v>
      </c>
      <c r="AB21" s="14" t="str">
        <f t="shared" si="10"/>
        <v>#REF!</v>
      </c>
      <c r="AC21" s="14">
        <f t="shared" si="8"/>
        <v>1</v>
      </c>
      <c r="AD21" s="14">
        <f t="shared" si="9"/>
        <v>0</v>
      </c>
      <c r="AE21" s="14"/>
      <c r="AF21" s="41"/>
      <c r="AG21" s="14"/>
    </row>
    <row r="22" ht="18.0" customHeight="1">
      <c r="A22" s="19">
        <v>20.0</v>
      </c>
      <c r="B22" s="67" t="s">
        <v>35</v>
      </c>
      <c r="C22" s="36"/>
      <c r="D22" s="43"/>
      <c r="E22" s="23"/>
      <c r="F22" s="23"/>
      <c r="G22" s="23"/>
      <c r="H22" s="23"/>
      <c r="I22" s="23"/>
      <c r="J22" s="23"/>
      <c r="K22" s="23"/>
      <c r="L22" s="23"/>
      <c r="M22" s="23"/>
      <c r="N22" s="22">
        <v>3.0</v>
      </c>
      <c r="O22" s="23"/>
      <c r="P22" s="23"/>
      <c r="Q22" s="23"/>
      <c r="R22" s="23"/>
      <c r="S22" s="23"/>
      <c r="T22" s="23"/>
      <c r="U22" s="23"/>
      <c r="V22" s="24">
        <f t="shared" si="1"/>
        <v>3</v>
      </c>
      <c r="W22" s="25">
        <f t="shared" si="2"/>
        <v>1</v>
      </c>
      <c r="X22" s="26">
        <f t="shared" si="3"/>
        <v>1</v>
      </c>
      <c r="Y22" s="26">
        <f t="shared" si="4"/>
        <v>0</v>
      </c>
      <c r="Z22" s="26">
        <f t="shared" si="5"/>
        <v>0</v>
      </c>
      <c r="AA22" s="27">
        <f t="shared" si="6"/>
        <v>3</v>
      </c>
      <c r="AB22" s="14" t="str">
        <f t="shared" si="10"/>
        <v>#REF!</v>
      </c>
      <c r="AC22" s="14">
        <f t="shared" si="8"/>
        <v>1</v>
      </c>
      <c r="AD22" s="14">
        <f t="shared" si="9"/>
        <v>0</v>
      </c>
      <c r="AE22" s="14"/>
      <c r="AF22" s="14"/>
      <c r="AG22" s="14"/>
    </row>
    <row r="23" ht="18.0" customHeight="1">
      <c r="A23" s="5">
        <v>21.0</v>
      </c>
      <c r="B23" s="46" t="s">
        <v>36</v>
      </c>
      <c r="C23" s="42"/>
      <c r="D23" s="43"/>
      <c r="E23" s="43"/>
      <c r="F23" s="43"/>
      <c r="G23" s="43"/>
      <c r="H23" s="43"/>
      <c r="I23" s="23"/>
      <c r="J23" s="23"/>
      <c r="K23" s="23"/>
      <c r="L23" s="23"/>
      <c r="M23" s="23"/>
      <c r="N23" s="22">
        <v>3.0</v>
      </c>
      <c r="O23" s="23"/>
      <c r="P23" s="23"/>
      <c r="Q23" s="23"/>
      <c r="R23" s="23"/>
      <c r="S23" s="22">
        <v>0.0</v>
      </c>
      <c r="T23" s="23"/>
      <c r="U23" s="23"/>
      <c r="V23" s="24">
        <f t="shared" si="1"/>
        <v>3</v>
      </c>
      <c r="W23" s="25">
        <f t="shared" si="2"/>
        <v>2</v>
      </c>
      <c r="X23" s="26">
        <f t="shared" si="3"/>
        <v>1</v>
      </c>
      <c r="Y23" s="26">
        <f t="shared" si="4"/>
        <v>0</v>
      </c>
      <c r="Z23" s="26">
        <f t="shared" si="5"/>
        <v>1</v>
      </c>
      <c r="AA23" s="27">
        <f t="shared" si="6"/>
        <v>1.5</v>
      </c>
      <c r="AB23" s="14" t="str">
        <f t="shared" si="10"/>
        <v>#REF!</v>
      </c>
      <c r="AC23" s="14">
        <f t="shared" si="8"/>
        <v>2</v>
      </c>
      <c r="AD23" s="14">
        <f t="shared" si="9"/>
        <v>1</v>
      </c>
      <c r="AE23" s="14"/>
      <c r="AF23" s="14"/>
      <c r="AG23" s="14"/>
    </row>
    <row r="24" ht="18.0" customHeight="1">
      <c r="A24" s="19">
        <v>22.0</v>
      </c>
      <c r="B24" s="46" t="s">
        <v>37</v>
      </c>
      <c r="C24" s="42"/>
      <c r="D24" s="43"/>
      <c r="E24" s="43"/>
      <c r="F24" s="23"/>
      <c r="G24" s="43"/>
      <c r="H24" s="43"/>
      <c r="I24" s="22">
        <v>1.0</v>
      </c>
      <c r="J24" s="23"/>
      <c r="K24" s="23"/>
      <c r="L24" s="23"/>
      <c r="M24" s="23"/>
      <c r="N24" s="23"/>
      <c r="O24" s="61"/>
      <c r="P24" s="23"/>
      <c r="Q24" s="23"/>
      <c r="R24" s="23"/>
      <c r="S24" s="23"/>
      <c r="T24" s="23"/>
      <c r="U24" s="23"/>
      <c r="V24" s="24">
        <f t="shared" si="1"/>
        <v>1</v>
      </c>
      <c r="W24" s="25">
        <f t="shared" si="2"/>
        <v>1</v>
      </c>
      <c r="X24" s="26">
        <f t="shared" si="3"/>
        <v>0</v>
      </c>
      <c r="Y24" s="26">
        <f t="shared" si="4"/>
        <v>1</v>
      </c>
      <c r="Z24" s="26">
        <f t="shared" si="5"/>
        <v>0</v>
      </c>
      <c r="AA24" s="27">
        <f t="shared" si="6"/>
        <v>1</v>
      </c>
      <c r="AB24" s="14" t="str">
        <f t="shared" si="10"/>
        <v>#REF!</v>
      </c>
      <c r="AC24" s="14">
        <f t="shared" si="8"/>
        <v>1</v>
      </c>
      <c r="AD24" s="14">
        <f t="shared" si="9"/>
        <v>0</v>
      </c>
      <c r="AE24" s="14"/>
      <c r="AF24" s="41"/>
      <c r="AG24" s="14"/>
    </row>
    <row r="25" ht="18.0" customHeight="1">
      <c r="A25" s="5">
        <v>23.0</v>
      </c>
      <c r="B25" s="46" t="s">
        <v>38</v>
      </c>
      <c r="C25" s="36"/>
      <c r="D25" s="22">
        <v>0.0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4">
        <f t="shared" si="1"/>
        <v>0</v>
      </c>
      <c r="W25" s="25">
        <f t="shared" si="2"/>
        <v>1</v>
      </c>
      <c r="X25" s="26">
        <f t="shared" si="3"/>
        <v>0</v>
      </c>
      <c r="Y25" s="26">
        <f t="shared" si="4"/>
        <v>0</v>
      </c>
      <c r="Z25" s="26">
        <f t="shared" si="5"/>
        <v>1</v>
      </c>
      <c r="AA25" s="27">
        <f t="shared" si="6"/>
        <v>0</v>
      </c>
      <c r="AB25" s="14" t="str">
        <f t="shared" si="10"/>
        <v>#REF!</v>
      </c>
      <c r="AC25" s="14"/>
      <c r="AD25" s="14"/>
      <c r="AE25" s="14"/>
      <c r="AF25" s="41"/>
      <c r="AG25" s="14"/>
    </row>
    <row r="26" ht="18.0" customHeight="1">
      <c r="A26" s="19">
        <v>24.0</v>
      </c>
      <c r="B26" s="46" t="s">
        <v>39</v>
      </c>
      <c r="C26" s="36"/>
      <c r="D26" s="23"/>
      <c r="E26" s="22">
        <v>0.0</v>
      </c>
      <c r="F26" s="23"/>
      <c r="G26" s="23"/>
      <c r="H26" s="23"/>
      <c r="I26" s="23"/>
      <c r="J26" s="23"/>
      <c r="K26" s="23"/>
      <c r="L26" s="23"/>
      <c r="M26" s="23"/>
      <c r="N26" s="23"/>
      <c r="O26" s="61"/>
      <c r="P26" s="23"/>
      <c r="Q26" s="23"/>
      <c r="R26" s="23"/>
      <c r="S26" s="23"/>
      <c r="T26" s="23"/>
      <c r="U26" s="23"/>
      <c r="V26" s="24">
        <f t="shared" si="1"/>
        <v>0</v>
      </c>
      <c r="W26" s="25">
        <f t="shared" si="2"/>
        <v>1</v>
      </c>
      <c r="X26" s="26">
        <f t="shared" si="3"/>
        <v>0</v>
      </c>
      <c r="Y26" s="26">
        <f t="shared" si="4"/>
        <v>0</v>
      </c>
      <c r="Z26" s="26">
        <f t="shared" si="5"/>
        <v>1</v>
      </c>
      <c r="AA26" s="27">
        <f t="shared" si="6"/>
        <v>0</v>
      </c>
      <c r="AB26" s="14" t="str">
        <f t="shared" ref="AB26:AB28" si="11">B26</f>
        <v>Denny</v>
      </c>
      <c r="AC26" s="14"/>
      <c r="AD26" s="14"/>
      <c r="AE26" s="14"/>
      <c r="AF26" s="41"/>
      <c r="AG26" s="14"/>
    </row>
    <row r="27" ht="18.0" customHeight="1">
      <c r="A27" s="5">
        <v>25.0</v>
      </c>
      <c r="B27" s="67" t="s">
        <v>40</v>
      </c>
      <c r="C27" s="42"/>
      <c r="D27" s="43"/>
      <c r="E27" s="43"/>
      <c r="F27" s="43"/>
      <c r="G27" s="43"/>
      <c r="H27" s="43"/>
      <c r="I27" s="23"/>
      <c r="J27" s="23"/>
      <c r="K27" s="23"/>
      <c r="L27" s="23"/>
      <c r="M27" s="23"/>
      <c r="N27" s="22">
        <v>0.0</v>
      </c>
      <c r="O27" s="23"/>
      <c r="P27" s="23"/>
      <c r="Q27" s="23"/>
      <c r="R27" s="23"/>
      <c r="S27" s="23"/>
      <c r="T27" s="23"/>
      <c r="U27" s="23"/>
      <c r="V27" s="24">
        <f t="shared" si="1"/>
        <v>0</v>
      </c>
      <c r="W27" s="25">
        <f t="shared" si="2"/>
        <v>1</v>
      </c>
      <c r="X27" s="26">
        <f t="shared" si="3"/>
        <v>0</v>
      </c>
      <c r="Y27" s="26">
        <f t="shared" si="4"/>
        <v>0</v>
      </c>
      <c r="Z27" s="26">
        <f t="shared" si="5"/>
        <v>1</v>
      </c>
      <c r="AA27" s="68">
        <f t="shared" si="6"/>
        <v>0</v>
      </c>
      <c r="AB27" s="14" t="str">
        <f t="shared" si="11"/>
        <v>Francesco Biasci</v>
      </c>
      <c r="AC27" s="14"/>
      <c r="AD27" s="14"/>
      <c r="AE27" s="14"/>
      <c r="AF27" s="41"/>
      <c r="AG27" s="14"/>
    </row>
    <row r="28" ht="18.0" customHeight="1">
      <c r="A28" s="19">
        <v>26.0</v>
      </c>
      <c r="B28" s="46"/>
      <c r="C28" s="21"/>
      <c r="D28" s="69"/>
      <c r="E28" s="69"/>
      <c r="F28" s="69"/>
      <c r="G28" s="69"/>
      <c r="H28" s="69"/>
      <c r="I28" s="22"/>
      <c r="J28" s="22"/>
      <c r="K28" s="22"/>
      <c r="L28" s="22"/>
      <c r="M28" s="22"/>
      <c r="N28" s="62"/>
      <c r="O28" s="62"/>
      <c r="P28" s="62"/>
      <c r="Q28" s="22"/>
      <c r="R28" s="22"/>
      <c r="S28" s="22"/>
      <c r="T28" s="22"/>
      <c r="U28" s="22"/>
      <c r="V28" s="24">
        <f t="shared" si="1"/>
        <v>0</v>
      </c>
      <c r="W28" s="25">
        <f t="shared" si="2"/>
        <v>0</v>
      </c>
      <c r="X28" s="26">
        <f t="shared" si="3"/>
        <v>0</v>
      </c>
      <c r="Y28" s="26">
        <f t="shared" si="4"/>
        <v>0</v>
      </c>
      <c r="Z28" s="26">
        <f t="shared" si="5"/>
        <v>0</v>
      </c>
      <c r="AA28" s="68">
        <f t="shared" si="6"/>
        <v>0</v>
      </c>
      <c r="AB28" s="14" t="str">
        <f t="shared" si="11"/>
        <v/>
      </c>
      <c r="AC28" s="14"/>
      <c r="AD28" s="14"/>
      <c r="AE28" s="14"/>
      <c r="AF28" s="41"/>
      <c r="AG28" s="14"/>
    </row>
    <row r="29" ht="18.0" customHeight="1">
      <c r="A29" s="19">
        <v>27.0</v>
      </c>
      <c r="B29" s="67"/>
      <c r="C29" s="70"/>
      <c r="D29" s="69"/>
      <c r="E29" s="69"/>
      <c r="F29" s="69"/>
      <c r="G29" s="69"/>
      <c r="H29" s="69"/>
      <c r="I29" s="22"/>
      <c r="J29" s="22"/>
      <c r="K29" s="22"/>
      <c r="L29" s="22"/>
      <c r="M29" s="22"/>
      <c r="N29" s="62"/>
      <c r="O29" s="62"/>
      <c r="P29" s="62"/>
      <c r="Q29" s="22"/>
      <c r="R29" s="22"/>
      <c r="S29" s="22"/>
      <c r="T29" s="22"/>
      <c r="U29" s="22"/>
      <c r="V29" s="24">
        <f t="shared" si="1"/>
        <v>0</v>
      </c>
      <c r="W29" s="25">
        <f t="shared" si="2"/>
        <v>0</v>
      </c>
      <c r="X29" s="26">
        <f t="shared" si="3"/>
        <v>0</v>
      </c>
      <c r="Y29" s="26">
        <f t="shared" si="4"/>
        <v>0</v>
      </c>
      <c r="Z29" s="26">
        <f t="shared" si="5"/>
        <v>0</v>
      </c>
      <c r="AA29" s="68">
        <f t="shared" si="6"/>
        <v>0</v>
      </c>
      <c r="AB29" s="14"/>
      <c r="AC29" s="14"/>
      <c r="AD29" s="14"/>
      <c r="AE29" s="14"/>
      <c r="AF29" s="41"/>
      <c r="AG29" s="14"/>
    </row>
    <row r="30" ht="18.0" customHeight="1">
      <c r="A30" s="19">
        <v>28.0</v>
      </c>
      <c r="B30" s="71" t="s">
        <v>41</v>
      </c>
      <c r="C30" s="72"/>
      <c r="D30" s="73"/>
      <c r="E30" s="73"/>
      <c r="F30" s="73"/>
      <c r="G30" s="73"/>
      <c r="H30" s="73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5">
        <f t="shared" si="1"/>
        <v>0</v>
      </c>
      <c r="W30" s="76">
        <f t="shared" si="2"/>
        <v>0</v>
      </c>
      <c r="X30" s="77">
        <f t="shared" si="3"/>
        <v>0</v>
      </c>
      <c r="Y30" s="77">
        <f t="shared" si="4"/>
        <v>0</v>
      </c>
      <c r="Z30" s="77">
        <f t="shared" si="5"/>
        <v>0</v>
      </c>
      <c r="AA30" s="78">
        <f t="shared" si="6"/>
        <v>0</v>
      </c>
      <c r="AB30" s="14" t="str">
        <f>B30</f>
        <v>Giacomo Giuliano</v>
      </c>
      <c r="AC30" s="14">
        <f>W30</f>
        <v>0</v>
      </c>
      <c r="AD30" s="14">
        <f>Z30</f>
        <v>0</v>
      </c>
      <c r="AE30" s="14"/>
      <c r="AF30" s="41"/>
      <c r="AG30" s="14"/>
    </row>
    <row r="31" ht="18.0" customHeight="1">
      <c r="C31" s="79"/>
      <c r="W31" s="80">
        <f>SUM(W3:W30)</f>
        <v>170</v>
      </c>
      <c r="AF31" s="41"/>
      <c r="AG31" s="14"/>
    </row>
    <row r="32" ht="18.0" customHeight="1">
      <c r="AF32" s="41"/>
      <c r="AG32" s="14"/>
    </row>
    <row r="33" ht="18.0" customHeight="1">
      <c r="AF33" s="41"/>
      <c r="AG33" s="14"/>
    </row>
    <row r="34" ht="18.0" customHeight="1"/>
    <row r="35" ht="18.0" customHeight="1"/>
    <row r="36" ht="18.0" customHeight="1"/>
    <row r="37" ht="18.0" customHeight="1"/>
    <row r="38" ht="17.25" customHeight="1">
      <c r="AB38" s="81"/>
      <c r="AC38" s="81"/>
      <c r="AD38" s="81"/>
      <c r="AE38" s="81"/>
      <c r="AF38" s="81"/>
    </row>
    <row r="39" ht="17.25" customHeight="1">
      <c r="AB39" s="81"/>
      <c r="AC39" s="81"/>
      <c r="AD39" s="81"/>
      <c r="AE39" s="81"/>
      <c r="AF39" s="14"/>
    </row>
    <row r="40" ht="17.25" customHeight="1">
      <c r="AB40" s="81"/>
      <c r="AC40" s="81"/>
      <c r="AD40" s="81"/>
      <c r="AE40" s="81"/>
      <c r="AF40" s="14"/>
    </row>
    <row r="41" ht="17.25" customHeight="1">
      <c r="AB41" s="81"/>
      <c r="AC41" s="81"/>
      <c r="AD41" s="81"/>
      <c r="AE41" s="81"/>
      <c r="AF41" s="14"/>
    </row>
    <row r="42" ht="17.25" customHeight="1"/>
    <row r="43" ht="15.75" customHeight="1"/>
    <row r="44" ht="15.75" customHeight="1"/>
    <row r="45" ht="15.75" customHeight="1"/>
    <row r="46" ht="15.75" customHeight="1"/>
    <row r="47" ht="15.0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autoFilter ref="$B$2:$AA$31">
    <sortState ref="B2:AA31">
      <sortCondition descending="1" ref="V2:V31"/>
      <sortCondition descending="1" ref="AA2:AA31"/>
      <sortCondition ref="B2:B31"/>
    </sortState>
  </autoFilter>
  <mergeCells count="27">
    <mergeCell ref="AF3:AG4"/>
    <mergeCell ref="AH3:AH4"/>
    <mergeCell ref="AI3:AI4"/>
    <mergeCell ref="AJ3:AJ4"/>
    <mergeCell ref="AH5:AH6"/>
    <mergeCell ref="AI5:AI6"/>
    <mergeCell ref="AJ5:AJ6"/>
    <mergeCell ref="AH12:AH13"/>
    <mergeCell ref="AI12:AI13"/>
    <mergeCell ref="AF5:AG6"/>
    <mergeCell ref="AF7:AI7"/>
    <mergeCell ref="AF10:AG11"/>
    <mergeCell ref="AH10:AH11"/>
    <mergeCell ref="AI10:AI11"/>
    <mergeCell ref="AJ10:AJ11"/>
    <mergeCell ref="AJ12:AJ13"/>
    <mergeCell ref="AF20:AI20"/>
    <mergeCell ref="AI18:AI19"/>
    <mergeCell ref="AJ18:AJ19"/>
    <mergeCell ref="AF12:AG13"/>
    <mergeCell ref="AF14:AI14"/>
    <mergeCell ref="AH18:AH19"/>
    <mergeCell ref="AF18:AG19"/>
    <mergeCell ref="AF16:AG17"/>
    <mergeCell ref="AH16:AH17"/>
    <mergeCell ref="AI16:AI17"/>
    <mergeCell ref="AJ16:AJ17"/>
  </mergeCells>
  <printOptions/>
  <pageMargins bottom="0.75" footer="0.0" header="0.0" left="1.0" right="1.0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 outlineLevelCol="1"/>
  <cols>
    <col customWidth="1" min="1" max="1" width="2.88"/>
    <col customWidth="1" min="2" max="2" width="22.38"/>
    <col customWidth="1" min="3" max="64" width="1.5"/>
    <col customWidth="1" min="65" max="65" width="6.25"/>
    <col customWidth="1" min="66" max="66" width="7.13"/>
    <col customWidth="1" min="67" max="67" width="8.5"/>
    <col customWidth="1" hidden="1" min="68" max="68" width="6.63" outlineLevel="1"/>
    <col customWidth="1" hidden="1" min="69" max="69" width="0.38" outlineLevel="1"/>
    <col collapsed="1" customWidth="1" min="70" max="70" width="6.88"/>
    <col customWidth="1" hidden="1" min="71" max="71" width="5.0" outlineLevel="1"/>
    <col collapsed="1" customWidth="1" min="72" max="72" width="19.0"/>
    <col customWidth="1" min="73" max="73" width="9.38"/>
    <col customWidth="1" min="74" max="74" width="9.0"/>
    <col customWidth="1" min="75" max="75" width="3.75"/>
    <col customWidth="1" min="76" max="76" width="5.13"/>
    <col customWidth="1" min="77" max="85" width="8.0"/>
    <col customWidth="1" min="86" max="87" width="7.75"/>
  </cols>
  <sheetData>
    <row r="1" ht="10.5" customHeight="1"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</row>
    <row r="2" ht="12.75" customHeight="1">
      <c r="A2" s="82">
        <f>MAX(A3:A34)</f>
        <v>26</v>
      </c>
      <c r="B2" s="83" t="s">
        <v>0</v>
      </c>
      <c r="C2" s="84"/>
      <c r="D2" s="85"/>
      <c r="E2" s="85"/>
      <c r="F2" s="85"/>
      <c r="G2" s="85">
        <v>5.0</v>
      </c>
      <c r="H2" s="86"/>
      <c r="I2" s="85"/>
      <c r="J2" s="85"/>
      <c r="K2" s="85"/>
      <c r="L2" s="85">
        <v>10.0</v>
      </c>
      <c r="M2" s="86"/>
      <c r="N2" s="85"/>
      <c r="O2" s="85"/>
      <c r="P2" s="85"/>
      <c r="Q2" s="85">
        <v>15.0</v>
      </c>
      <c r="R2" s="86"/>
      <c r="S2" s="85"/>
      <c r="T2" s="85"/>
      <c r="U2" s="85"/>
      <c r="V2" s="85">
        <v>20.0</v>
      </c>
      <c r="W2" s="86"/>
      <c r="X2" s="85"/>
      <c r="Y2" s="85"/>
      <c r="Z2" s="85"/>
      <c r="AA2" s="85">
        <v>25.0</v>
      </c>
      <c r="AB2" s="86"/>
      <c r="AC2" s="85"/>
      <c r="AD2" s="85"/>
      <c r="AE2" s="85"/>
      <c r="AF2" s="85">
        <v>30.0</v>
      </c>
      <c r="AG2" s="86"/>
      <c r="AH2" s="85"/>
      <c r="AI2" s="85"/>
      <c r="AJ2" s="85"/>
      <c r="AK2" s="85">
        <v>35.0</v>
      </c>
      <c r="AL2" s="86"/>
      <c r="AM2" s="85"/>
      <c r="AN2" s="85"/>
      <c r="AO2" s="85"/>
      <c r="AP2" s="85">
        <v>40.0</v>
      </c>
      <c r="AQ2" s="86"/>
      <c r="AR2" s="85"/>
      <c r="AS2" s="85"/>
      <c r="AT2" s="85"/>
      <c r="AU2" s="85">
        <v>45.0</v>
      </c>
      <c r="AV2" s="86"/>
      <c r="AW2" s="85"/>
      <c r="AX2" s="85"/>
      <c r="AY2" s="85"/>
      <c r="AZ2" s="85"/>
      <c r="BA2" s="85"/>
      <c r="BB2" s="85">
        <v>70.0</v>
      </c>
      <c r="BC2" s="86"/>
      <c r="BD2" s="85"/>
      <c r="BE2" s="85"/>
      <c r="BF2" s="85"/>
      <c r="BG2" s="85">
        <v>75.0</v>
      </c>
      <c r="BH2" s="86"/>
      <c r="BI2" s="85"/>
      <c r="BJ2" s="85"/>
      <c r="BK2" s="85"/>
      <c r="BL2" s="85"/>
      <c r="BM2" s="87" t="s">
        <v>42</v>
      </c>
      <c r="BN2" s="88" t="s">
        <v>43</v>
      </c>
      <c r="BO2" s="87" t="s">
        <v>44</v>
      </c>
      <c r="BP2" s="41"/>
      <c r="BQ2" s="79"/>
      <c r="BR2" s="79"/>
      <c r="BS2" s="79"/>
      <c r="BT2" s="15" t="s">
        <v>45</v>
      </c>
      <c r="BU2" s="16"/>
      <c r="BV2" s="18" t="s">
        <v>46</v>
      </c>
      <c r="BW2" s="18" t="s">
        <v>47</v>
      </c>
      <c r="BX2" s="18" t="s">
        <v>10</v>
      </c>
      <c r="BY2" s="89"/>
      <c r="BZ2" s="79"/>
      <c r="CA2" s="79"/>
      <c r="CB2" s="79"/>
      <c r="CC2" s="79"/>
      <c r="CD2" s="79"/>
      <c r="CE2" s="79"/>
      <c r="CF2" s="79"/>
      <c r="CG2" s="79"/>
      <c r="CH2" s="79"/>
      <c r="CI2" s="79"/>
    </row>
    <row r="3" ht="12.75" customHeight="1">
      <c r="A3" s="90">
        <v>1.0</v>
      </c>
      <c r="B3" s="91" t="s">
        <v>18</v>
      </c>
      <c r="C3" s="92">
        <v>1.0</v>
      </c>
      <c r="D3" s="92">
        <v>1.0</v>
      </c>
      <c r="E3" s="92">
        <v>1.0</v>
      </c>
      <c r="F3" s="92">
        <v>1.0</v>
      </c>
      <c r="G3" s="93">
        <v>1.0</v>
      </c>
      <c r="H3" s="94">
        <v>1.0</v>
      </c>
      <c r="I3" s="92">
        <v>1.0</v>
      </c>
      <c r="J3" s="92">
        <v>1.0</v>
      </c>
      <c r="K3" s="95">
        <v>1.0</v>
      </c>
      <c r="L3" s="96">
        <v>1.0</v>
      </c>
      <c r="M3" s="92">
        <v>1.0</v>
      </c>
      <c r="N3" s="92">
        <v>1.0</v>
      </c>
      <c r="O3" s="95">
        <v>1.0</v>
      </c>
      <c r="P3" s="92">
        <v>1.0</v>
      </c>
      <c r="Q3" s="97">
        <v>1.0</v>
      </c>
      <c r="R3" s="92">
        <v>1.0</v>
      </c>
      <c r="S3" s="92">
        <v>1.0</v>
      </c>
      <c r="T3" s="92">
        <v>1.0</v>
      </c>
      <c r="U3" s="92">
        <v>1.0</v>
      </c>
      <c r="V3" s="97">
        <v>1.0</v>
      </c>
      <c r="W3" s="92">
        <v>1.0</v>
      </c>
      <c r="X3" s="92">
        <v>1.0</v>
      </c>
      <c r="Y3" s="92">
        <v>1.0</v>
      </c>
      <c r="Z3" s="92">
        <v>1.0</v>
      </c>
      <c r="AA3" s="96">
        <v>1.0</v>
      </c>
      <c r="AB3" s="92">
        <v>1.0</v>
      </c>
      <c r="AC3" s="92">
        <v>1.0</v>
      </c>
      <c r="AD3" s="92">
        <v>1.0</v>
      </c>
      <c r="AE3" s="98"/>
      <c r="AF3" s="99"/>
      <c r="AG3" s="98"/>
      <c r="AH3" s="98"/>
      <c r="AI3" s="98"/>
      <c r="AJ3" s="98"/>
      <c r="AK3" s="100"/>
      <c r="AL3" s="98"/>
      <c r="AM3" s="98"/>
      <c r="AN3" s="98"/>
      <c r="AO3" s="98"/>
      <c r="AP3" s="101"/>
      <c r="AQ3" s="102"/>
      <c r="AR3" s="102"/>
      <c r="AS3" s="102"/>
      <c r="AT3" s="102"/>
      <c r="AU3" s="101"/>
      <c r="AV3" s="102"/>
      <c r="AW3" s="102"/>
      <c r="AX3" s="102"/>
      <c r="AY3" s="102"/>
      <c r="AZ3" s="101"/>
      <c r="BA3" s="102"/>
      <c r="BB3" s="102"/>
      <c r="BC3" s="102"/>
      <c r="BD3" s="102"/>
      <c r="BE3" s="99"/>
      <c r="BF3" s="98"/>
      <c r="BG3" s="98"/>
      <c r="BH3" s="103"/>
      <c r="BI3" s="104"/>
      <c r="BJ3" s="105"/>
      <c r="BK3" s="103"/>
      <c r="BL3" s="106"/>
      <c r="BM3" s="107">
        <f t="shared" ref="BM3:BM28" si="1">SUM(C3:BL3)</f>
        <v>28</v>
      </c>
      <c r="BN3" s="108">
        <v>10.0</v>
      </c>
      <c r="BO3" s="109">
        <f t="shared" ref="BO3:BO28" si="2">IF(BN3=0,0,BM3/BN3)</f>
        <v>2.8</v>
      </c>
      <c r="BP3" s="81" t="str">
        <f t="shared" ref="BP3:BP13" si="3">B3</f>
        <v>Alessio Giusti</v>
      </c>
      <c r="BQ3" s="79">
        <f t="shared" ref="BQ3:BQ21" si="4">BM3</f>
        <v>28</v>
      </c>
      <c r="BR3" s="79"/>
      <c r="BS3" s="79">
        <f t="shared" ref="BS3:BS21" si="5">BN3</f>
        <v>10</v>
      </c>
      <c r="BT3" s="110"/>
      <c r="BU3" s="111"/>
      <c r="BV3" s="39"/>
      <c r="BW3" s="39"/>
      <c r="BX3" s="39"/>
      <c r="BY3" s="79"/>
      <c r="BZ3" s="79"/>
      <c r="CA3" s="79"/>
      <c r="CB3" s="79"/>
      <c r="CC3" s="79"/>
      <c r="CD3" s="79"/>
      <c r="CE3" s="79"/>
      <c r="CF3" s="79"/>
      <c r="CG3" s="79"/>
      <c r="CH3" s="79"/>
      <c r="CI3" s="79"/>
    </row>
    <row r="4" ht="15.0" customHeight="1">
      <c r="A4" s="112">
        <v>2.0</v>
      </c>
      <c r="B4" s="113" t="s">
        <v>26</v>
      </c>
      <c r="C4" s="92">
        <v>1.0</v>
      </c>
      <c r="D4" s="92">
        <v>1.0</v>
      </c>
      <c r="E4" s="92">
        <v>1.0</v>
      </c>
      <c r="F4" s="92">
        <v>1.0</v>
      </c>
      <c r="G4" s="97">
        <v>1.0</v>
      </c>
      <c r="H4" s="92">
        <v>1.0</v>
      </c>
      <c r="I4" s="92">
        <v>1.0</v>
      </c>
      <c r="J4" s="92">
        <v>1.0</v>
      </c>
      <c r="K4" s="92">
        <v>1.0</v>
      </c>
      <c r="L4" s="96">
        <v>1.0</v>
      </c>
      <c r="M4" s="92">
        <v>1.0</v>
      </c>
      <c r="N4" s="92">
        <v>1.0</v>
      </c>
      <c r="O4" s="92">
        <v>1.0</v>
      </c>
      <c r="P4" s="92">
        <v>1.0</v>
      </c>
      <c r="Q4" s="97">
        <v>1.0</v>
      </c>
      <c r="R4" s="92">
        <v>1.0</v>
      </c>
      <c r="S4" s="92">
        <v>1.0</v>
      </c>
      <c r="T4" s="92">
        <v>1.0</v>
      </c>
      <c r="U4" s="92">
        <v>1.0</v>
      </c>
      <c r="V4" s="97">
        <v>1.0</v>
      </c>
      <c r="W4" s="98"/>
      <c r="X4" s="98"/>
      <c r="Y4" s="98"/>
      <c r="Z4" s="98"/>
      <c r="AA4" s="100"/>
      <c r="AB4" s="98"/>
      <c r="AC4" s="98"/>
      <c r="AD4" s="98"/>
      <c r="AE4" s="98"/>
      <c r="AF4" s="100"/>
      <c r="AG4" s="98"/>
      <c r="AH4" s="98"/>
      <c r="AI4" s="98"/>
      <c r="AJ4" s="98"/>
      <c r="AK4" s="100"/>
      <c r="AL4" s="98"/>
      <c r="AM4" s="98"/>
      <c r="AN4" s="98"/>
      <c r="AO4" s="98"/>
      <c r="AP4" s="101"/>
      <c r="AQ4" s="102"/>
      <c r="AR4" s="102"/>
      <c r="AS4" s="102"/>
      <c r="AT4" s="102"/>
      <c r="AU4" s="101"/>
      <c r="AV4" s="114"/>
      <c r="AW4" s="114"/>
      <c r="AX4" s="114"/>
      <c r="AY4" s="114"/>
      <c r="AZ4" s="115"/>
      <c r="BA4" s="114"/>
      <c r="BB4" s="114"/>
      <c r="BC4" s="114"/>
      <c r="BD4" s="114"/>
      <c r="BE4" s="116"/>
      <c r="BF4" s="103"/>
      <c r="BG4" s="103"/>
      <c r="BH4" s="103"/>
      <c r="BI4" s="103"/>
      <c r="BJ4" s="116"/>
      <c r="BK4" s="103"/>
      <c r="BL4" s="106"/>
      <c r="BM4" s="107">
        <f t="shared" si="1"/>
        <v>20</v>
      </c>
      <c r="BN4" s="108">
        <v>10.0</v>
      </c>
      <c r="BO4" s="109">
        <f t="shared" si="2"/>
        <v>2</v>
      </c>
      <c r="BP4" s="81" t="str">
        <f t="shared" si="3"/>
        <v>Simone Caneschi</v>
      </c>
      <c r="BQ4" s="79">
        <f t="shared" si="4"/>
        <v>20</v>
      </c>
      <c r="BR4" s="79"/>
      <c r="BS4" s="79">
        <f t="shared" si="5"/>
        <v>10</v>
      </c>
      <c r="BT4" s="49" t="str">
        <f t="array" ref="BT4">INDEX($B$3:$B$23, MATCH(BV4, $BO$3:$BO$23, 0))</f>
        <v>Gabriele Galatolo</v>
      </c>
      <c r="BU4" s="32"/>
      <c r="BV4" s="117">
        <f>MIN(BO3:BO18)</f>
        <v>0.4375</v>
      </c>
      <c r="BW4" s="118">
        <f t="array" ref="BW4">INDEX($BM$3:$BM$23, MATCH(BV4, $BO$3:$BO$23, 0))</f>
        <v>7</v>
      </c>
      <c r="BX4" s="35">
        <f t="array" ref="BX4">INDEX($BN$3:$BN$23, MATCH(BV4, $BO$3:$BO$23, 0))</f>
        <v>16</v>
      </c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</row>
    <row r="5" ht="15.0" customHeight="1">
      <c r="A5" s="90">
        <v>3.0</v>
      </c>
      <c r="B5" s="113" t="s">
        <v>16</v>
      </c>
      <c r="C5" s="92">
        <v>1.0</v>
      </c>
      <c r="D5" s="92">
        <v>1.0</v>
      </c>
      <c r="E5" s="92">
        <v>1.0</v>
      </c>
      <c r="F5" s="92">
        <v>1.0</v>
      </c>
      <c r="G5" s="96">
        <v>1.0</v>
      </c>
      <c r="H5" s="92">
        <v>1.0</v>
      </c>
      <c r="I5" s="92">
        <v>1.0</v>
      </c>
      <c r="J5" s="92">
        <v>1.0</v>
      </c>
      <c r="K5" s="92">
        <v>1.0</v>
      </c>
      <c r="L5" s="96">
        <v>1.0</v>
      </c>
      <c r="M5" s="92">
        <v>1.0</v>
      </c>
      <c r="N5" s="92">
        <v>1.0</v>
      </c>
      <c r="O5" s="92">
        <v>1.0</v>
      </c>
      <c r="P5" s="92">
        <v>1.0</v>
      </c>
      <c r="Q5" s="97">
        <v>1.0</v>
      </c>
      <c r="R5" s="92">
        <v>1.0</v>
      </c>
      <c r="S5" s="92">
        <v>1.0</v>
      </c>
      <c r="T5" s="92">
        <v>1.0</v>
      </c>
      <c r="U5" s="92">
        <v>1.0</v>
      </c>
      <c r="V5" s="105"/>
      <c r="W5" s="103"/>
      <c r="X5" s="103"/>
      <c r="Y5" s="103"/>
      <c r="Z5" s="103"/>
      <c r="AA5" s="116"/>
      <c r="AB5" s="103"/>
      <c r="AC5" s="103"/>
      <c r="AD5" s="103"/>
      <c r="AE5" s="103"/>
      <c r="AF5" s="105"/>
      <c r="AG5" s="103"/>
      <c r="AH5" s="103"/>
      <c r="AI5" s="103"/>
      <c r="AJ5" s="103"/>
      <c r="AK5" s="105"/>
      <c r="AL5" s="103"/>
      <c r="AM5" s="103"/>
      <c r="AN5" s="103"/>
      <c r="AO5" s="103"/>
      <c r="AP5" s="119"/>
      <c r="AQ5" s="114"/>
      <c r="AR5" s="114"/>
      <c r="AS5" s="114"/>
      <c r="AT5" s="114"/>
      <c r="AU5" s="119"/>
      <c r="AV5" s="114"/>
      <c r="AW5" s="114"/>
      <c r="AX5" s="114"/>
      <c r="AY5" s="114"/>
      <c r="AZ5" s="119"/>
      <c r="BA5" s="114"/>
      <c r="BB5" s="114"/>
      <c r="BC5" s="114"/>
      <c r="BD5" s="114"/>
      <c r="BE5" s="105"/>
      <c r="BF5" s="103"/>
      <c r="BG5" s="103"/>
      <c r="BH5" s="103"/>
      <c r="BI5" s="103"/>
      <c r="BJ5" s="105"/>
      <c r="BK5" s="103"/>
      <c r="BL5" s="106"/>
      <c r="BM5" s="107">
        <f t="shared" si="1"/>
        <v>19</v>
      </c>
      <c r="BN5" s="108">
        <v>10.0</v>
      </c>
      <c r="BO5" s="109">
        <f t="shared" si="2"/>
        <v>1.9</v>
      </c>
      <c r="BP5" s="81" t="str">
        <f t="shared" si="3"/>
        <v>Giancarlo Bachi</v>
      </c>
      <c r="BQ5" s="79">
        <f t="shared" si="4"/>
        <v>19</v>
      </c>
      <c r="BR5" s="79"/>
      <c r="BS5" s="79">
        <f t="shared" si="5"/>
        <v>10</v>
      </c>
      <c r="BT5" s="120"/>
      <c r="BV5" s="121"/>
      <c r="BX5" s="122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</row>
    <row r="6" ht="15.0" customHeight="1">
      <c r="A6" s="112">
        <v>4.0</v>
      </c>
      <c r="B6" s="113" t="s">
        <v>27</v>
      </c>
      <c r="C6" s="92">
        <v>1.0</v>
      </c>
      <c r="D6" s="92">
        <v>1.0</v>
      </c>
      <c r="E6" s="92">
        <v>1.0</v>
      </c>
      <c r="F6" s="92">
        <v>1.0</v>
      </c>
      <c r="G6" s="96">
        <v>1.0</v>
      </c>
      <c r="H6" s="92">
        <v>1.0</v>
      </c>
      <c r="I6" s="92">
        <v>1.0</v>
      </c>
      <c r="J6" s="92">
        <v>1.0</v>
      </c>
      <c r="K6" s="92">
        <v>1.0</v>
      </c>
      <c r="L6" s="96">
        <v>1.0</v>
      </c>
      <c r="M6" s="92">
        <v>1.0</v>
      </c>
      <c r="N6" s="92">
        <v>1.0</v>
      </c>
      <c r="O6" s="92">
        <v>1.0</v>
      </c>
      <c r="P6" s="92">
        <v>1.0</v>
      </c>
      <c r="Q6" s="97">
        <v>1.0</v>
      </c>
      <c r="R6" s="98"/>
      <c r="S6" s="98"/>
      <c r="T6" s="98"/>
      <c r="U6" s="98"/>
      <c r="V6" s="99"/>
      <c r="W6" s="98"/>
      <c r="X6" s="98"/>
      <c r="Y6" s="98"/>
      <c r="Z6" s="98"/>
      <c r="AA6" s="99"/>
      <c r="AB6" s="98"/>
      <c r="AC6" s="98"/>
      <c r="AD6" s="98"/>
      <c r="AE6" s="98"/>
      <c r="AF6" s="99"/>
      <c r="AG6" s="98"/>
      <c r="AH6" s="98"/>
      <c r="AI6" s="98"/>
      <c r="AJ6" s="98"/>
      <c r="AK6" s="99"/>
      <c r="AL6" s="98"/>
      <c r="AM6" s="98"/>
      <c r="AN6" s="98"/>
      <c r="AO6" s="98"/>
      <c r="AP6" s="119"/>
      <c r="AQ6" s="114"/>
      <c r="AR6" s="114"/>
      <c r="AS6" s="114"/>
      <c r="AT6" s="114"/>
      <c r="AU6" s="119"/>
      <c r="AV6" s="114"/>
      <c r="AW6" s="114"/>
      <c r="AX6" s="114"/>
      <c r="AY6" s="114"/>
      <c r="AZ6" s="119"/>
      <c r="BA6" s="114"/>
      <c r="BB6" s="114"/>
      <c r="BC6" s="114"/>
      <c r="BD6" s="114"/>
      <c r="BE6" s="105"/>
      <c r="BF6" s="103"/>
      <c r="BG6" s="103"/>
      <c r="BH6" s="103"/>
      <c r="BI6" s="103"/>
      <c r="BJ6" s="105"/>
      <c r="BK6" s="103"/>
      <c r="BL6" s="106"/>
      <c r="BM6" s="107">
        <f t="shared" si="1"/>
        <v>15</v>
      </c>
      <c r="BN6" s="108">
        <v>11.0</v>
      </c>
      <c r="BO6" s="109">
        <f t="shared" si="2"/>
        <v>1.363636364</v>
      </c>
      <c r="BP6" s="81" t="str">
        <f t="shared" si="3"/>
        <v>Alessio Fagioli</v>
      </c>
      <c r="BQ6" s="79">
        <f t="shared" si="4"/>
        <v>15</v>
      </c>
      <c r="BR6" s="123"/>
      <c r="BS6" s="79">
        <f t="shared" si="5"/>
        <v>11</v>
      </c>
      <c r="BT6" s="37"/>
      <c r="BU6" s="38"/>
      <c r="BV6" s="39"/>
      <c r="BW6" s="38"/>
      <c r="BX6" s="40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</row>
    <row r="7" ht="15.0" customHeight="1">
      <c r="A7" s="90">
        <v>5.0</v>
      </c>
      <c r="B7" s="113" t="s">
        <v>13</v>
      </c>
      <c r="C7" s="92">
        <v>1.0</v>
      </c>
      <c r="D7" s="92">
        <v>1.0</v>
      </c>
      <c r="E7" s="92">
        <v>1.0</v>
      </c>
      <c r="F7" s="92">
        <v>1.0</v>
      </c>
      <c r="G7" s="97">
        <v>1.0</v>
      </c>
      <c r="H7" s="92">
        <v>1.0</v>
      </c>
      <c r="I7" s="92">
        <v>1.0</v>
      </c>
      <c r="J7" s="92">
        <v>1.0</v>
      </c>
      <c r="K7" s="92">
        <v>1.0</v>
      </c>
      <c r="L7" s="96">
        <v>1.0</v>
      </c>
      <c r="M7" s="92">
        <v>1.0</v>
      </c>
      <c r="N7" s="92">
        <v>1.0</v>
      </c>
      <c r="O7" s="92">
        <v>1.0</v>
      </c>
      <c r="P7" s="92">
        <v>1.0</v>
      </c>
      <c r="Q7" s="105"/>
      <c r="R7" s="103"/>
      <c r="S7" s="103"/>
      <c r="T7" s="103"/>
      <c r="U7" s="103"/>
      <c r="V7" s="105"/>
      <c r="W7" s="103"/>
      <c r="X7" s="103"/>
      <c r="Y7" s="103"/>
      <c r="Z7" s="103"/>
      <c r="AA7" s="105"/>
      <c r="AB7" s="103"/>
      <c r="AC7" s="103"/>
      <c r="AD7" s="103"/>
      <c r="AE7" s="103"/>
      <c r="AF7" s="105"/>
      <c r="AG7" s="103"/>
      <c r="AH7" s="103"/>
      <c r="AI7" s="103"/>
      <c r="AJ7" s="103"/>
      <c r="AK7" s="105"/>
      <c r="AL7" s="103"/>
      <c r="AM7" s="103"/>
      <c r="AN7" s="103"/>
      <c r="AO7" s="103"/>
      <c r="AP7" s="119"/>
      <c r="AQ7" s="114"/>
      <c r="AR7" s="114"/>
      <c r="AS7" s="114"/>
      <c r="AT7" s="114"/>
      <c r="AU7" s="119"/>
      <c r="AV7" s="114"/>
      <c r="AW7" s="114"/>
      <c r="AX7" s="114"/>
      <c r="AY7" s="114"/>
      <c r="AZ7" s="115"/>
      <c r="BA7" s="114"/>
      <c r="BB7" s="114"/>
      <c r="BC7" s="114"/>
      <c r="BD7" s="114"/>
      <c r="BE7" s="116"/>
      <c r="BF7" s="103"/>
      <c r="BG7" s="103"/>
      <c r="BH7" s="103"/>
      <c r="BI7" s="103"/>
      <c r="BJ7" s="116"/>
      <c r="BK7" s="103"/>
      <c r="BL7" s="106"/>
      <c r="BM7" s="107">
        <f t="shared" si="1"/>
        <v>14</v>
      </c>
      <c r="BN7" s="108">
        <v>13.0</v>
      </c>
      <c r="BO7" s="109">
        <f t="shared" si="2"/>
        <v>1.076923077</v>
      </c>
      <c r="BP7" s="81" t="str">
        <f t="shared" si="3"/>
        <v>Leandro Dal Maso</v>
      </c>
      <c r="BQ7" s="79">
        <f t="shared" si="4"/>
        <v>14</v>
      </c>
      <c r="BR7" s="79"/>
      <c r="BS7" s="79">
        <f t="shared" si="5"/>
        <v>13</v>
      </c>
      <c r="BT7" s="44" t="s">
        <v>48</v>
      </c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</row>
    <row r="8" ht="15.75" customHeight="1">
      <c r="A8" s="112">
        <v>6.0</v>
      </c>
      <c r="B8" s="113" t="s">
        <v>25</v>
      </c>
      <c r="C8" s="92">
        <v>1.0</v>
      </c>
      <c r="D8" s="92">
        <v>1.0</v>
      </c>
      <c r="E8" s="92">
        <v>1.0</v>
      </c>
      <c r="F8" s="92">
        <v>1.0</v>
      </c>
      <c r="G8" s="97">
        <v>1.0</v>
      </c>
      <c r="H8" s="92">
        <v>1.0</v>
      </c>
      <c r="I8" s="92">
        <v>1.0</v>
      </c>
      <c r="J8" s="92">
        <v>1.0</v>
      </c>
      <c r="K8" s="92">
        <v>1.0</v>
      </c>
      <c r="L8" s="96">
        <v>1.0</v>
      </c>
      <c r="M8" s="92">
        <v>1.0</v>
      </c>
      <c r="N8" s="92">
        <v>1.0</v>
      </c>
      <c r="O8" s="92">
        <v>1.0</v>
      </c>
      <c r="P8" s="92">
        <v>1.0</v>
      </c>
      <c r="Q8" s="100"/>
      <c r="R8" s="98"/>
      <c r="S8" s="98"/>
      <c r="T8" s="98"/>
      <c r="U8" s="98"/>
      <c r="V8" s="99"/>
      <c r="W8" s="98"/>
      <c r="X8" s="98"/>
      <c r="Y8" s="98"/>
      <c r="Z8" s="98"/>
      <c r="AA8" s="99"/>
      <c r="AB8" s="98"/>
      <c r="AC8" s="98"/>
      <c r="AD8" s="98"/>
      <c r="AE8" s="98"/>
      <c r="AF8" s="99"/>
      <c r="AG8" s="98"/>
      <c r="AH8" s="98"/>
      <c r="AI8" s="98"/>
      <c r="AJ8" s="98"/>
      <c r="AK8" s="99"/>
      <c r="AL8" s="98"/>
      <c r="AM8" s="98"/>
      <c r="AN8" s="98"/>
      <c r="AO8" s="98"/>
      <c r="AP8" s="124"/>
      <c r="AQ8" s="102"/>
      <c r="AR8" s="102"/>
      <c r="AS8" s="102"/>
      <c r="AT8" s="102"/>
      <c r="AU8" s="124"/>
      <c r="AV8" s="114"/>
      <c r="AW8" s="114"/>
      <c r="AX8" s="114"/>
      <c r="AY8" s="114"/>
      <c r="AZ8" s="119"/>
      <c r="BA8" s="114"/>
      <c r="BB8" s="114"/>
      <c r="BC8" s="114"/>
      <c r="BD8" s="114"/>
      <c r="BE8" s="105"/>
      <c r="BF8" s="103"/>
      <c r="BG8" s="103"/>
      <c r="BH8" s="103"/>
      <c r="BI8" s="103"/>
      <c r="BJ8" s="105"/>
      <c r="BK8" s="103"/>
      <c r="BL8" s="106"/>
      <c r="BM8" s="107">
        <f t="shared" si="1"/>
        <v>14</v>
      </c>
      <c r="BN8" s="108">
        <v>10.0</v>
      </c>
      <c r="BO8" s="109">
        <f t="shared" si="2"/>
        <v>1.4</v>
      </c>
      <c r="BP8" s="81" t="str">
        <f t="shared" si="3"/>
        <v>Alessio Sinigaglia</v>
      </c>
      <c r="BQ8" s="79">
        <f t="shared" si="4"/>
        <v>14</v>
      </c>
      <c r="BR8" s="79"/>
      <c r="BS8" s="79">
        <f t="shared" si="5"/>
        <v>10</v>
      </c>
      <c r="BT8" s="125"/>
      <c r="BU8" s="125"/>
      <c r="BV8" s="126"/>
      <c r="BW8" s="127"/>
      <c r="BX8" s="128"/>
      <c r="BY8" s="79"/>
      <c r="BZ8" s="79"/>
      <c r="CA8" s="79"/>
      <c r="CB8" s="79"/>
      <c r="CC8" s="79"/>
      <c r="CD8" s="79"/>
      <c r="CE8" s="79"/>
      <c r="CF8" s="79"/>
      <c r="CG8" s="79"/>
      <c r="CH8" s="79"/>
      <c r="CI8" s="79"/>
    </row>
    <row r="9" ht="12.75" customHeight="1">
      <c r="A9" s="90">
        <v>7.0</v>
      </c>
      <c r="B9" s="113" t="s">
        <v>19</v>
      </c>
      <c r="C9" s="92">
        <v>1.0</v>
      </c>
      <c r="D9" s="92">
        <v>1.0</v>
      </c>
      <c r="E9" s="92">
        <v>1.0</v>
      </c>
      <c r="F9" s="92">
        <v>1.0</v>
      </c>
      <c r="G9" s="96">
        <v>1.0</v>
      </c>
      <c r="H9" s="92">
        <v>1.0</v>
      </c>
      <c r="I9" s="92">
        <v>1.0</v>
      </c>
      <c r="J9" s="92">
        <v>1.0</v>
      </c>
      <c r="K9" s="92">
        <v>1.0</v>
      </c>
      <c r="L9" s="96">
        <v>1.0</v>
      </c>
      <c r="M9" s="92">
        <v>1.0</v>
      </c>
      <c r="N9" s="92">
        <v>1.0</v>
      </c>
      <c r="O9" s="92">
        <v>1.0</v>
      </c>
      <c r="P9" s="103"/>
      <c r="Q9" s="105"/>
      <c r="R9" s="103"/>
      <c r="S9" s="103"/>
      <c r="T9" s="103"/>
      <c r="U9" s="103"/>
      <c r="V9" s="105"/>
      <c r="W9" s="103"/>
      <c r="X9" s="103"/>
      <c r="Y9" s="103"/>
      <c r="Z9" s="103"/>
      <c r="AA9" s="105"/>
      <c r="AB9" s="103"/>
      <c r="AC9" s="103"/>
      <c r="AD9" s="103"/>
      <c r="AE9" s="103"/>
      <c r="AF9" s="105"/>
      <c r="AG9" s="103"/>
      <c r="AH9" s="103"/>
      <c r="AI9" s="103"/>
      <c r="AJ9" s="103"/>
      <c r="AK9" s="105"/>
      <c r="AL9" s="103"/>
      <c r="AM9" s="103"/>
      <c r="AN9" s="103"/>
      <c r="AO9" s="103"/>
      <c r="AP9" s="119"/>
      <c r="AQ9" s="114"/>
      <c r="AR9" s="114"/>
      <c r="AS9" s="114"/>
      <c r="AT9" s="114"/>
      <c r="AU9" s="119"/>
      <c r="AV9" s="114"/>
      <c r="AW9" s="114"/>
      <c r="AX9" s="114"/>
      <c r="AY9" s="114"/>
      <c r="AZ9" s="119"/>
      <c r="BA9" s="114"/>
      <c r="BB9" s="114"/>
      <c r="BC9" s="114"/>
      <c r="BD9" s="114"/>
      <c r="BE9" s="105"/>
      <c r="BF9" s="103"/>
      <c r="BG9" s="103"/>
      <c r="BH9" s="103"/>
      <c r="BI9" s="103"/>
      <c r="BJ9" s="105"/>
      <c r="BK9" s="103"/>
      <c r="BL9" s="106"/>
      <c r="BM9" s="107">
        <f t="shared" si="1"/>
        <v>13</v>
      </c>
      <c r="BN9" s="108">
        <v>8.0</v>
      </c>
      <c r="BO9" s="109">
        <f t="shared" si="2"/>
        <v>1.625</v>
      </c>
      <c r="BP9" s="81" t="str">
        <f t="shared" si="3"/>
        <v>Costantino</v>
      </c>
      <c r="BQ9" s="79">
        <f t="shared" si="4"/>
        <v>13</v>
      </c>
      <c r="BR9" s="79"/>
      <c r="BS9" s="79">
        <f t="shared" si="5"/>
        <v>8</v>
      </c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</row>
    <row r="10" ht="12.75" customHeight="1">
      <c r="A10" s="112">
        <v>8.0</v>
      </c>
      <c r="B10" s="113" t="s">
        <v>7</v>
      </c>
      <c r="C10" s="92">
        <v>1.0</v>
      </c>
      <c r="D10" s="92">
        <v>1.0</v>
      </c>
      <c r="E10" s="92">
        <v>1.0</v>
      </c>
      <c r="F10" s="92">
        <v>1.0</v>
      </c>
      <c r="G10" s="97">
        <v>1.0</v>
      </c>
      <c r="H10" s="92">
        <v>1.0</v>
      </c>
      <c r="I10" s="92">
        <v>1.0</v>
      </c>
      <c r="J10" s="92">
        <v>1.0</v>
      </c>
      <c r="K10" s="92">
        <v>1.0</v>
      </c>
      <c r="L10" s="96">
        <v>1.0</v>
      </c>
      <c r="M10" s="92">
        <v>1.0</v>
      </c>
      <c r="N10" s="92">
        <v>1.0</v>
      </c>
      <c r="O10" s="98"/>
      <c r="P10" s="98"/>
      <c r="Q10" s="99"/>
      <c r="R10" s="98"/>
      <c r="S10" s="98"/>
      <c r="T10" s="98"/>
      <c r="U10" s="98"/>
      <c r="V10" s="99"/>
      <c r="W10" s="98"/>
      <c r="X10" s="98"/>
      <c r="Y10" s="98"/>
      <c r="Z10" s="98"/>
      <c r="AA10" s="99"/>
      <c r="AB10" s="98"/>
      <c r="AC10" s="98"/>
      <c r="AD10" s="98"/>
      <c r="AE10" s="103"/>
      <c r="AF10" s="105"/>
      <c r="AG10" s="103"/>
      <c r="AH10" s="103"/>
      <c r="AI10" s="103"/>
      <c r="AJ10" s="103"/>
      <c r="AK10" s="105"/>
      <c r="AL10" s="103"/>
      <c r="AM10" s="103"/>
      <c r="AN10" s="103"/>
      <c r="AO10" s="103"/>
      <c r="AP10" s="129"/>
      <c r="AQ10" s="130"/>
      <c r="AR10" s="130"/>
      <c r="AS10" s="130"/>
      <c r="AT10" s="130"/>
      <c r="AU10" s="129"/>
      <c r="AV10" s="130"/>
      <c r="AW10" s="130"/>
      <c r="AX10" s="114"/>
      <c r="AY10" s="130"/>
      <c r="AZ10" s="129"/>
      <c r="BA10" s="130"/>
      <c r="BB10" s="130"/>
      <c r="BC10" s="103"/>
      <c r="BD10" s="114"/>
      <c r="BE10" s="105"/>
      <c r="BF10" s="103"/>
      <c r="BG10" s="103"/>
      <c r="BH10" s="114"/>
      <c r="BI10" s="103"/>
      <c r="BJ10" s="105"/>
      <c r="BK10" s="103"/>
      <c r="BL10" s="106"/>
      <c r="BM10" s="107">
        <f t="shared" si="1"/>
        <v>12</v>
      </c>
      <c r="BN10" s="108">
        <v>13.0</v>
      </c>
      <c r="BO10" s="109">
        <f t="shared" si="2"/>
        <v>0.9230769231</v>
      </c>
      <c r="BP10" s="81" t="str">
        <f t="shared" si="3"/>
        <v>Daniele Bonicoli</v>
      </c>
      <c r="BQ10" s="79">
        <f t="shared" si="4"/>
        <v>12</v>
      </c>
      <c r="BR10" s="123"/>
      <c r="BS10" s="79">
        <f t="shared" si="5"/>
        <v>13</v>
      </c>
      <c r="BT10" s="131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</row>
    <row r="11" ht="12.75" customHeight="1">
      <c r="A11" s="90">
        <v>9.0</v>
      </c>
      <c r="B11" s="113" t="s">
        <v>12</v>
      </c>
      <c r="C11" s="92">
        <v>1.0</v>
      </c>
      <c r="D11" s="92">
        <v>1.0</v>
      </c>
      <c r="E11" s="92">
        <v>1.0</v>
      </c>
      <c r="F11" s="92">
        <v>1.0</v>
      </c>
      <c r="G11" s="96">
        <v>1.0</v>
      </c>
      <c r="H11" s="92">
        <v>1.0</v>
      </c>
      <c r="I11" s="92">
        <v>1.0</v>
      </c>
      <c r="J11" s="92">
        <v>1.0</v>
      </c>
      <c r="K11" s="92">
        <v>1.0</v>
      </c>
      <c r="L11" s="96">
        <v>1.0</v>
      </c>
      <c r="M11" s="92">
        <v>1.0</v>
      </c>
      <c r="N11" s="92">
        <v>1.0</v>
      </c>
      <c r="O11" s="98"/>
      <c r="P11" s="98"/>
      <c r="Q11" s="99"/>
      <c r="R11" s="98"/>
      <c r="S11" s="103"/>
      <c r="T11" s="103"/>
      <c r="U11" s="103"/>
      <c r="V11" s="105"/>
      <c r="W11" s="103"/>
      <c r="X11" s="103"/>
      <c r="Y11" s="103"/>
      <c r="Z11" s="103"/>
      <c r="AA11" s="105"/>
      <c r="AB11" s="103"/>
      <c r="AC11" s="103"/>
      <c r="AD11" s="103"/>
      <c r="AE11" s="103"/>
      <c r="AF11" s="105"/>
      <c r="AG11" s="103"/>
      <c r="AH11" s="103"/>
      <c r="AI11" s="103"/>
      <c r="AJ11" s="103"/>
      <c r="AK11" s="105"/>
      <c r="AL11" s="103"/>
      <c r="AM11" s="103"/>
      <c r="AN11" s="103"/>
      <c r="AO11" s="103"/>
      <c r="AP11" s="119"/>
      <c r="AQ11" s="114"/>
      <c r="AR11" s="114"/>
      <c r="AS11" s="114"/>
      <c r="AT11" s="114"/>
      <c r="AU11" s="119"/>
      <c r="AV11" s="114"/>
      <c r="AW11" s="114"/>
      <c r="AX11" s="114"/>
      <c r="AY11" s="114"/>
      <c r="AZ11" s="119"/>
      <c r="BA11" s="114"/>
      <c r="BB11" s="114"/>
      <c r="BC11" s="114"/>
      <c r="BD11" s="114"/>
      <c r="BE11" s="105"/>
      <c r="BF11" s="103"/>
      <c r="BG11" s="103"/>
      <c r="BH11" s="103"/>
      <c r="BI11" s="103"/>
      <c r="BJ11" s="105"/>
      <c r="BK11" s="103"/>
      <c r="BL11" s="106"/>
      <c r="BM11" s="107">
        <f t="shared" si="1"/>
        <v>12</v>
      </c>
      <c r="BN11" s="108">
        <v>14.0</v>
      </c>
      <c r="BO11" s="109">
        <f t="shared" si="2"/>
        <v>0.8571428571</v>
      </c>
      <c r="BP11" s="81" t="str">
        <f t="shared" si="3"/>
        <v>Simone Crisciani</v>
      </c>
      <c r="BQ11" s="79">
        <f t="shared" si="4"/>
        <v>12</v>
      </c>
      <c r="BR11" s="123"/>
      <c r="BS11" s="79">
        <f t="shared" si="5"/>
        <v>14</v>
      </c>
      <c r="BT11" s="131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</row>
    <row r="12" ht="12.75" customHeight="1">
      <c r="A12" s="112">
        <v>10.0</v>
      </c>
      <c r="B12" s="113" t="s">
        <v>15</v>
      </c>
      <c r="C12" s="92">
        <v>1.0</v>
      </c>
      <c r="D12" s="92">
        <v>1.0</v>
      </c>
      <c r="E12" s="92">
        <v>1.0</v>
      </c>
      <c r="F12" s="92">
        <v>1.0</v>
      </c>
      <c r="G12" s="97">
        <v>1.0</v>
      </c>
      <c r="H12" s="92">
        <v>1.0</v>
      </c>
      <c r="I12" s="92">
        <v>1.0</v>
      </c>
      <c r="J12" s="132">
        <v>1.0</v>
      </c>
      <c r="K12" s="132">
        <v>1.0</v>
      </c>
      <c r="L12" s="99"/>
      <c r="M12" s="98"/>
      <c r="N12" s="98"/>
      <c r="O12" s="98"/>
      <c r="P12" s="98"/>
      <c r="Q12" s="99"/>
      <c r="R12" s="133"/>
      <c r="S12" s="98"/>
      <c r="T12" s="134"/>
      <c r="U12" s="134"/>
      <c r="V12" s="135"/>
      <c r="W12" s="133"/>
      <c r="X12" s="134"/>
      <c r="Y12" s="134"/>
      <c r="Z12" s="134"/>
      <c r="AA12" s="135"/>
      <c r="AB12" s="98"/>
      <c r="AC12" s="134"/>
      <c r="AD12" s="136"/>
      <c r="AE12" s="136"/>
      <c r="AF12" s="137"/>
      <c r="AG12" s="138"/>
      <c r="AH12" s="136"/>
      <c r="AI12" s="136"/>
      <c r="AJ12" s="136"/>
      <c r="AK12" s="137"/>
      <c r="AL12" s="138"/>
      <c r="AM12" s="136"/>
      <c r="AN12" s="136"/>
      <c r="AO12" s="136"/>
      <c r="AP12" s="139"/>
      <c r="AQ12" s="140"/>
      <c r="AR12" s="141"/>
      <c r="AS12" s="141"/>
      <c r="AT12" s="141"/>
      <c r="AU12" s="139"/>
      <c r="AV12" s="142"/>
      <c r="AW12" s="143"/>
      <c r="AX12" s="143"/>
      <c r="AY12" s="141"/>
      <c r="AZ12" s="139"/>
      <c r="BA12" s="142"/>
      <c r="BB12" s="143"/>
      <c r="BC12" s="143"/>
      <c r="BD12" s="141"/>
      <c r="BE12" s="137"/>
      <c r="BF12" s="133"/>
      <c r="BG12" s="134"/>
      <c r="BH12" s="134"/>
      <c r="BI12" s="136"/>
      <c r="BJ12" s="137"/>
      <c r="BK12" s="136"/>
      <c r="BL12" s="144"/>
      <c r="BM12" s="107">
        <f t="shared" si="1"/>
        <v>9</v>
      </c>
      <c r="BN12" s="108">
        <v>13.0</v>
      </c>
      <c r="BO12" s="109">
        <f t="shared" si="2"/>
        <v>0.6923076923</v>
      </c>
      <c r="BP12" s="81" t="str">
        <f t="shared" si="3"/>
        <v>Dario Laucci</v>
      </c>
      <c r="BQ12" s="79">
        <f t="shared" si="4"/>
        <v>9</v>
      </c>
      <c r="BR12" s="123"/>
      <c r="BS12" s="79">
        <f t="shared" si="5"/>
        <v>13</v>
      </c>
      <c r="BT12" s="131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</row>
    <row r="13" ht="12.75" customHeight="1">
      <c r="A13" s="90">
        <v>11.0</v>
      </c>
      <c r="B13" s="113" t="s">
        <v>20</v>
      </c>
      <c r="C13" s="92">
        <v>1.0</v>
      </c>
      <c r="D13" s="92">
        <v>1.0</v>
      </c>
      <c r="E13" s="92">
        <v>1.0</v>
      </c>
      <c r="F13" s="92">
        <v>1.0</v>
      </c>
      <c r="G13" s="96">
        <v>1.0</v>
      </c>
      <c r="H13" s="92">
        <v>1.0</v>
      </c>
      <c r="I13" s="92">
        <v>1.0</v>
      </c>
      <c r="J13" s="92">
        <v>1.0</v>
      </c>
      <c r="K13" s="92">
        <v>1.0</v>
      </c>
      <c r="L13" s="99"/>
      <c r="M13" s="98"/>
      <c r="N13" s="98"/>
      <c r="O13" s="98"/>
      <c r="P13" s="98"/>
      <c r="Q13" s="99"/>
      <c r="R13" s="98"/>
      <c r="S13" s="134"/>
      <c r="T13" s="134"/>
      <c r="U13" s="134"/>
      <c r="V13" s="135"/>
      <c r="W13" s="133"/>
      <c r="X13" s="134"/>
      <c r="Y13" s="134"/>
      <c r="Z13" s="136"/>
      <c r="AA13" s="137"/>
      <c r="AB13" s="103"/>
      <c r="AC13" s="136"/>
      <c r="AD13" s="136"/>
      <c r="AE13" s="136"/>
      <c r="AF13" s="137"/>
      <c r="AG13" s="138"/>
      <c r="AH13" s="136"/>
      <c r="AI13" s="136"/>
      <c r="AJ13" s="136"/>
      <c r="AK13" s="137"/>
      <c r="AL13" s="138"/>
      <c r="AM13" s="136"/>
      <c r="AN13" s="136"/>
      <c r="AO13" s="136"/>
      <c r="AP13" s="139"/>
      <c r="AQ13" s="140"/>
      <c r="AR13" s="141"/>
      <c r="AS13" s="141"/>
      <c r="AT13" s="141"/>
      <c r="AU13" s="139"/>
      <c r="AV13" s="140"/>
      <c r="AW13" s="141"/>
      <c r="AX13" s="141"/>
      <c r="AY13" s="141"/>
      <c r="AZ13" s="139"/>
      <c r="BA13" s="140"/>
      <c r="BB13" s="141"/>
      <c r="BC13" s="141"/>
      <c r="BD13" s="141"/>
      <c r="BE13" s="137"/>
      <c r="BF13" s="138"/>
      <c r="BG13" s="136"/>
      <c r="BH13" s="136"/>
      <c r="BI13" s="136"/>
      <c r="BJ13" s="137"/>
      <c r="BK13" s="136"/>
      <c r="BL13" s="144"/>
      <c r="BM13" s="107">
        <f t="shared" si="1"/>
        <v>9</v>
      </c>
      <c r="BN13" s="108">
        <v>12.0</v>
      </c>
      <c r="BO13" s="109">
        <f t="shared" si="2"/>
        <v>0.75</v>
      </c>
      <c r="BP13" s="81" t="str">
        <f t="shared" si="3"/>
        <v>Francesco Dini</v>
      </c>
      <c r="BQ13" s="79">
        <f t="shared" si="4"/>
        <v>9</v>
      </c>
      <c r="BR13" s="79"/>
      <c r="BS13" s="79">
        <f t="shared" si="5"/>
        <v>12</v>
      </c>
      <c r="BT13" s="145" t="s">
        <v>49</v>
      </c>
      <c r="BU13" s="16"/>
      <c r="BV13" s="146" t="s">
        <v>46</v>
      </c>
      <c r="BW13" s="146" t="s">
        <v>47</v>
      </c>
      <c r="BX13" s="146" t="s">
        <v>10</v>
      </c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</row>
    <row r="14" ht="15.0" customHeight="1">
      <c r="A14" s="112">
        <v>12.0</v>
      </c>
      <c r="B14" s="113" t="s">
        <v>28</v>
      </c>
      <c r="C14" s="92">
        <v>1.0</v>
      </c>
      <c r="D14" s="92">
        <v>1.0</v>
      </c>
      <c r="E14" s="92">
        <v>1.0</v>
      </c>
      <c r="F14" s="92">
        <v>1.0</v>
      </c>
      <c r="G14" s="96">
        <v>1.0</v>
      </c>
      <c r="H14" s="147">
        <v>1.0</v>
      </c>
      <c r="I14" s="92">
        <v>1.0</v>
      </c>
      <c r="J14" s="92">
        <v>1.0</v>
      </c>
      <c r="K14" s="98"/>
      <c r="L14" s="99"/>
      <c r="M14" s="98"/>
      <c r="N14" s="98"/>
      <c r="O14" s="98"/>
      <c r="P14" s="98"/>
      <c r="Q14" s="135"/>
      <c r="R14" s="133"/>
      <c r="S14" s="134"/>
      <c r="T14" s="134"/>
      <c r="U14" s="134"/>
      <c r="V14" s="135"/>
      <c r="W14" s="133"/>
      <c r="X14" s="134"/>
      <c r="Y14" s="134"/>
      <c r="Z14" s="134"/>
      <c r="AA14" s="135"/>
      <c r="AB14" s="98"/>
      <c r="AC14" s="134"/>
      <c r="AD14" s="134"/>
      <c r="AE14" s="134"/>
      <c r="AF14" s="135"/>
      <c r="AG14" s="133"/>
      <c r="AH14" s="134"/>
      <c r="AI14" s="134"/>
      <c r="AJ14" s="134"/>
      <c r="AK14" s="135"/>
      <c r="AL14" s="133"/>
      <c r="AM14" s="134"/>
      <c r="AN14" s="134"/>
      <c r="AO14" s="134"/>
      <c r="AP14" s="148"/>
      <c r="AQ14" s="142"/>
      <c r="AR14" s="143"/>
      <c r="AS14" s="143"/>
      <c r="AT14" s="143"/>
      <c r="AU14" s="148"/>
      <c r="AV14" s="142"/>
      <c r="AW14" s="143"/>
      <c r="AX14" s="143"/>
      <c r="AY14" s="143"/>
      <c r="AZ14" s="148"/>
      <c r="BA14" s="142"/>
      <c r="BB14" s="143"/>
      <c r="BC14" s="143"/>
      <c r="BD14" s="143"/>
      <c r="BE14" s="137"/>
      <c r="BF14" s="138"/>
      <c r="BG14" s="136"/>
      <c r="BH14" s="136"/>
      <c r="BI14" s="136"/>
      <c r="BJ14" s="137"/>
      <c r="BK14" s="136"/>
      <c r="BL14" s="144"/>
      <c r="BM14" s="107">
        <f t="shared" si="1"/>
        <v>8</v>
      </c>
      <c r="BN14" s="108">
        <v>5.0</v>
      </c>
      <c r="BO14" s="109">
        <f t="shared" si="2"/>
        <v>1.6</v>
      </c>
      <c r="BP14" s="81" t="str">
        <f>#REF!</f>
        <v>#REF!</v>
      </c>
      <c r="BQ14" s="79">
        <f t="shared" si="4"/>
        <v>8</v>
      </c>
      <c r="BR14" s="123"/>
      <c r="BS14" s="79">
        <f t="shared" si="5"/>
        <v>5</v>
      </c>
      <c r="BT14" s="110"/>
      <c r="BU14" s="111"/>
      <c r="BV14" s="39"/>
      <c r="BW14" s="39"/>
      <c r="BX14" s="3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</row>
    <row r="15" ht="15.0" customHeight="1">
      <c r="A15" s="90">
        <v>13.0</v>
      </c>
      <c r="B15" s="113" t="s">
        <v>24</v>
      </c>
      <c r="C15" s="92">
        <v>1.0</v>
      </c>
      <c r="D15" s="132">
        <v>1.0</v>
      </c>
      <c r="E15" s="92">
        <v>1.0</v>
      </c>
      <c r="F15" s="92">
        <v>1.0</v>
      </c>
      <c r="G15" s="149">
        <v>1.0</v>
      </c>
      <c r="H15" s="147">
        <v>1.0</v>
      </c>
      <c r="I15" s="132">
        <v>1.0</v>
      </c>
      <c r="J15" s="132">
        <v>1.0</v>
      </c>
      <c r="K15" s="134"/>
      <c r="L15" s="99"/>
      <c r="M15" s="133"/>
      <c r="N15" s="98"/>
      <c r="O15" s="98"/>
      <c r="P15" s="98"/>
      <c r="Q15" s="99"/>
      <c r="R15" s="133"/>
      <c r="S15" s="134"/>
      <c r="T15" s="134"/>
      <c r="U15" s="134"/>
      <c r="V15" s="135"/>
      <c r="W15" s="133"/>
      <c r="X15" s="134"/>
      <c r="Y15" s="134"/>
      <c r="Z15" s="134"/>
      <c r="AA15" s="135"/>
      <c r="AB15" s="98"/>
      <c r="AC15" s="134"/>
      <c r="AD15" s="134"/>
      <c r="AE15" s="134"/>
      <c r="AF15" s="135"/>
      <c r="AG15" s="133"/>
      <c r="AH15" s="136"/>
      <c r="AI15" s="136"/>
      <c r="AJ15" s="136"/>
      <c r="AK15" s="137"/>
      <c r="AL15" s="138"/>
      <c r="AM15" s="136"/>
      <c r="AN15" s="136"/>
      <c r="AO15" s="136"/>
      <c r="AP15" s="139"/>
      <c r="AQ15" s="140"/>
      <c r="AR15" s="141"/>
      <c r="AS15" s="141"/>
      <c r="AT15" s="141"/>
      <c r="AU15" s="139"/>
      <c r="AV15" s="140"/>
      <c r="AW15" s="141"/>
      <c r="AX15" s="141"/>
      <c r="AY15" s="141"/>
      <c r="AZ15" s="139"/>
      <c r="BA15" s="140"/>
      <c r="BB15" s="141"/>
      <c r="BC15" s="141"/>
      <c r="BD15" s="141"/>
      <c r="BE15" s="137"/>
      <c r="BF15" s="138"/>
      <c r="BG15" s="136"/>
      <c r="BH15" s="136"/>
      <c r="BI15" s="136"/>
      <c r="BJ15" s="137"/>
      <c r="BK15" s="136"/>
      <c r="BL15" s="144"/>
      <c r="BM15" s="107">
        <f t="shared" si="1"/>
        <v>8</v>
      </c>
      <c r="BN15" s="108">
        <v>7.0</v>
      </c>
      <c r="BO15" s="109">
        <f t="shared" si="2"/>
        <v>1.142857143</v>
      </c>
      <c r="BP15" s="81" t="str">
        <f>B14</f>
        <v>Marco Ceccarelli</v>
      </c>
      <c r="BQ15" s="79">
        <f t="shared" si="4"/>
        <v>8</v>
      </c>
      <c r="BR15" s="123"/>
      <c r="BS15" s="79">
        <f t="shared" si="5"/>
        <v>7</v>
      </c>
      <c r="BT15" s="49" t="str">
        <f>VLOOKUP(BW15,BM3:BP21,4,FALSE)</f>
        <v>Alessio Giusti</v>
      </c>
      <c r="BU15" s="32"/>
      <c r="BV15" s="150">
        <f>VLOOKUP(BW15,BM3:BO22,3,FALSE)</f>
        <v>2.8</v>
      </c>
      <c r="BW15" s="50">
        <f>MAX(BM3:BM22)</f>
        <v>28</v>
      </c>
      <c r="BX15" s="35">
        <f>VLOOKUP(BW15,BM3:BO23,2,FALSE)</f>
        <v>10</v>
      </c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</row>
    <row r="16" ht="15.0" customHeight="1">
      <c r="A16" s="112">
        <v>14.0</v>
      </c>
      <c r="B16" s="113" t="s">
        <v>14</v>
      </c>
      <c r="C16" s="92">
        <v>1.0</v>
      </c>
      <c r="D16" s="92">
        <v>1.0</v>
      </c>
      <c r="E16" s="92">
        <v>1.0</v>
      </c>
      <c r="F16" s="92">
        <v>1.0</v>
      </c>
      <c r="G16" s="149">
        <v>1.0</v>
      </c>
      <c r="H16" s="147">
        <v>1.0</v>
      </c>
      <c r="I16" s="132">
        <v>1.0</v>
      </c>
      <c r="J16" s="134"/>
      <c r="K16" s="134"/>
      <c r="L16" s="99"/>
      <c r="M16" s="133"/>
      <c r="N16" s="98"/>
      <c r="O16" s="134"/>
      <c r="P16" s="134"/>
      <c r="Q16" s="135"/>
      <c r="R16" s="133"/>
      <c r="S16" s="134"/>
      <c r="T16" s="134"/>
      <c r="U16" s="134"/>
      <c r="V16" s="135"/>
      <c r="W16" s="133"/>
      <c r="X16" s="134"/>
      <c r="Y16" s="134"/>
      <c r="Z16" s="134"/>
      <c r="AA16" s="135"/>
      <c r="AB16" s="98"/>
      <c r="AC16" s="134"/>
      <c r="AD16" s="134"/>
      <c r="AE16" s="134"/>
      <c r="AF16" s="135"/>
      <c r="AG16" s="133"/>
      <c r="AH16" s="134"/>
      <c r="AI16" s="134"/>
      <c r="AJ16" s="134"/>
      <c r="AK16" s="135"/>
      <c r="AL16" s="133"/>
      <c r="AM16" s="134"/>
      <c r="AN16" s="134"/>
      <c r="AO16" s="134"/>
      <c r="AP16" s="148"/>
      <c r="AQ16" s="140"/>
      <c r="AR16" s="141"/>
      <c r="AS16" s="141"/>
      <c r="AT16" s="141"/>
      <c r="AU16" s="139"/>
      <c r="AV16" s="142"/>
      <c r="AW16" s="143"/>
      <c r="AX16" s="143"/>
      <c r="AY16" s="143"/>
      <c r="AZ16" s="148"/>
      <c r="BA16" s="142"/>
      <c r="BB16" s="143"/>
      <c r="BC16" s="143"/>
      <c r="BD16" s="143"/>
      <c r="BE16" s="135"/>
      <c r="BF16" s="133"/>
      <c r="BG16" s="134"/>
      <c r="BH16" s="134"/>
      <c r="BI16" s="134"/>
      <c r="BJ16" s="135"/>
      <c r="BK16" s="136"/>
      <c r="BL16" s="144"/>
      <c r="BM16" s="107">
        <f t="shared" si="1"/>
        <v>7</v>
      </c>
      <c r="BN16" s="108">
        <v>16.0</v>
      </c>
      <c r="BO16" s="109">
        <f t="shared" si="2"/>
        <v>0.4375</v>
      </c>
      <c r="BP16" s="81" t="str">
        <f>#REF!</f>
        <v>#REF!</v>
      </c>
      <c r="BQ16" s="79">
        <f t="shared" si="4"/>
        <v>7</v>
      </c>
      <c r="BR16" s="79"/>
      <c r="BS16" s="79">
        <f t="shared" si="5"/>
        <v>16</v>
      </c>
      <c r="BT16" s="120"/>
      <c r="BW16" s="121"/>
      <c r="BX16" s="122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</row>
    <row r="17" ht="15.0" customHeight="1">
      <c r="A17" s="90">
        <v>15.0</v>
      </c>
      <c r="B17" s="113" t="s">
        <v>30</v>
      </c>
      <c r="C17" s="92">
        <v>1.0</v>
      </c>
      <c r="D17" s="92">
        <v>1.0</v>
      </c>
      <c r="E17" s="132">
        <v>1.0</v>
      </c>
      <c r="F17" s="132">
        <v>1.0</v>
      </c>
      <c r="G17" s="149">
        <v>1.0</v>
      </c>
      <c r="H17" s="133"/>
      <c r="I17" s="134"/>
      <c r="J17" s="134"/>
      <c r="K17" s="134"/>
      <c r="L17" s="99"/>
      <c r="M17" s="133"/>
      <c r="N17" s="134"/>
      <c r="O17" s="134"/>
      <c r="P17" s="134"/>
      <c r="Q17" s="135"/>
      <c r="R17" s="133"/>
      <c r="S17" s="134"/>
      <c r="T17" s="134"/>
      <c r="U17" s="134"/>
      <c r="V17" s="135"/>
      <c r="W17" s="133"/>
      <c r="X17" s="134"/>
      <c r="Y17" s="134"/>
      <c r="Z17" s="136"/>
      <c r="AA17" s="137"/>
      <c r="AB17" s="103"/>
      <c r="AC17" s="136"/>
      <c r="AD17" s="136"/>
      <c r="AE17" s="136"/>
      <c r="AF17" s="137"/>
      <c r="AG17" s="138"/>
      <c r="AH17" s="136"/>
      <c r="AI17" s="136"/>
      <c r="AJ17" s="136"/>
      <c r="AK17" s="137"/>
      <c r="AL17" s="138"/>
      <c r="AM17" s="136"/>
      <c r="AN17" s="136"/>
      <c r="AO17" s="136"/>
      <c r="AP17" s="139"/>
      <c r="AQ17" s="140"/>
      <c r="AR17" s="141"/>
      <c r="AS17" s="141"/>
      <c r="AT17" s="141"/>
      <c r="AU17" s="139"/>
      <c r="AV17" s="140"/>
      <c r="AW17" s="141"/>
      <c r="AX17" s="141"/>
      <c r="AY17" s="141"/>
      <c r="AZ17" s="139"/>
      <c r="BA17" s="140"/>
      <c r="BB17" s="141"/>
      <c r="BC17" s="141"/>
      <c r="BD17" s="141"/>
      <c r="BE17" s="137"/>
      <c r="BF17" s="138"/>
      <c r="BG17" s="136"/>
      <c r="BH17" s="136"/>
      <c r="BI17" s="136"/>
      <c r="BJ17" s="137"/>
      <c r="BK17" s="136"/>
      <c r="BL17" s="144"/>
      <c r="BM17" s="107">
        <f t="shared" si="1"/>
        <v>5</v>
      </c>
      <c r="BN17" s="108">
        <v>2.0</v>
      </c>
      <c r="BO17" s="109">
        <f t="shared" si="2"/>
        <v>2.5</v>
      </c>
      <c r="BP17" s="81" t="str">
        <f t="shared" ref="BP17:BP21" si="6">B17</f>
        <v>Lorenzo</v>
      </c>
      <c r="BQ17" s="79">
        <f t="shared" si="4"/>
        <v>5</v>
      </c>
      <c r="BR17" s="79"/>
      <c r="BS17" s="79">
        <f t="shared" si="5"/>
        <v>2</v>
      </c>
      <c r="BT17" s="37"/>
      <c r="BU17" s="38"/>
      <c r="BV17" s="38"/>
      <c r="BW17" s="39"/>
      <c r="BX17" s="40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</row>
    <row r="18" ht="15.0" customHeight="1">
      <c r="A18" s="112">
        <v>16.0</v>
      </c>
      <c r="B18" s="113" t="s">
        <v>31</v>
      </c>
      <c r="C18" s="92">
        <v>1.0</v>
      </c>
      <c r="D18" s="132">
        <v>1.0</v>
      </c>
      <c r="E18" s="132">
        <v>1.0</v>
      </c>
      <c r="F18" s="92">
        <v>1.0</v>
      </c>
      <c r="G18" s="149">
        <v>1.0</v>
      </c>
      <c r="H18" s="133"/>
      <c r="I18" s="134"/>
      <c r="J18" s="134"/>
      <c r="K18" s="134"/>
      <c r="L18" s="135"/>
      <c r="M18" s="133"/>
      <c r="N18" s="134"/>
      <c r="O18" s="134"/>
      <c r="P18" s="134"/>
      <c r="Q18" s="135"/>
      <c r="R18" s="133"/>
      <c r="S18" s="134"/>
      <c r="T18" s="136"/>
      <c r="U18" s="136"/>
      <c r="V18" s="137"/>
      <c r="W18" s="133"/>
      <c r="X18" s="134"/>
      <c r="Y18" s="136"/>
      <c r="Z18" s="136"/>
      <c r="AA18" s="137"/>
      <c r="AB18" s="103"/>
      <c r="AC18" s="136"/>
      <c r="AD18" s="136"/>
      <c r="AE18" s="136"/>
      <c r="AF18" s="137"/>
      <c r="AG18" s="138"/>
      <c r="AH18" s="136"/>
      <c r="AI18" s="136"/>
      <c r="AJ18" s="136"/>
      <c r="AK18" s="137"/>
      <c r="AL18" s="138"/>
      <c r="AM18" s="136"/>
      <c r="AN18" s="136"/>
      <c r="AO18" s="136"/>
      <c r="AP18" s="139"/>
      <c r="AQ18" s="140"/>
      <c r="AR18" s="141"/>
      <c r="AS18" s="141"/>
      <c r="AT18" s="141"/>
      <c r="AU18" s="139"/>
      <c r="AV18" s="142"/>
      <c r="AW18" s="143"/>
      <c r="AX18" s="141"/>
      <c r="AY18" s="141"/>
      <c r="AZ18" s="139"/>
      <c r="BA18" s="142"/>
      <c r="BB18" s="143"/>
      <c r="BC18" s="141"/>
      <c r="BD18" s="141"/>
      <c r="BE18" s="137"/>
      <c r="BF18" s="133"/>
      <c r="BG18" s="134"/>
      <c r="BH18" s="136"/>
      <c r="BI18" s="136"/>
      <c r="BJ18" s="137"/>
      <c r="BK18" s="136"/>
      <c r="BL18" s="144"/>
      <c r="BM18" s="107">
        <f t="shared" si="1"/>
        <v>5</v>
      </c>
      <c r="BN18" s="108">
        <v>4.0</v>
      </c>
      <c r="BO18" s="109">
        <f t="shared" si="2"/>
        <v>1.25</v>
      </c>
      <c r="BP18" s="81" t="str">
        <f t="shared" si="6"/>
        <v>Giulio Vecchi</v>
      </c>
      <c r="BQ18" s="79">
        <f t="shared" si="4"/>
        <v>5</v>
      </c>
      <c r="BR18" s="123"/>
      <c r="BS18" s="79">
        <f t="shared" si="5"/>
        <v>4</v>
      </c>
      <c r="BT18" s="44" t="s">
        <v>48</v>
      </c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</row>
    <row r="19" ht="15.75" customHeight="1">
      <c r="A19" s="90">
        <v>17.0</v>
      </c>
      <c r="B19" s="113" t="s">
        <v>33</v>
      </c>
      <c r="C19" s="92">
        <v>1.0</v>
      </c>
      <c r="D19" s="92">
        <v>1.0</v>
      </c>
      <c r="E19" s="132">
        <v>1.0</v>
      </c>
      <c r="F19" s="132">
        <v>1.0</v>
      </c>
      <c r="G19" s="135"/>
      <c r="H19" s="138"/>
      <c r="I19" s="136"/>
      <c r="J19" s="136"/>
      <c r="K19" s="136"/>
      <c r="L19" s="137"/>
      <c r="M19" s="138"/>
      <c r="N19" s="136"/>
      <c r="O19" s="136"/>
      <c r="P19" s="136"/>
      <c r="Q19" s="137"/>
      <c r="R19" s="138"/>
      <c r="S19" s="136"/>
      <c r="T19" s="136"/>
      <c r="U19" s="136"/>
      <c r="V19" s="137"/>
      <c r="W19" s="138"/>
      <c r="X19" s="136"/>
      <c r="Y19" s="136"/>
      <c r="Z19" s="136"/>
      <c r="AA19" s="137"/>
      <c r="AB19" s="103"/>
      <c r="AC19" s="136"/>
      <c r="AD19" s="136"/>
      <c r="AE19" s="136"/>
      <c r="AF19" s="137"/>
      <c r="AG19" s="138"/>
      <c r="AH19" s="136"/>
      <c r="AI19" s="136"/>
      <c r="AJ19" s="136"/>
      <c r="AK19" s="137"/>
      <c r="AL19" s="138"/>
      <c r="AM19" s="136"/>
      <c r="AN19" s="136"/>
      <c r="AO19" s="136"/>
      <c r="AP19" s="139"/>
      <c r="AQ19" s="140"/>
      <c r="AR19" s="141"/>
      <c r="AS19" s="141"/>
      <c r="AT19" s="141"/>
      <c r="AU19" s="139"/>
      <c r="AV19" s="140"/>
      <c r="AW19" s="141"/>
      <c r="AX19" s="141"/>
      <c r="AY19" s="141"/>
      <c r="AZ19" s="139"/>
      <c r="BA19" s="140"/>
      <c r="BB19" s="141"/>
      <c r="BC19" s="141"/>
      <c r="BD19" s="141"/>
      <c r="BE19" s="137"/>
      <c r="BF19" s="138"/>
      <c r="BG19" s="136"/>
      <c r="BH19" s="136"/>
      <c r="BI19" s="136"/>
      <c r="BJ19" s="137"/>
      <c r="BK19" s="136"/>
      <c r="BL19" s="144"/>
      <c r="BM19" s="107">
        <f t="shared" si="1"/>
        <v>4</v>
      </c>
      <c r="BN19" s="108">
        <v>1.0</v>
      </c>
      <c r="BO19" s="109">
        <f t="shared" si="2"/>
        <v>4</v>
      </c>
      <c r="BP19" s="81" t="str">
        <f t="shared" si="6"/>
        <v>Matteo Lampredi</v>
      </c>
      <c r="BQ19" s="79">
        <f t="shared" si="4"/>
        <v>4</v>
      </c>
      <c r="BR19" s="123"/>
      <c r="BS19" s="79">
        <f t="shared" si="5"/>
        <v>1</v>
      </c>
      <c r="BT19" s="125"/>
      <c r="BU19" s="125"/>
      <c r="BV19" s="151"/>
      <c r="BW19" s="152"/>
      <c r="BX19" s="128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</row>
    <row r="20" ht="12.75" customHeight="1">
      <c r="A20" s="112">
        <v>18.0</v>
      </c>
      <c r="B20" s="113" t="s">
        <v>32</v>
      </c>
      <c r="C20" s="92">
        <v>1.0</v>
      </c>
      <c r="D20" s="92">
        <v>1.0</v>
      </c>
      <c r="E20" s="132">
        <v>1.0</v>
      </c>
      <c r="F20" s="132">
        <v>1.0</v>
      </c>
      <c r="G20" s="135"/>
      <c r="H20" s="133"/>
      <c r="I20" s="134"/>
      <c r="J20" s="134"/>
      <c r="K20" s="134"/>
      <c r="L20" s="135"/>
      <c r="M20" s="133"/>
      <c r="N20" s="136"/>
      <c r="O20" s="136"/>
      <c r="P20" s="136"/>
      <c r="Q20" s="137"/>
      <c r="R20" s="133"/>
      <c r="S20" s="136"/>
      <c r="T20" s="136"/>
      <c r="U20" s="136"/>
      <c r="V20" s="137"/>
      <c r="W20" s="133"/>
      <c r="X20" s="136"/>
      <c r="Y20" s="136"/>
      <c r="Z20" s="136"/>
      <c r="AA20" s="137"/>
      <c r="AB20" s="103"/>
      <c r="AC20" s="136"/>
      <c r="AD20" s="136"/>
      <c r="AE20" s="136"/>
      <c r="AF20" s="137"/>
      <c r="AG20" s="138"/>
      <c r="AH20" s="136"/>
      <c r="AI20" s="136"/>
      <c r="AJ20" s="136"/>
      <c r="AK20" s="137"/>
      <c r="AL20" s="138"/>
      <c r="AM20" s="136"/>
      <c r="AN20" s="136"/>
      <c r="AO20" s="136"/>
      <c r="AP20" s="139"/>
      <c r="AQ20" s="140"/>
      <c r="AR20" s="141"/>
      <c r="AS20" s="141"/>
      <c r="AT20" s="141"/>
      <c r="AU20" s="139"/>
      <c r="AV20" s="142"/>
      <c r="AW20" s="141"/>
      <c r="AX20" s="141"/>
      <c r="AY20" s="141"/>
      <c r="AZ20" s="139"/>
      <c r="BA20" s="142"/>
      <c r="BB20" s="141"/>
      <c r="BC20" s="141"/>
      <c r="BD20" s="141"/>
      <c r="BE20" s="137"/>
      <c r="BF20" s="133"/>
      <c r="BG20" s="136"/>
      <c r="BH20" s="136"/>
      <c r="BI20" s="136"/>
      <c r="BJ20" s="137"/>
      <c r="BK20" s="136"/>
      <c r="BL20" s="144"/>
      <c r="BM20" s="107">
        <f t="shared" si="1"/>
        <v>4</v>
      </c>
      <c r="BN20" s="108">
        <v>3.0</v>
      </c>
      <c r="BO20" s="109">
        <f t="shared" si="2"/>
        <v>1.333333333</v>
      </c>
      <c r="BP20" s="81" t="str">
        <f t="shared" si="6"/>
        <v>Matteo Giuliano</v>
      </c>
      <c r="BQ20" s="79">
        <f t="shared" si="4"/>
        <v>4</v>
      </c>
      <c r="BR20" s="123"/>
      <c r="BS20" s="79">
        <f t="shared" si="5"/>
        <v>3</v>
      </c>
      <c r="BT20" s="131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</row>
    <row r="21" ht="12.75" customHeight="1">
      <c r="A21" s="90">
        <v>19.0</v>
      </c>
      <c r="B21" s="113" t="s">
        <v>35</v>
      </c>
      <c r="C21" s="92">
        <v>1.0</v>
      </c>
      <c r="D21" s="92">
        <v>1.0</v>
      </c>
      <c r="E21" s="134"/>
      <c r="F21" s="134"/>
      <c r="G21" s="135"/>
      <c r="H21" s="133"/>
      <c r="I21" s="134"/>
      <c r="J21" s="134"/>
      <c r="K21" s="134"/>
      <c r="L21" s="135"/>
      <c r="M21" s="138"/>
      <c r="N21" s="136"/>
      <c r="O21" s="136"/>
      <c r="P21" s="136"/>
      <c r="Q21" s="137"/>
      <c r="R21" s="138"/>
      <c r="S21" s="136"/>
      <c r="T21" s="136"/>
      <c r="U21" s="136"/>
      <c r="V21" s="137"/>
      <c r="W21" s="138"/>
      <c r="X21" s="136"/>
      <c r="Y21" s="136"/>
      <c r="Z21" s="136"/>
      <c r="AA21" s="137"/>
      <c r="AB21" s="103"/>
      <c r="AC21" s="136"/>
      <c r="AD21" s="136"/>
      <c r="AE21" s="136"/>
      <c r="AF21" s="137"/>
      <c r="AG21" s="138"/>
      <c r="AH21" s="136"/>
      <c r="AI21" s="136"/>
      <c r="AJ21" s="136"/>
      <c r="AK21" s="137"/>
      <c r="AL21" s="138"/>
      <c r="AM21" s="136"/>
      <c r="AN21" s="136"/>
      <c r="AO21" s="136"/>
      <c r="AP21" s="139"/>
      <c r="AQ21" s="140"/>
      <c r="AR21" s="141"/>
      <c r="AS21" s="141"/>
      <c r="AT21" s="141"/>
      <c r="AU21" s="139"/>
      <c r="AV21" s="140"/>
      <c r="AW21" s="141"/>
      <c r="AX21" s="141"/>
      <c r="AY21" s="141"/>
      <c r="AZ21" s="139"/>
      <c r="BA21" s="140"/>
      <c r="BB21" s="141"/>
      <c r="BC21" s="141"/>
      <c r="BD21" s="141"/>
      <c r="BE21" s="137"/>
      <c r="BF21" s="138"/>
      <c r="BG21" s="136"/>
      <c r="BH21" s="136"/>
      <c r="BI21" s="136"/>
      <c r="BJ21" s="137"/>
      <c r="BK21" s="136"/>
      <c r="BL21" s="144"/>
      <c r="BM21" s="107">
        <f t="shared" si="1"/>
        <v>2</v>
      </c>
      <c r="BN21" s="108">
        <v>1.0</v>
      </c>
      <c r="BO21" s="109">
        <f t="shared" si="2"/>
        <v>2</v>
      </c>
      <c r="BP21" s="81" t="str">
        <f t="shared" si="6"/>
        <v>Giacomo Maltinti</v>
      </c>
      <c r="BQ21" s="79">
        <f t="shared" si="4"/>
        <v>2</v>
      </c>
      <c r="BR21" s="123"/>
      <c r="BS21" s="79">
        <f t="shared" si="5"/>
        <v>1</v>
      </c>
      <c r="BT21" s="79"/>
      <c r="BU21" s="41"/>
      <c r="BV21" s="14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</row>
    <row r="22" ht="12.75" customHeight="1">
      <c r="A22" s="90">
        <v>20.0</v>
      </c>
      <c r="B22" s="113" t="s">
        <v>34</v>
      </c>
      <c r="C22" s="92">
        <v>1.0</v>
      </c>
      <c r="D22" s="134"/>
      <c r="E22" s="134"/>
      <c r="F22" s="134"/>
      <c r="G22" s="135"/>
      <c r="H22" s="133"/>
      <c r="I22" s="134"/>
      <c r="J22" s="134"/>
      <c r="K22" s="134"/>
      <c r="L22" s="135"/>
      <c r="M22" s="138"/>
      <c r="N22" s="136"/>
      <c r="O22" s="136"/>
      <c r="P22" s="136"/>
      <c r="Q22" s="137"/>
      <c r="R22" s="138"/>
      <c r="S22" s="136"/>
      <c r="T22" s="136"/>
      <c r="U22" s="136"/>
      <c r="V22" s="137"/>
      <c r="W22" s="138"/>
      <c r="X22" s="136"/>
      <c r="Y22" s="136"/>
      <c r="Z22" s="136"/>
      <c r="AA22" s="137"/>
      <c r="AB22" s="103"/>
      <c r="AC22" s="136"/>
      <c r="AD22" s="136"/>
      <c r="AE22" s="136"/>
      <c r="AF22" s="137"/>
      <c r="AG22" s="138"/>
      <c r="AH22" s="136"/>
      <c r="AI22" s="136"/>
      <c r="AJ22" s="136"/>
      <c r="AK22" s="137"/>
      <c r="AL22" s="138"/>
      <c r="AM22" s="136"/>
      <c r="AN22" s="136"/>
      <c r="AO22" s="136"/>
      <c r="AP22" s="139"/>
      <c r="AQ22" s="140"/>
      <c r="AR22" s="141"/>
      <c r="AS22" s="141"/>
      <c r="AT22" s="141"/>
      <c r="AU22" s="139"/>
      <c r="AV22" s="140"/>
      <c r="AW22" s="141"/>
      <c r="AX22" s="141"/>
      <c r="AY22" s="141"/>
      <c r="AZ22" s="139"/>
      <c r="BA22" s="140"/>
      <c r="BB22" s="141"/>
      <c r="BC22" s="141"/>
      <c r="BD22" s="141"/>
      <c r="BE22" s="137"/>
      <c r="BF22" s="138"/>
      <c r="BG22" s="136"/>
      <c r="BH22" s="136"/>
      <c r="BI22" s="136"/>
      <c r="BJ22" s="137"/>
      <c r="BK22" s="136"/>
      <c r="BL22" s="144"/>
      <c r="BM22" s="107">
        <f t="shared" si="1"/>
        <v>1</v>
      </c>
      <c r="BN22" s="108">
        <v>1.0</v>
      </c>
      <c r="BO22" s="109">
        <f t="shared" si="2"/>
        <v>1</v>
      </c>
      <c r="BP22" s="81"/>
      <c r="BQ22" s="79"/>
      <c r="BR22" s="123"/>
      <c r="BS22" s="79"/>
      <c r="BT22" s="79"/>
      <c r="BU22" s="41"/>
      <c r="BV22" s="14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</row>
    <row r="23" ht="12.75" customHeight="1">
      <c r="A23" s="90">
        <v>21.0</v>
      </c>
      <c r="B23" s="113" t="s">
        <v>36</v>
      </c>
      <c r="C23" s="92">
        <v>1.0</v>
      </c>
      <c r="D23" s="98"/>
      <c r="E23" s="153"/>
      <c r="F23" s="134"/>
      <c r="G23" s="135"/>
      <c r="H23" s="98"/>
      <c r="I23" s="134"/>
      <c r="J23" s="134"/>
      <c r="K23" s="134"/>
      <c r="L23" s="135"/>
      <c r="M23" s="136"/>
      <c r="N23" s="136"/>
      <c r="O23" s="136"/>
      <c r="P23" s="136"/>
      <c r="Q23" s="137"/>
      <c r="R23" s="136"/>
      <c r="S23" s="136"/>
      <c r="T23" s="136"/>
      <c r="U23" s="136"/>
      <c r="V23" s="137"/>
      <c r="W23" s="136"/>
      <c r="X23" s="136"/>
      <c r="Y23" s="136"/>
      <c r="Z23" s="136"/>
      <c r="AA23" s="137"/>
      <c r="AB23" s="136"/>
      <c r="AC23" s="136"/>
      <c r="AD23" s="136"/>
      <c r="AE23" s="136"/>
      <c r="AF23" s="137"/>
      <c r="AG23" s="136"/>
      <c r="AH23" s="136"/>
      <c r="AI23" s="136"/>
      <c r="AJ23" s="136"/>
      <c r="AK23" s="137"/>
      <c r="AL23" s="136"/>
      <c r="AM23" s="136"/>
      <c r="AN23" s="136"/>
      <c r="AO23" s="136"/>
      <c r="AP23" s="139"/>
      <c r="AQ23" s="141"/>
      <c r="AR23" s="141"/>
      <c r="AS23" s="141"/>
      <c r="AT23" s="141"/>
      <c r="AU23" s="154"/>
      <c r="AV23" s="140"/>
      <c r="AW23" s="141"/>
      <c r="AX23" s="141"/>
      <c r="AY23" s="141"/>
      <c r="AZ23" s="139"/>
      <c r="BA23" s="114"/>
      <c r="BB23" s="141"/>
      <c r="BC23" s="141"/>
      <c r="BD23" s="141"/>
      <c r="BE23" s="137"/>
      <c r="BF23" s="136"/>
      <c r="BG23" s="136"/>
      <c r="BH23" s="136"/>
      <c r="BI23" s="136"/>
      <c r="BJ23" s="137"/>
      <c r="BK23" s="136"/>
      <c r="BL23" s="144"/>
      <c r="BM23" s="107">
        <f t="shared" si="1"/>
        <v>1</v>
      </c>
      <c r="BN23" s="108">
        <v>2.0</v>
      </c>
      <c r="BO23" s="109">
        <f t="shared" si="2"/>
        <v>0.5</v>
      </c>
      <c r="BP23" s="81"/>
      <c r="BQ23" s="79"/>
      <c r="BR23" s="123"/>
      <c r="BS23" s="79"/>
      <c r="BT23" s="79"/>
      <c r="BU23" s="41"/>
      <c r="BV23" s="14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</row>
    <row r="24" ht="12.75" customHeight="1">
      <c r="A24" s="90">
        <v>22.0</v>
      </c>
      <c r="B24" s="113" t="s">
        <v>38</v>
      </c>
      <c r="C24" s="98"/>
      <c r="D24" s="98"/>
      <c r="E24" s="98"/>
      <c r="F24" s="134"/>
      <c r="G24" s="137"/>
      <c r="H24" s="103"/>
      <c r="I24" s="136"/>
      <c r="J24" s="136"/>
      <c r="K24" s="136"/>
      <c r="L24" s="137"/>
      <c r="M24" s="136"/>
      <c r="N24" s="136"/>
      <c r="O24" s="136"/>
      <c r="P24" s="136"/>
      <c r="Q24" s="137"/>
      <c r="R24" s="136"/>
      <c r="S24" s="136"/>
      <c r="T24" s="136"/>
      <c r="U24" s="136"/>
      <c r="V24" s="137"/>
      <c r="W24" s="136"/>
      <c r="X24" s="136"/>
      <c r="Y24" s="136"/>
      <c r="Z24" s="136"/>
      <c r="AA24" s="137"/>
      <c r="AB24" s="136"/>
      <c r="AC24" s="136"/>
      <c r="AD24" s="136"/>
      <c r="AE24" s="136"/>
      <c r="AF24" s="137"/>
      <c r="AG24" s="136"/>
      <c r="AH24" s="136"/>
      <c r="AI24" s="136"/>
      <c r="AJ24" s="136"/>
      <c r="AK24" s="137"/>
      <c r="AL24" s="136"/>
      <c r="AM24" s="136"/>
      <c r="AN24" s="136"/>
      <c r="AO24" s="136"/>
      <c r="AP24" s="139"/>
      <c r="AQ24" s="141"/>
      <c r="AR24" s="141"/>
      <c r="AS24" s="141"/>
      <c r="AT24" s="141"/>
      <c r="AU24" s="154"/>
      <c r="AV24" s="140"/>
      <c r="AW24" s="141"/>
      <c r="AX24" s="141"/>
      <c r="AY24" s="141"/>
      <c r="AZ24" s="139"/>
      <c r="BA24" s="114"/>
      <c r="BB24" s="141"/>
      <c r="BC24" s="141"/>
      <c r="BD24" s="141"/>
      <c r="BE24" s="137"/>
      <c r="BF24" s="136"/>
      <c r="BG24" s="136"/>
      <c r="BH24" s="136"/>
      <c r="BI24" s="136"/>
      <c r="BJ24" s="137"/>
      <c r="BK24" s="136"/>
      <c r="BL24" s="144"/>
      <c r="BM24" s="107">
        <f t="shared" si="1"/>
        <v>0</v>
      </c>
      <c r="BN24" s="108">
        <v>1.0</v>
      </c>
      <c r="BO24" s="109">
        <f t="shared" si="2"/>
        <v>0</v>
      </c>
      <c r="BP24" s="81"/>
      <c r="BQ24" s="79"/>
      <c r="BR24" s="123"/>
      <c r="BS24" s="79"/>
      <c r="BT24" s="79"/>
      <c r="BU24" s="41"/>
      <c r="BV24" s="14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</row>
    <row r="25" ht="12.75" customHeight="1">
      <c r="A25" s="112">
        <v>23.0</v>
      </c>
      <c r="B25" s="113" t="s">
        <v>39</v>
      </c>
      <c r="C25" s="98"/>
      <c r="D25" s="98"/>
      <c r="E25" s="98"/>
      <c r="F25" s="134"/>
      <c r="G25" s="135"/>
      <c r="H25" s="98"/>
      <c r="I25" s="134"/>
      <c r="J25" s="134"/>
      <c r="K25" s="134"/>
      <c r="L25" s="135"/>
      <c r="M25" s="134"/>
      <c r="N25" s="134"/>
      <c r="O25" s="134"/>
      <c r="P25" s="134"/>
      <c r="Q25" s="135"/>
      <c r="R25" s="134"/>
      <c r="S25" s="134"/>
      <c r="T25" s="134"/>
      <c r="U25" s="134"/>
      <c r="V25" s="135"/>
      <c r="W25" s="134"/>
      <c r="X25" s="134"/>
      <c r="Y25" s="134"/>
      <c r="Z25" s="134"/>
      <c r="AA25" s="135"/>
      <c r="AB25" s="134"/>
      <c r="AC25" s="134"/>
      <c r="AD25" s="134"/>
      <c r="AE25" s="134"/>
      <c r="AF25" s="135"/>
      <c r="AG25" s="134"/>
      <c r="AH25" s="134"/>
      <c r="AI25" s="134"/>
      <c r="AJ25" s="134"/>
      <c r="AK25" s="135"/>
      <c r="AL25" s="134"/>
      <c r="AM25" s="136"/>
      <c r="AN25" s="136"/>
      <c r="AO25" s="136"/>
      <c r="AP25" s="139"/>
      <c r="AQ25" s="141"/>
      <c r="AR25" s="141"/>
      <c r="AS25" s="141"/>
      <c r="AT25" s="141"/>
      <c r="AU25" s="154"/>
      <c r="AV25" s="142"/>
      <c r="AW25" s="143"/>
      <c r="AX25" s="143"/>
      <c r="AY25" s="143"/>
      <c r="AZ25" s="148"/>
      <c r="BA25" s="102"/>
      <c r="BB25" s="143"/>
      <c r="BC25" s="143"/>
      <c r="BD25" s="143"/>
      <c r="BE25" s="135"/>
      <c r="BF25" s="134"/>
      <c r="BG25" s="134"/>
      <c r="BH25" s="134"/>
      <c r="BI25" s="134"/>
      <c r="BJ25" s="135"/>
      <c r="BK25" s="136"/>
      <c r="BL25" s="144"/>
      <c r="BM25" s="107">
        <f t="shared" si="1"/>
        <v>0</v>
      </c>
      <c r="BN25" s="108">
        <v>1.0</v>
      </c>
      <c r="BO25" s="109">
        <f t="shared" si="2"/>
        <v>0</v>
      </c>
      <c r="BP25" s="81"/>
      <c r="BQ25" s="79"/>
      <c r="BR25" s="123"/>
      <c r="BS25" s="79"/>
      <c r="BT25" s="79"/>
      <c r="BU25" s="41"/>
      <c r="BV25" s="14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</row>
    <row r="26" ht="12.75" customHeight="1">
      <c r="A26" s="112">
        <v>24.0</v>
      </c>
      <c r="B26" s="113" t="s">
        <v>37</v>
      </c>
      <c r="C26" s="98"/>
      <c r="D26" s="98"/>
      <c r="E26" s="98"/>
      <c r="F26" s="136"/>
      <c r="G26" s="137"/>
      <c r="H26" s="103"/>
      <c r="I26" s="136"/>
      <c r="J26" s="136"/>
      <c r="K26" s="136"/>
      <c r="L26" s="137"/>
      <c r="M26" s="136"/>
      <c r="N26" s="136"/>
      <c r="O26" s="136"/>
      <c r="P26" s="136"/>
      <c r="Q26" s="137"/>
      <c r="R26" s="136"/>
      <c r="S26" s="136"/>
      <c r="T26" s="136"/>
      <c r="U26" s="136"/>
      <c r="V26" s="137"/>
      <c r="W26" s="136"/>
      <c r="X26" s="136"/>
      <c r="Y26" s="136"/>
      <c r="Z26" s="136"/>
      <c r="AA26" s="137"/>
      <c r="AB26" s="136"/>
      <c r="AC26" s="136"/>
      <c r="AD26" s="136"/>
      <c r="AE26" s="136"/>
      <c r="AF26" s="137"/>
      <c r="AG26" s="136"/>
      <c r="AH26" s="136"/>
      <c r="AI26" s="136"/>
      <c r="AJ26" s="136"/>
      <c r="AK26" s="137"/>
      <c r="AL26" s="136"/>
      <c r="AM26" s="136"/>
      <c r="AN26" s="136"/>
      <c r="AO26" s="136"/>
      <c r="AP26" s="139"/>
      <c r="AQ26" s="141"/>
      <c r="AR26" s="141"/>
      <c r="AS26" s="141"/>
      <c r="AT26" s="141"/>
      <c r="AU26" s="154"/>
      <c r="AV26" s="140"/>
      <c r="AW26" s="141"/>
      <c r="AX26" s="141"/>
      <c r="AY26" s="141"/>
      <c r="AZ26" s="139"/>
      <c r="BA26" s="114"/>
      <c r="BB26" s="141"/>
      <c r="BC26" s="141"/>
      <c r="BD26" s="141"/>
      <c r="BE26" s="137"/>
      <c r="BF26" s="136"/>
      <c r="BG26" s="136"/>
      <c r="BH26" s="136"/>
      <c r="BI26" s="136"/>
      <c r="BJ26" s="137"/>
      <c r="BK26" s="136"/>
      <c r="BL26" s="144"/>
      <c r="BM26" s="107">
        <f t="shared" si="1"/>
        <v>0</v>
      </c>
      <c r="BN26" s="108">
        <v>1.0</v>
      </c>
      <c r="BO26" s="109">
        <f t="shared" si="2"/>
        <v>0</v>
      </c>
      <c r="BP26" s="81"/>
      <c r="BQ26" s="79"/>
      <c r="BR26" s="123"/>
      <c r="BS26" s="79"/>
      <c r="BT26" s="79"/>
      <c r="BU26" s="41"/>
      <c r="BV26" s="14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</row>
    <row r="27" ht="12.75" customHeight="1">
      <c r="A27" s="112">
        <v>25.0</v>
      </c>
      <c r="B27" s="113" t="s">
        <v>40</v>
      </c>
      <c r="C27" s="98"/>
      <c r="D27" s="98"/>
      <c r="E27" s="98"/>
      <c r="F27" s="134"/>
      <c r="G27" s="135"/>
      <c r="H27" s="98"/>
      <c r="I27" s="134"/>
      <c r="J27" s="134"/>
      <c r="K27" s="134"/>
      <c r="L27" s="135"/>
      <c r="M27" s="136"/>
      <c r="N27" s="136"/>
      <c r="O27" s="136"/>
      <c r="P27" s="136"/>
      <c r="Q27" s="137"/>
      <c r="R27" s="136"/>
      <c r="S27" s="136"/>
      <c r="T27" s="136"/>
      <c r="U27" s="136"/>
      <c r="V27" s="137"/>
      <c r="W27" s="136"/>
      <c r="X27" s="136"/>
      <c r="Y27" s="136"/>
      <c r="Z27" s="136"/>
      <c r="AA27" s="137"/>
      <c r="AB27" s="136"/>
      <c r="AC27" s="136"/>
      <c r="AD27" s="136"/>
      <c r="AE27" s="136"/>
      <c r="AF27" s="137"/>
      <c r="AG27" s="136"/>
      <c r="AH27" s="136"/>
      <c r="AI27" s="136"/>
      <c r="AJ27" s="136"/>
      <c r="AK27" s="137"/>
      <c r="AL27" s="136"/>
      <c r="AM27" s="136"/>
      <c r="AN27" s="136"/>
      <c r="AO27" s="136"/>
      <c r="AP27" s="139"/>
      <c r="AQ27" s="141"/>
      <c r="AR27" s="141"/>
      <c r="AS27" s="141"/>
      <c r="AT27" s="141"/>
      <c r="AU27" s="154"/>
      <c r="AV27" s="140"/>
      <c r="AW27" s="141"/>
      <c r="AX27" s="141"/>
      <c r="AY27" s="141"/>
      <c r="AZ27" s="139"/>
      <c r="BA27" s="114"/>
      <c r="BB27" s="141"/>
      <c r="BC27" s="141"/>
      <c r="BD27" s="141"/>
      <c r="BE27" s="137"/>
      <c r="BF27" s="136"/>
      <c r="BG27" s="136"/>
      <c r="BH27" s="136"/>
      <c r="BI27" s="136"/>
      <c r="BJ27" s="137"/>
      <c r="BK27" s="136"/>
      <c r="BL27" s="144"/>
      <c r="BM27" s="107">
        <f t="shared" si="1"/>
        <v>0</v>
      </c>
      <c r="BN27" s="108">
        <v>1.0</v>
      </c>
      <c r="BO27" s="109">
        <f t="shared" si="2"/>
        <v>0</v>
      </c>
      <c r="BP27" s="81"/>
      <c r="BQ27" s="79"/>
      <c r="BR27" s="123"/>
      <c r="BS27" s="79"/>
      <c r="BT27" s="79"/>
      <c r="BU27" s="41"/>
      <c r="BV27" s="14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</row>
    <row r="28" ht="12.75" customHeight="1">
      <c r="A28" s="112">
        <v>26.0</v>
      </c>
      <c r="B28" s="155"/>
      <c r="C28" s="98"/>
      <c r="D28" s="98"/>
      <c r="E28" s="98"/>
      <c r="F28" s="134"/>
      <c r="G28" s="135"/>
      <c r="H28" s="98"/>
      <c r="I28" s="134"/>
      <c r="J28" s="134"/>
      <c r="K28" s="134"/>
      <c r="L28" s="135"/>
      <c r="M28" s="136"/>
      <c r="N28" s="136"/>
      <c r="O28" s="136"/>
      <c r="P28" s="136"/>
      <c r="Q28" s="137"/>
      <c r="R28" s="136"/>
      <c r="S28" s="136"/>
      <c r="T28" s="136"/>
      <c r="U28" s="136"/>
      <c r="V28" s="137"/>
      <c r="W28" s="136"/>
      <c r="X28" s="136"/>
      <c r="Y28" s="136"/>
      <c r="Z28" s="136"/>
      <c r="AA28" s="137"/>
      <c r="AB28" s="136"/>
      <c r="AC28" s="136"/>
      <c r="AD28" s="136"/>
      <c r="AE28" s="136"/>
      <c r="AF28" s="137"/>
      <c r="AG28" s="136"/>
      <c r="AH28" s="136"/>
      <c r="AI28" s="136"/>
      <c r="AJ28" s="136"/>
      <c r="AK28" s="137"/>
      <c r="AL28" s="136"/>
      <c r="AM28" s="136"/>
      <c r="AN28" s="136"/>
      <c r="AO28" s="136"/>
      <c r="AP28" s="139"/>
      <c r="AQ28" s="141"/>
      <c r="AR28" s="141"/>
      <c r="AS28" s="141"/>
      <c r="AT28" s="141"/>
      <c r="AU28" s="154"/>
      <c r="AV28" s="140"/>
      <c r="AW28" s="141"/>
      <c r="AX28" s="141"/>
      <c r="AY28" s="141"/>
      <c r="AZ28" s="139"/>
      <c r="BA28" s="114"/>
      <c r="BB28" s="141"/>
      <c r="BC28" s="141"/>
      <c r="BD28" s="141"/>
      <c r="BE28" s="137"/>
      <c r="BF28" s="136"/>
      <c r="BG28" s="136"/>
      <c r="BH28" s="136"/>
      <c r="BI28" s="136"/>
      <c r="BJ28" s="137"/>
      <c r="BK28" s="136"/>
      <c r="BL28" s="144"/>
      <c r="BM28" s="107">
        <f t="shared" si="1"/>
        <v>0</v>
      </c>
      <c r="BN28" s="108">
        <v>0.0</v>
      </c>
      <c r="BO28" s="109">
        <f t="shared" si="2"/>
        <v>0</v>
      </c>
      <c r="BP28" s="81"/>
      <c r="BQ28" s="79"/>
      <c r="BR28" s="123"/>
      <c r="BS28" s="79"/>
      <c r="BT28" s="79"/>
      <c r="BU28" s="41"/>
      <c r="BV28" s="14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</row>
    <row r="29" ht="12.75" customHeight="1">
      <c r="B29" s="156" t="s">
        <v>50</v>
      </c>
      <c r="C29" s="157">
        <v>1.0</v>
      </c>
      <c r="D29" s="158"/>
      <c r="E29" s="158"/>
      <c r="F29" s="159"/>
      <c r="G29" s="160"/>
      <c r="H29" s="161"/>
      <c r="I29" s="162"/>
      <c r="J29" s="162"/>
      <c r="K29" s="163"/>
      <c r="L29" s="164"/>
      <c r="M29" s="165"/>
      <c r="N29" s="163"/>
      <c r="O29" s="163"/>
      <c r="P29" s="163"/>
      <c r="Q29" s="166"/>
      <c r="R29" s="167"/>
      <c r="S29" s="163"/>
      <c r="T29" s="163"/>
      <c r="U29" s="163"/>
      <c r="V29" s="164"/>
      <c r="W29" s="165"/>
      <c r="X29" s="163"/>
      <c r="Y29" s="163"/>
      <c r="Z29" s="163"/>
      <c r="AA29" s="166"/>
      <c r="AB29" s="167"/>
      <c r="AC29" s="163"/>
      <c r="AD29" s="163"/>
      <c r="AE29" s="163"/>
      <c r="AF29" s="164"/>
      <c r="AG29" s="165"/>
      <c r="AH29" s="163"/>
      <c r="AI29" s="163"/>
      <c r="AJ29" s="163"/>
      <c r="AK29" s="166"/>
      <c r="AL29" s="167"/>
      <c r="AM29" s="163"/>
      <c r="AN29" s="163"/>
      <c r="AO29" s="163"/>
      <c r="AP29" s="164"/>
      <c r="AQ29" s="167"/>
      <c r="AR29" s="163"/>
      <c r="AS29" s="163"/>
      <c r="AT29" s="163"/>
      <c r="AU29" s="164"/>
      <c r="AV29" s="168"/>
      <c r="AW29" s="169"/>
      <c r="AX29" s="169"/>
      <c r="AY29" s="169"/>
      <c r="AZ29" s="170"/>
      <c r="BA29" s="171"/>
      <c r="BB29" s="169"/>
      <c r="BC29" s="169"/>
      <c r="BD29" s="172"/>
      <c r="BE29" s="173"/>
      <c r="BF29" s="171"/>
      <c r="BG29" s="174"/>
      <c r="BH29" s="175"/>
      <c r="BI29" s="176"/>
      <c r="BJ29" s="177"/>
      <c r="BK29" s="176"/>
      <c r="BL29" s="174"/>
      <c r="BM29" s="178">
        <f>IF(B29="","",COUNTA(C29:BL29))</f>
        <v>1</v>
      </c>
      <c r="BN29" s="1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</row>
    <row r="30" ht="12.75" customHeight="1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178">
        <f t="shared" ref="BM30:BN30" si="7">SUM(BM3:BM29)</f>
        <v>211</v>
      </c>
      <c r="BN30" s="107">
        <f t="shared" si="7"/>
        <v>170</v>
      </c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</row>
    <row r="31" ht="12.75" customHeight="1">
      <c r="BP31" s="81"/>
      <c r="BQ31" s="79"/>
      <c r="BR31" s="79"/>
      <c r="BS31" s="79"/>
      <c r="BT31" s="79"/>
      <c r="BU31" s="41"/>
      <c r="BV31" s="14"/>
      <c r="BW31" s="14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</row>
    <row r="32" ht="12.75" customHeight="1">
      <c r="C32" s="14"/>
      <c r="BP32" s="81"/>
      <c r="BQ32" s="79"/>
      <c r="BR32" s="79"/>
      <c r="BS32" s="79"/>
      <c r="BT32" s="79"/>
      <c r="BU32" s="41"/>
      <c r="BV32" s="14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</row>
    <row r="33" ht="12.75" customHeight="1">
      <c r="BP33" s="81"/>
      <c r="BQ33" s="79"/>
      <c r="BR33" s="79"/>
      <c r="BS33" s="79"/>
      <c r="BT33" s="79"/>
      <c r="BU33" s="41"/>
      <c r="BV33" s="14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</row>
    <row r="34" ht="12.75" customHeight="1">
      <c r="BP34" s="81"/>
      <c r="BQ34" s="79"/>
      <c r="BR34" s="79"/>
      <c r="BS34" s="79"/>
      <c r="BT34" s="79"/>
      <c r="BU34" s="79"/>
      <c r="BV34" s="180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</row>
    <row r="35" ht="12.75" customHeight="1">
      <c r="BP35" s="81"/>
      <c r="BQ35" s="79"/>
      <c r="BR35" s="79"/>
      <c r="BS35" s="79"/>
      <c r="BT35" s="79"/>
      <c r="BV35" s="180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</row>
    <row r="36" ht="12.75" customHeight="1">
      <c r="BP36" s="81"/>
      <c r="BQ36" s="79"/>
      <c r="BR36" s="79"/>
      <c r="BS36" s="79"/>
      <c r="BT36" s="79"/>
      <c r="BV36" s="180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</row>
    <row r="37" ht="12.75" customHeight="1">
      <c r="BP37" s="81"/>
      <c r="BQ37" s="79"/>
      <c r="BR37" s="79"/>
      <c r="BS37" s="79"/>
      <c r="BT37" s="79"/>
      <c r="BV37" s="180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</row>
    <row r="38" ht="12.75" customHeight="1">
      <c r="BP38" s="81"/>
      <c r="BQ38" s="79"/>
      <c r="BR38" s="79"/>
      <c r="BS38" s="79"/>
      <c r="BU38" s="14"/>
      <c r="BV38" s="180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</row>
    <row r="39" ht="12.75" customHeight="1">
      <c r="BP39" s="81"/>
      <c r="BQ39" s="79"/>
      <c r="BR39" s="79"/>
      <c r="BS39" s="79"/>
      <c r="BT39" s="79"/>
      <c r="BU39" s="123"/>
      <c r="BV39" s="79"/>
      <c r="BW39" s="79"/>
      <c r="BX39" s="131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</row>
    <row r="40" ht="12.75" customHeight="1">
      <c r="BP40" s="81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</row>
    <row r="41" ht="12.75" customHeight="1"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</row>
    <row r="42" ht="12.75" customHeight="1"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</row>
    <row r="43" ht="12.75" customHeight="1"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</row>
    <row r="44" ht="12.75" customHeight="1"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</row>
    <row r="45" ht="12.75" customHeight="1"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</row>
    <row r="46" ht="12.75" customHeight="1"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</row>
    <row r="47" ht="12.75" customHeight="1"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</row>
    <row r="48" ht="12.75" customHeight="1"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</row>
    <row r="49" ht="12.75" customHeight="1"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</row>
    <row r="50" ht="12.75" customHeight="1"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  <c r="CG50" s="79"/>
    </row>
    <row r="51" ht="12.75" customHeight="1"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79"/>
      <c r="CD51" s="79"/>
      <c r="CE51" s="79"/>
      <c r="CF51" s="79"/>
      <c r="CG51" s="79"/>
    </row>
    <row r="52" ht="12.75" customHeight="1"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  <c r="CG52" s="79"/>
    </row>
    <row r="53" ht="12.75" customHeight="1"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</row>
    <row r="54" ht="12.75" customHeight="1"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79"/>
      <c r="CC54" s="79"/>
      <c r="CD54" s="79"/>
      <c r="CE54" s="79"/>
      <c r="CF54" s="79"/>
      <c r="CG54" s="79"/>
    </row>
    <row r="55" ht="12.75" customHeight="1"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</row>
    <row r="56" ht="12.75" customHeight="1"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79"/>
      <c r="CG56" s="79"/>
    </row>
    <row r="57" ht="12.75" customHeight="1">
      <c r="BQ57" s="79"/>
      <c r="BR57" s="79"/>
      <c r="BS57" s="79"/>
      <c r="BT57" s="79"/>
      <c r="BU57" s="79"/>
      <c r="BV57" s="79"/>
      <c r="BW57" s="79"/>
      <c r="BX57" s="79"/>
      <c r="BY57" s="79"/>
      <c r="BZ57" s="79"/>
      <c r="CA57" s="79"/>
      <c r="CB57" s="79"/>
      <c r="CC57" s="79"/>
      <c r="CD57" s="79"/>
      <c r="CE57" s="79"/>
      <c r="CF57" s="79"/>
      <c r="CG57" s="79"/>
    </row>
    <row r="58" ht="12.75" customHeight="1"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79"/>
      <c r="CC58" s="79"/>
      <c r="CD58" s="79"/>
      <c r="CE58" s="79"/>
      <c r="CF58" s="79"/>
      <c r="CG58" s="79"/>
    </row>
    <row r="59" ht="12.75" customHeight="1"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</row>
    <row r="60" ht="12.75" customHeight="1">
      <c r="BQ60" s="79"/>
      <c r="BR60" s="79"/>
      <c r="BS60" s="79"/>
      <c r="BT60" s="79"/>
      <c r="BU60" s="79"/>
      <c r="BV60" s="79"/>
      <c r="BW60" s="79"/>
      <c r="BX60" s="79"/>
      <c r="BY60" s="79"/>
      <c r="BZ60" s="79"/>
      <c r="CA60" s="79"/>
      <c r="CB60" s="79"/>
      <c r="CC60" s="79"/>
      <c r="CD60" s="79"/>
      <c r="CE60" s="79"/>
      <c r="CF60" s="79"/>
      <c r="CG60" s="79"/>
    </row>
    <row r="61" ht="12.75" customHeight="1">
      <c r="BQ61" s="79"/>
      <c r="BR61" s="79"/>
      <c r="BS61" s="79"/>
      <c r="BT61" s="79"/>
      <c r="BU61" s="79"/>
      <c r="BV61" s="79"/>
      <c r="BW61" s="79"/>
      <c r="BX61" s="79"/>
      <c r="BY61" s="79"/>
      <c r="BZ61" s="79"/>
      <c r="CA61" s="79"/>
      <c r="CB61" s="79"/>
      <c r="CC61" s="79"/>
      <c r="CD61" s="79"/>
      <c r="CE61" s="79"/>
      <c r="CF61" s="79"/>
      <c r="CG61" s="79"/>
    </row>
    <row r="62" ht="12.75" customHeight="1">
      <c r="BQ62" s="79"/>
      <c r="BR62" s="79"/>
      <c r="BS62" s="79"/>
      <c r="BT62" s="79"/>
      <c r="BU62" s="79"/>
      <c r="BV62" s="79"/>
      <c r="BW62" s="79"/>
      <c r="BX62" s="79"/>
      <c r="BY62" s="79"/>
      <c r="BZ62" s="79"/>
      <c r="CA62" s="79"/>
      <c r="CB62" s="79"/>
      <c r="CC62" s="79"/>
      <c r="CD62" s="79"/>
      <c r="CE62" s="79"/>
      <c r="CF62" s="79"/>
      <c r="CG62" s="79"/>
    </row>
    <row r="63" ht="12.75" customHeight="1"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</row>
    <row r="64" ht="12.75" customHeight="1">
      <c r="BQ64" s="79"/>
      <c r="BR64" s="79"/>
      <c r="BS64" s="79"/>
      <c r="BT64" s="79"/>
      <c r="BU64" s="79"/>
      <c r="BV64" s="79"/>
      <c r="BW64" s="79"/>
      <c r="BX64" s="79"/>
      <c r="BY64" s="79"/>
      <c r="BZ64" s="79"/>
      <c r="CA64" s="79"/>
      <c r="CB64" s="79"/>
      <c r="CC64" s="79"/>
      <c r="CD64" s="79"/>
      <c r="CE64" s="79"/>
      <c r="CF64" s="79"/>
      <c r="CG64" s="79"/>
    </row>
    <row r="65" ht="12.75" customHeight="1"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  <c r="CE65" s="79"/>
      <c r="CF65" s="79"/>
      <c r="CG65" s="79"/>
    </row>
    <row r="66" ht="12.75" customHeight="1"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</row>
    <row r="67" ht="12.75" customHeight="1"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</row>
    <row r="68" ht="12.75" customHeight="1"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</row>
    <row r="69" ht="12.75" customHeight="1"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</row>
    <row r="70" ht="12.75" customHeight="1"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</row>
    <row r="71" ht="12.75" customHeight="1"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</row>
    <row r="72" ht="12.75" customHeight="1"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</row>
    <row r="73" ht="12.75" customHeight="1"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</row>
    <row r="74" ht="12.75" customHeight="1"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</row>
    <row r="75" ht="12.75" customHeight="1"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</row>
    <row r="76" ht="12.75" customHeight="1"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/>
    </row>
    <row r="77" ht="12.75" customHeight="1"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</row>
    <row r="78" ht="12.75" customHeight="1">
      <c r="BQ78" s="79"/>
      <c r="BR78" s="79"/>
      <c r="BS78" s="79"/>
      <c r="BT78" s="79"/>
      <c r="BU78" s="79"/>
      <c r="BV78" s="79"/>
      <c r="BW78" s="79"/>
      <c r="BX78" s="79"/>
      <c r="BY78" s="79"/>
      <c r="BZ78" s="79"/>
      <c r="CA78" s="79"/>
      <c r="CB78" s="79"/>
      <c r="CC78" s="79"/>
      <c r="CD78" s="79"/>
      <c r="CE78" s="79"/>
      <c r="CF78" s="79"/>
      <c r="CG78" s="79"/>
    </row>
    <row r="79" ht="12.75" customHeight="1">
      <c r="BQ79" s="79"/>
      <c r="BR79" s="79"/>
      <c r="BS79" s="79"/>
      <c r="BT79" s="79"/>
      <c r="BU79" s="79"/>
      <c r="BV79" s="79"/>
      <c r="BW79" s="79"/>
      <c r="BX79" s="79"/>
      <c r="BY79" s="79"/>
      <c r="BZ79" s="79"/>
      <c r="CA79" s="79"/>
      <c r="CB79" s="79"/>
      <c r="CC79" s="79"/>
      <c r="CD79" s="79"/>
      <c r="CE79" s="79"/>
      <c r="CF79" s="79"/>
      <c r="CG79" s="79"/>
    </row>
    <row r="80" ht="12.75" customHeight="1">
      <c r="BQ80" s="79"/>
      <c r="BR80" s="79"/>
      <c r="BS80" s="79"/>
      <c r="BT80" s="79"/>
      <c r="BU80" s="79"/>
      <c r="BV80" s="79"/>
      <c r="BW80" s="79"/>
      <c r="BX80" s="79"/>
      <c r="BY80" s="79"/>
      <c r="BZ80" s="79"/>
      <c r="CA80" s="79"/>
      <c r="CB80" s="79"/>
      <c r="CC80" s="79"/>
      <c r="CD80" s="79"/>
      <c r="CE80" s="79"/>
      <c r="CF80" s="79"/>
      <c r="CG80" s="79"/>
    </row>
    <row r="81" ht="12.75" customHeight="1">
      <c r="BQ81" s="79"/>
      <c r="BR81" s="79"/>
      <c r="BS81" s="79"/>
      <c r="BT81" s="79"/>
      <c r="BU81" s="79"/>
      <c r="BV81" s="79"/>
      <c r="BW81" s="79"/>
      <c r="BX81" s="79"/>
      <c r="BY81" s="79"/>
      <c r="BZ81" s="79"/>
      <c r="CA81" s="79"/>
      <c r="CB81" s="79"/>
      <c r="CC81" s="79"/>
      <c r="CD81" s="79"/>
      <c r="CE81" s="79"/>
      <c r="CF81" s="79"/>
      <c r="CG81" s="79"/>
    </row>
    <row r="82" ht="12.75" customHeight="1"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</row>
    <row r="83" ht="12.75" customHeight="1">
      <c r="BQ83" s="79"/>
      <c r="BR83" s="79"/>
      <c r="BS83" s="79"/>
      <c r="BT83" s="79"/>
      <c r="BU83" s="79"/>
      <c r="BV83" s="79"/>
      <c r="BW83" s="79"/>
      <c r="BX83" s="79"/>
      <c r="BY83" s="79"/>
      <c r="BZ83" s="79"/>
      <c r="CA83" s="79"/>
      <c r="CB83" s="79"/>
      <c r="CC83" s="79"/>
      <c r="CD83" s="79"/>
      <c r="CE83" s="79"/>
      <c r="CF83" s="79"/>
      <c r="CG83" s="79"/>
    </row>
    <row r="84" ht="12.75" customHeight="1">
      <c r="BQ84" s="79"/>
      <c r="BR84" s="79"/>
      <c r="BS84" s="79"/>
      <c r="BT84" s="79"/>
      <c r="BU84" s="79"/>
      <c r="BV84" s="79"/>
      <c r="BW84" s="79"/>
      <c r="BX84" s="79"/>
      <c r="BY84" s="79"/>
      <c r="BZ84" s="79"/>
      <c r="CA84" s="79"/>
      <c r="CB84" s="79"/>
      <c r="CC84" s="79"/>
      <c r="CD84" s="79"/>
      <c r="CE84" s="79"/>
      <c r="CF84" s="79"/>
      <c r="CG84" s="79"/>
    </row>
    <row r="85" ht="12.75" customHeight="1">
      <c r="BQ85" s="79"/>
      <c r="BR85" s="79"/>
      <c r="BS85" s="79"/>
      <c r="BT85" s="79"/>
      <c r="BU85" s="79"/>
      <c r="BV85" s="79"/>
      <c r="BW85" s="79"/>
      <c r="BX85" s="79"/>
      <c r="BY85" s="79"/>
      <c r="BZ85" s="79"/>
      <c r="CA85" s="79"/>
      <c r="CB85" s="79"/>
      <c r="CC85" s="79"/>
      <c r="CD85" s="79"/>
      <c r="CE85" s="79"/>
      <c r="CF85" s="79"/>
      <c r="CG85" s="79"/>
    </row>
    <row r="86" ht="12.75" customHeight="1">
      <c r="BQ86" s="79"/>
      <c r="BR86" s="79"/>
      <c r="BS86" s="79"/>
      <c r="BT86" s="79"/>
      <c r="BU86" s="79"/>
      <c r="BV86" s="79"/>
      <c r="BW86" s="79"/>
      <c r="BX86" s="79"/>
      <c r="BY86" s="79"/>
      <c r="BZ86" s="79"/>
      <c r="CA86" s="79"/>
      <c r="CB86" s="79"/>
      <c r="CC86" s="79"/>
      <c r="CD86" s="79"/>
      <c r="CE86" s="79"/>
      <c r="CF86" s="79"/>
      <c r="CG86" s="79"/>
    </row>
    <row r="87" ht="12.75" customHeight="1">
      <c r="BQ87" s="79"/>
      <c r="BR87" s="79"/>
      <c r="BS87" s="79"/>
      <c r="BT87" s="79"/>
      <c r="BU87" s="79"/>
      <c r="BV87" s="79"/>
      <c r="BW87" s="79"/>
      <c r="BX87" s="79"/>
      <c r="BY87" s="79"/>
      <c r="BZ87" s="79"/>
      <c r="CA87" s="79"/>
      <c r="CB87" s="79"/>
      <c r="CC87" s="79"/>
      <c r="CD87" s="79"/>
      <c r="CE87" s="79"/>
      <c r="CF87" s="79"/>
      <c r="CG87" s="79"/>
    </row>
    <row r="88" ht="12.75" customHeight="1">
      <c r="BQ88" s="79"/>
      <c r="BR88" s="79"/>
      <c r="BS88" s="79"/>
      <c r="BT88" s="79"/>
      <c r="BU88" s="79"/>
      <c r="BV88" s="79"/>
      <c r="BW88" s="79"/>
      <c r="BX88" s="79"/>
      <c r="BY88" s="79"/>
      <c r="BZ88" s="79"/>
      <c r="CA88" s="79"/>
      <c r="CB88" s="79"/>
      <c r="CC88" s="79"/>
      <c r="CD88" s="79"/>
      <c r="CE88" s="79"/>
      <c r="CF88" s="79"/>
      <c r="CG88" s="79"/>
    </row>
    <row r="89" ht="12.75" customHeight="1">
      <c r="BQ89" s="79"/>
      <c r="BR89" s="79"/>
      <c r="BS89" s="79"/>
      <c r="BT89" s="79"/>
      <c r="BU89" s="79"/>
      <c r="BV89" s="79"/>
      <c r="BW89" s="79"/>
      <c r="BX89" s="79"/>
      <c r="BY89" s="79"/>
      <c r="BZ89" s="79"/>
      <c r="CA89" s="79"/>
      <c r="CB89" s="79"/>
      <c r="CC89" s="79"/>
      <c r="CD89" s="79"/>
      <c r="CE89" s="79"/>
      <c r="CF89" s="79"/>
      <c r="CG89" s="79"/>
    </row>
    <row r="90" ht="12.75" customHeight="1"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</row>
    <row r="91" ht="12.75" customHeight="1"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</row>
    <row r="92" ht="12.75" customHeight="1">
      <c r="BQ92" s="79"/>
      <c r="BR92" s="79"/>
      <c r="BS92" s="79"/>
      <c r="BT92" s="79"/>
      <c r="BU92" s="79"/>
      <c r="BV92" s="79"/>
      <c r="BW92" s="79"/>
      <c r="BX92" s="79"/>
      <c r="BY92" s="79"/>
      <c r="BZ92" s="79"/>
      <c r="CA92" s="79"/>
      <c r="CB92" s="79"/>
      <c r="CC92" s="79"/>
      <c r="CD92" s="79"/>
      <c r="CE92" s="79"/>
      <c r="CF92" s="79"/>
      <c r="CG92" s="79"/>
    </row>
    <row r="93" ht="12.75" customHeight="1">
      <c r="BQ93" s="79"/>
      <c r="BR93" s="79"/>
      <c r="BS93" s="79"/>
      <c r="BT93" s="79"/>
      <c r="BU93" s="79"/>
      <c r="BV93" s="79"/>
      <c r="BW93" s="79"/>
      <c r="BX93" s="79"/>
      <c r="BY93" s="79"/>
      <c r="BZ93" s="79"/>
      <c r="CA93" s="79"/>
      <c r="CB93" s="79"/>
      <c r="CC93" s="79"/>
      <c r="CD93" s="79"/>
      <c r="CE93" s="79"/>
      <c r="CF93" s="79"/>
      <c r="CG93" s="79"/>
    </row>
    <row r="94" ht="12.75" customHeight="1">
      <c r="BQ94" s="79"/>
      <c r="BR94" s="79"/>
      <c r="BS94" s="79"/>
      <c r="BT94" s="79"/>
      <c r="BU94" s="79"/>
      <c r="BV94" s="79"/>
      <c r="BW94" s="79"/>
      <c r="BX94" s="79"/>
      <c r="BY94" s="79"/>
      <c r="BZ94" s="79"/>
      <c r="CA94" s="79"/>
      <c r="CB94" s="79"/>
      <c r="CC94" s="79"/>
      <c r="CD94" s="79"/>
      <c r="CE94" s="79"/>
      <c r="CF94" s="79"/>
      <c r="CG94" s="79"/>
    </row>
    <row r="95" ht="12.75" customHeight="1"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</row>
    <row r="96" ht="12.75" customHeight="1">
      <c r="BQ96" s="79"/>
      <c r="BR96" s="79"/>
      <c r="BS96" s="79"/>
      <c r="BT96" s="79"/>
      <c r="BU96" s="79"/>
      <c r="BV96" s="79"/>
      <c r="BW96" s="79"/>
      <c r="BX96" s="79"/>
      <c r="BY96" s="79"/>
      <c r="BZ96" s="79"/>
      <c r="CA96" s="79"/>
      <c r="CB96" s="79"/>
      <c r="CC96" s="79"/>
      <c r="CD96" s="79"/>
      <c r="CE96" s="79"/>
      <c r="CF96" s="79"/>
      <c r="CG96" s="79"/>
    </row>
    <row r="97" ht="12.75" customHeight="1">
      <c r="BQ97" s="79"/>
      <c r="BR97" s="79"/>
      <c r="BS97" s="79"/>
      <c r="BT97" s="79"/>
      <c r="BU97" s="79"/>
      <c r="BV97" s="79"/>
      <c r="BW97" s="79"/>
      <c r="BX97" s="79"/>
      <c r="BY97" s="79"/>
      <c r="BZ97" s="79"/>
      <c r="CA97" s="79"/>
      <c r="CB97" s="79"/>
      <c r="CC97" s="79"/>
      <c r="CD97" s="79"/>
      <c r="CE97" s="79"/>
      <c r="CF97" s="79"/>
      <c r="CG97" s="79"/>
    </row>
    <row r="98" ht="12.75" customHeight="1">
      <c r="BQ98" s="79"/>
      <c r="BR98" s="79"/>
      <c r="BS98" s="79"/>
      <c r="BT98" s="79"/>
      <c r="BU98" s="79"/>
      <c r="BV98" s="79"/>
      <c r="BW98" s="79"/>
      <c r="BX98" s="79"/>
      <c r="BY98" s="79"/>
      <c r="BZ98" s="79"/>
      <c r="CA98" s="79"/>
      <c r="CB98" s="79"/>
      <c r="CC98" s="79"/>
      <c r="CD98" s="79"/>
      <c r="CE98" s="79"/>
      <c r="CF98" s="79"/>
      <c r="CG98" s="79"/>
    </row>
    <row r="99" ht="12.75" customHeight="1">
      <c r="BQ99" s="79"/>
      <c r="BR99" s="79"/>
      <c r="BS99" s="79"/>
      <c r="BT99" s="79"/>
      <c r="BU99" s="79"/>
      <c r="BV99" s="79"/>
      <c r="BW99" s="79"/>
      <c r="BX99" s="79"/>
      <c r="BY99" s="79"/>
      <c r="BZ99" s="79"/>
      <c r="CA99" s="79"/>
      <c r="CB99" s="79"/>
      <c r="CC99" s="79"/>
      <c r="CD99" s="79"/>
      <c r="CE99" s="79"/>
      <c r="CF99" s="79"/>
      <c r="CG99" s="79"/>
    </row>
    <row r="100" ht="12.75" customHeight="1">
      <c r="BQ100" s="79"/>
      <c r="BR100" s="79"/>
      <c r="BS100" s="79"/>
      <c r="BT100" s="79"/>
      <c r="BU100" s="79"/>
      <c r="BV100" s="79"/>
      <c r="BW100" s="79"/>
      <c r="BX100" s="79"/>
      <c r="BY100" s="79"/>
      <c r="BZ100" s="79"/>
      <c r="CA100" s="79"/>
      <c r="CB100" s="79"/>
      <c r="CC100" s="79"/>
      <c r="CD100" s="79"/>
      <c r="CE100" s="79"/>
      <c r="CF100" s="79"/>
      <c r="CG100" s="79"/>
    </row>
    <row r="101" ht="12.75" customHeight="1">
      <c r="BQ101" s="79"/>
      <c r="BR101" s="79"/>
      <c r="BS101" s="79"/>
      <c r="BT101" s="79"/>
      <c r="BU101" s="79"/>
      <c r="BV101" s="79"/>
      <c r="BW101" s="79"/>
      <c r="BX101" s="79"/>
      <c r="BY101" s="79"/>
      <c r="BZ101" s="79"/>
      <c r="CA101" s="79"/>
      <c r="CB101" s="79"/>
      <c r="CC101" s="79"/>
      <c r="CD101" s="79"/>
      <c r="CE101" s="79"/>
      <c r="CF101" s="79"/>
      <c r="CG101" s="79"/>
    </row>
    <row r="102" ht="12.75" customHeight="1">
      <c r="BQ102" s="79"/>
      <c r="BR102" s="79"/>
      <c r="BS102" s="79"/>
      <c r="BT102" s="79"/>
      <c r="BU102" s="79"/>
      <c r="BV102" s="79"/>
      <c r="BW102" s="79"/>
      <c r="BX102" s="79"/>
      <c r="BY102" s="79"/>
      <c r="BZ102" s="79"/>
      <c r="CA102" s="79"/>
      <c r="CB102" s="79"/>
      <c r="CC102" s="79"/>
      <c r="CD102" s="79"/>
      <c r="CE102" s="79"/>
      <c r="CF102" s="79"/>
      <c r="CG102" s="79"/>
    </row>
    <row r="103" ht="12.75" customHeight="1">
      <c r="BQ103" s="79"/>
      <c r="BR103" s="79"/>
      <c r="BS103" s="79"/>
      <c r="BT103" s="79"/>
      <c r="BU103" s="79"/>
      <c r="BV103" s="79"/>
      <c r="BW103" s="79"/>
      <c r="BX103" s="79"/>
      <c r="BY103" s="79"/>
      <c r="BZ103" s="79"/>
      <c r="CA103" s="79"/>
      <c r="CB103" s="79"/>
      <c r="CC103" s="79"/>
      <c r="CD103" s="79"/>
      <c r="CE103" s="79"/>
      <c r="CF103" s="79"/>
      <c r="CG103" s="79"/>
    </row>
    <row r="104" ht="12.75" customHeight="1">
      <c r="BQ104" s="79"/>
      <c r="BR104" s="79"/>
      <c r="BS104" s="79"/>
      <c r="BT104" s="79"/>
      <c r="BU104" s="79"/>
      <c r="BV104" s="79"/>
      <c r="BW104" s="79"/>
      <c r="BX104" s="79"/>
      <c r="BY104" s="79"/>
      <c r="BZ104" s="79"/>
      <c r="CA104" s="79"/>
      <c r="CB104" s="79"/>
      <c r="CC104" s="79"/>
      <c r="CD104" s="79"/>
      <c r="CE104" s="79"/>
      <c r="CF104" s="79"/>
      <c r="CG104" s="79"/>
    </row>
    <row r="105" ht="12.75" customHeight="1">
      <c r="BQ105" s="79"/>
      <c r="BR105" s="79"/>
      <c r="BS105" s="79"/>
      <c r="BT105" s="79"/>
      <c r="BU105" s="79"/>
      <c r="BV105" s="79"/>
      <c r="BW105" s="79"/>
      <c r="BX105" s="79"/>
      <c r="BY105" s="79"/>
      <c r="BZ105" s="79"/>
      <c r="CA105" s="79"/>
      <c r="CB105" s="79"/>
      <c r="CC105" s="79"/>
      <c r="CD105" s="79"/>
      <c r="CE105" s="79"/>
      <c r="CF105" s="79"/>
      <c r="CG105" s="79"/>
    </row>
    <row r="106" ht="12.75" customHeight="1">
      <c r="BQ106" s="79"/>
      <c r="BR106" s="79"/>
      <c r="BS106" s="79"/>
      <c r="BT106" s="79"/>
      <c r="BU106" s="79"/>
      <c r="BV106" s="79"/>
      <c r="BW106" s="79"/>
      <c r="BX106" s="79"/>
      <c r="BY106" s="79"/>
      <c r="BZ106" s="79"/>
      <c r="CA106" s="79"/>
      <c r="CB106" s="79"/>
      <c r="CC106" s="79"/>
      <c r="CD106" s="79"/>
      <c r="CE106" s="79"/>
      <c r="CF106" s="79"/>
      <c r="CG106" s="79"/>
    </row>
    <row r="107" ht="12.75" customHeight="1">
      <c r="BQ107" s="79"/>
      <c r="BR107" s="79"/>
      <c r="BS107" s="79"/>
      <c r="BT107" s="79"/>
      <c r="BU107" s="79"/>
      <c r="BV107" s="79"/>
      <c r="BW107" s="79"/>
      <c r="BX107" s="79"/>
      <c r="BY107" s="79"/>
      <c r="BZ107" s="79"/>
      <c r="CA107" s="79"/>
      <c r="CB107" s="79"/>
      <c r="CC107" s="79"/>
      <c r="CD107" s="79"/>
      <c r="CE107" s="79"/>
      <c r="CF107" s="79"/>
      <c r="CG107" s="79"/>
    </row>
    <row r="108" ht="12.75" customHeight="1">
      <c r="BQ108" s="79"/>
      <c r="BR108" s="79"/>
      <c r="BS108" s="79"/>
      <c r="BT108" s="79"/>
      <c r="BU108" s="79"/>
      <c r="BV108" s="79"/>
      <c r="BW108" s="79"/>
      <c r="BX108" s="79"/>
      <c r="BY108" s="79"/>
      <c r="BZ108" s="79"/>
      <c r="CA108" s="79"/>
      <c r="CB108" s="79"/>
      <c r="CC108" s="79"/>
      <c r="CD108" s="79"/>
      <c r="CE108" s="79"/>
      <c r="CF108" s="79"/>
      <c r="CG108" s="79"/>
    </row>
    <row r="109" ht="12.75" customHeight="1">
      <c r="BQ109" s="79"/>
      <c r="BR109" s="79"/>
      <c r="BS109" s="79"/>
      <c r="BT109" s="79"/>
      <c r="BU109" s="79"/>
      <c r="BV109" s="79"/>
      <c r="BW109" s="79"/>
      <c r="BX109" s="79"/>
      <c r="BY109" s="79"/>
      <c r="BZ109" s="79"/>
      <c r="CA109" s="79"/>
      <c r="CB109" s="79"/>
      <c r="CC109" s="79"/>
      <c r="CD109" s="79"/>
      <c r="CE109" s="79"/>
      <c r="CF109" s="79"/>
      <c r="CG109" s="79"/>
    </row>
    <row r="110" ht="12.75" customHeight="1">
      <c r="BQ110" s="79"/>
      <c r="BR110" s="79"/>
      <c r="BS110" s="79"/>
      <c r="BT110" s="79"/>
      <c r="BU110" s="79"/>
      <c r="BV110" s="79"/>
      <c r="BW110" s="79"/>
      <c r="BX110" s="79"/>
      <c r="BY110" s="79"/>
      <c r="BZ110" s="79"/>
      <c r="CA110" s="79"/>
      <c r="CB110" s="79"/>
      <c r="CC110" s="79"/>
      <c r="CD110" s="79"/>
      <c r="CE110" s="79"/>
      <c r="CF110" s="79"/>
      <c r="CG110" s="79"/>
    </row>
    <row r="111" ht="12.75" customHeight="1">
      <c r="BQ111" s="79"/>
      <c r="BR111" s="79"/>
      <c r="BS111" s="79"/>
      <c r="BT111" s="79"/>
      <c r="BU111" s="79"/>
      <c r="BV111" s="79"/>
      <c r="BW111" s="79"/>
      <c r="BX111" s="79"/>
      <c r="BY111" s="79"/>
      <c r="BZ111" s="79"/>
      <c r="CA111" s="79"/>
      <c r="CB111" s="79"/>
      <c r="CC111" s="79"/>
      <c r="CD111" s="79"/>
      <c r="CE111" s="79"/>
      <c r="CF111" s="79"/>
      <c r="CG111" s="79"/>
    </row>
    <row r="112" ht="12.75" customHeight="1">
      <c r="BQ112" s="79"/>
      <c r="BR112" s="79"/>
      <c r="BS112" s="79"/>
      <c r="BT112" s="79"/>
      <c r="BU112" s="79"/>
      <c r="BV112" s="79"/>
      <c r="BW112" s="79"/>
      <c r="BX112" s="79"/>
      <c r="BY112" s="79"/>
      <c r="BZ112" s="79"/>
      <c r="CA112" s="79"/>
      <c r="CB112" s="79"/>
      <c r="CC112" s="79"/>
      <c r="CD112" s="79"/>
      <c r="CE112" s="79"/>
      <c r="CF112" s="79"/>
      <c r="CG112" s="79"/>
    </row>
    <row r="113" ht="12.75" customHeight="1">
      <c r="BQ113" s="79"/>
      <c r="BR113" s="79"/>
      <c r="BS113" s="79"/>
      <c r="BT113" s="79"/>
      <c r="BU113" s="79"/>
      <c r="BV113" s="79"/>
      <c r="BW113" s="79"/>
      <c r="BX113" s="79"/>
      <c r="BY113" s="79"/>
      <c r="BZ113" s="79"/>
      <c r="CA113" s="79"/>
      <c r="CB113" s="79"/>
      <c r="CC113" s="79"/>
      <c r="CD113" s="79"/>
      <c r="CE113" s="79"/>
      <c r="CF113" s="79"/>
      <c r="CG113" s="79"/>
    </row>
    <row r="114" ht="12.75" customHeight="1">
      <c r="BQ114" s="79"/>
      <c r="BR114" s="79"/>
      <c r="BS114" s="79"/>
      <c r="BT114" s="79"/>
      <c r="BU114" s="79"/>
      <c r="BV114" s="79"/>
      <c r="BW114" s="79"/>
      <c r="BX114" s="79"/>
      <c r="BY114" s="79"/>
      <c r="BZ114" s="79"/>
      <c r="CA114" s="79"/>
      <c r="CB114" s="79"/>
      <c r="CC114" s="79"/>
      <c r="CD114" s="79"/>
      <c r="CE114" s="79"/>
      <c r="CF114" s="79"/>
      <c r="CG114" s="79"/>
    </row>
    <row r="115" ht="12.75" customHeight="1">
      <c r="BQ115" s="79"/>
      <c r="BR115" s="79"/>
      <c r="BS115" s="79"/>
      <c r="BT115" s="79"/>
      <c r="BU115" s="79"/>
      <c r="BV115" s="79"/>
      <c r="BW115" s="79"/>
      <c r="BX115" s="79"/>
      <c r="BY115" s="79"/>
      <c r="BZ115" s="79"/>
      <c r="CA115" s="79"/>
      <c r="CB115" s="79"/>
      <c r="CC115" s="79"/>
      <c r="CD115" s="79"/>
      <c r="CE115" s="79"/>
      <c r="CF115" s="79"/>
      <c r="CG115" s="79"/>
    </row>
    <row r="116" ht="12.75" customHeight="1">
      <c r="BQ116" s="79"/>
      <c r="BR116" s="79"/>
      <c r="BS116" s="79"/>
      <c r="BT116" s="79"/>
      <c r="BU116" s="79"/>
      <c r="BV116" s="79"/>
      <c r="BW116" s="79"/>
      <c r="BX116" s="79"/>
      <c r="BY116" s="79"/>
      <c r="BZ116" s="79"/>
      <c r="CA116" s="79"/>
      <c r="CB116" s="79"/>
      <c r="CC116" s="79"/>
      <c r="CD116" s="79"/>
      <c r="CE116" s="79"/>
      <c r="CF116" s="79"/>
      <c r="CG116" s="79"/>
    </row>
    <row r="117" ht="12.75" customHeight="1"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</row>
    <row r="118" ht="12.75" customHeight="1">
      <c r="BQ118" s="79"/>
      <c r="BR118" s="79"/>
      <c r="BS118" s="79"/>
      <c r="BT118" s="79"/>
      <c r="BU118" s="79"/>
      <c r="BV118" s="79"/>
      <c r="BW118" s="79"/>
      <c r="BX118" s="79"/>
      <c r="BY118" s="79"/>
      <c r="BZ118" s="79"/>
      <c r="CA118" s="79"/>
      <c r="CB118" s="79"/>
      <c r="CC118" s="79"/>
      <c r="CD118" s="79"/>
      <c r="CE118" s="79"/>
      <c r="CF118" s="79"/>
      <c r="CG118" s="79"/>
    </row>
    <row r="119" ht="12.75" customHeight="1">
      <c r="BQ119" s="79"/>
      <c r="BR119" s="79"/>
      <c r="BS119" s="79"/>
      <c r="BT119" s="79"/>
      <c r="BU119" s="79"/>
      <c r="BV119" s="79"/>
      <c r="BW119" s="79"/>
      <c r="BX119" s="79"/>
      <c r="BY119" s="79"/>
      <c r="BZ119" s="79"/>
      <c r="CA119" s="79"/>
      <c r="CB119" s="79"/>
      <c r="CC119" s="79"/>
      <c r="CD119" s="79"/>
      <c r="CE119" s="79"/>
      <c r="CF119" s="79"/>
      <c r="CG119" s="79"/>
    </row>
    <row r="120" ht="12.75" customHeight="1">
      <c r="BQ120" s="79"/>
      <c r="BR120" s="79"/>
      <c r="BS120" s="79"/>
      <c r="BT120" s="79"/>
      <c r="BU120" s="79"/>
      <c r="BV120" s="79"/>
      <c r="BW120" s="79"/>
      <c r="BX120" s="79"/>
      <c r="BY120" s="79"/>
      <c r="BZ120" s="79"/>
      <c r="CA120" s="79"/>
      <c r="CB120" s="79"/>
      <c r="CC120" s="79"/>
      <c r="CD120" s="79"/>
      <c r="CE120" s="79"/>
      <c r="CF120" s="79"/>
      <c r="CG120" s="79"/>
    </row>
    <row r="121" ht="12.75" customHeight="1">
      <c r="BQ121" s="79"/>
      <c r="BR121" s="79"/>
      <c r="BS121" s="79"/>
      <c r="BT121" s="79"/>
      <c r="BU121" s="79"/>
      <c r="BV121" s="79"/>
      <c r="BW121" s="79"/>
      <c r="BX121" s="79"/>
      <c r="BY121" s="79"/>
      <c r="BZ121" s="79"/>
      <c r="CA121" s="79"/>
      <c r="CB121" s="79"/>
      <c r="CC121" s="79"/>
      <c r="CD121" s="79"/>
      <c r="CE121" s="79"/>
      <c r="CF121" s="79"/>
      <c r="CG121" s="79"/>
    </row>
    <row r="122" ht="12.75" customHeight="1">
      <c r="BQ122" s="79"/>
      <c r="BR122" s="79"/>
      <c r="BS122" s="79"/>
      <c r="BT122" s="79"/>
      <c r="BU122" s="79"/>
      <c r="BV122" s="79"/>
      <c r="BW122" s="79"/>
      <c r="BX122" s="79"/>
      <c r="BY122" s="79"/>
      <c r="BZ122" s="79"/>
      <c r="CA122" s="79"/>
      <c r="CB122" s="79"/>
      <c r="CC122" s="79"/>
      <c r="CD122" s="79"/>
      <c r="CE122" s="79"/>
      <c r="CF122" s="79"/>
      <c r="CG122" s="79"/>
    </row>
    <row r="123" ht="12.75" customHeight="1">
      <c r="BQ123" s="79"/>
      <c r="BR123" s="79"/>
      <c r="BS123" s="79"/>
      <c r="BT123" s="79"/>
      <c r="BU123" s="79"/>
      <c r="BV123" s="79"/>
      <c r="BW123" s="79"/>
      <c r="BX123" s="79"/>
      <c r="BY123" s="79"/>
      <c r="BZ123" s="79"/>
      <c r="CA123" s="79"/>
      <c r="CB123" s="79"/>
      <c r="CC123" s="79"/>
      <c r="CD123" s="79"/>
      <c r="CE123" s="79"/>
      <c r="CF123" s="79"/>
      <c r="CG123" s="79"/>
    </row>
    <row r="124" ht="12.75" customHeight="1">
      <c r="BQ124" s="79"/>
      <c r="BR124" s="79"/>
      <c r="BS124" s="79"/>
      <c r="BT124" s="79"/>
      <c r="BU124" s="79"/>
      <c r="BV124" s="79"/>
      <c r="BW124" s="79"/>
      <c r="BX124" s="79"/>
      <c r="BY124" s="79"/>
      <c r="BZ124" s="79"/>
      <c r="CA124" s="79"/>
      <c r="CB124" s="79"/>
      <c r="CC124" s="79"/>
      <c r="CD124" s="79"/>
      <c r="CE124" s="79"/>
      <c r="CF124" s="79"/>
      <c r="CG124" s="79"/>
    </row>
    <row r="125" ht="12.75" customHeight="1">
      <c r="BQ125" s="79"/>
      <c r="BR125" s="79"/>
      <c r="BS125" s="79"/>
      <c r="BT125" s="79"/>
      <c r="BU125" s="79"/>
      <c r="BV125" s="79"/>
      <c r="BW125" s="79"/>
      <c r="BX125" s="79"/>
      <c r="BY125" s="79"/>
      <c r="BZ125" s="79"/>
      <c r="CA125" s="79"/>
      <c r="CB125" s="79"/>
      <c r="CC125" s="79"/>
      <c r="CD125" s="79"/>
      <c r="CE125" s="79"/>
      <c r="CF125" s="79"/>
      <c r="CG125" s="79"/>
    </row>
    <row r="126" ht="12.75" customHeight="1">
      <c r="BQ126" s="79"/>
      <c r="BR126" s="79"/>
      <c r="BS126" s="79"/>
      <c r="BT126" s="79"/>
      <c r="BU126" s="79"/>
      <c r="BV126" s="79"/>
      <c r="BW126" s="79"/>
      <c r="BX126" s="79"/>
      <c r="BY126" s="79"/>
      <c r="BZ126" s="79"/>
      <c r="CA126" s="79"/>
      <c r="CB126" s="79"/>
      <c r="CC126" s="79"/>
      <c r="CD126" s="79"/>
      <c r="CE126" s="79"/>
      <c r="CF126" s="79"/>
      <c r="CG126" s="79"/>
    </row>
    <row r="127" ht="12.75" customHeight="1">
      <c r="BQ127" s="79"/>
      <c r="BR127" s="79"/>
      <c r="BS127" s="79"/>
      <c r="BT127" s="79"/>
      <c r="BU127" s="79"/>
      <c r="BV127" s="79"/>
      <c r="BW127" s="79"/>
      <c r="BX127" s="79"/>
      <c r="BY127" s="79"/>
      <c r="BZ127" s="79"/>
      <c r="CA127" s="79"/>
      <c r="CB127" s="79"/>
      <c r="CC127" s="79"/>
      <c r="CD127" s="79"/>
      <c r="CE127" s="79"/>
      <c r="CF127" s="79"/>
      <c r="CG127" s="79"/>
    </row>
    <row r="128" ht="12.75" customHeight="1">
      <c r="BQ128" s="79"/>
      <c r="BR128" s="79"/>
      <c r="BS128" s="79"/>
      <c r="BT128" s="79"/>
      <c r="BU128" s="79"/>
      <c r="BV128" s="79"/>
      <c r="BW128" s="79"/>
      <c r="BX128" s="79"/>
      <c r="BY128" s="79"/>
      <c r="BZ128" s="79"/>
      <c r="CA128" s="79"/>
      <c r="CB128" s="79"/>
      <c r="CC128" s="79"/>
      <c r="CD128" s="79"/>
      <c r="CE128" s="79"/>
      <c r="CF128" s="79"/>
      <c r="CG128" s="79"/>
    </row>
    <row r="129" ht="12.75" customHeight="1">
      <c r="BQ129" s="79"/>
      <c r="BR129" s="79"/>
      <c r="BS129" s="79"/>
      <c r="BT129" s="79"/>
      <c r="BU129" s="79"/>
      <c r="BV129" s="79"/>
      <c r="BW129" s="79"/>
      <c r="BX129" s="79"/>
      <c r="BY129" s="79"/>
      <c r="BZ129" s="79"/>
      <c r="CA129" s="79"/>
      <c r="CB129" s="79"/>
      <c r="CC129" s="79"/>
      <c r="CD129" s="79"/>
      <c r="CE129" s="79"/>
      <c r="CF129" s="79"/>
      <c r="CG129" s="79"/>
    </row>
    <row r="130" ht="12.75" customHeight="1">
      <c r="BQ130" s="79"/>
      <c r="BR130" s="79"/>
      <c r="BS130" s="79"/>
      <c r="BT130" s="79"/>
      <c r="BU130" s="79"/>
      <c r="BV130" s="79"/>
      <c r="BW130" s="79"/>
      <c r="BX130" s="79"/>
      <c r="BY130" s="79"/>
      <c r="BZ130" s="79"/>
      <c r="CA130" s="79"/>
      <c r="CB130" s="79"/>
      <c r="CC130" s="79"/>
      <c r="CD130" s="79"/>
      <c r="CE130" s="79"/>
      <c r="CF130" s="79"/>
      <c r="CG130" s="79"/>
    </row>
    <row r="131" ht="12.75" customHeight="1">
      <c r="BQ131" s="79"/>
      <c r="BR131" s="79"/>
      <c r="BS131" s="79"/>
      <c r="BT131" s="79"/>
      <c r="BU131" s="79"/>
      <c r="BV131" s="79"/>
      <c r="BW131" s="79"/>
      <c r="BX131" s="79"/>
      <c r="BY131" s="79"/>
      <c r="BZ131" s="79"/>
      <c r="CA131" s="79"/>
      <c r="CB131" s="79"/>
      <c r="CC131" s="79"/>
      <c r="CD131" s="79"/>
      <c r="CE131" s="79"/>
      <c r="CF131" s="79"/>
      <c r="CG131" s="79"/>
    </row>
    <row r="132" ht="12.75" customHeight="1">
      <c r="BQ132" s="79"/>
      <c r="BR132" s="79"/>
      <c r="BS132" s="79"/>
      <c r="BT132" s="79"/>
      <c r="BU132" s="79"/>
      <c r="BV132" s="79"/>
      <c r="BW132" s="79"/>
      <c r="BX132" s="79"/>
      <c r="BY132" s="79"/>
      <c r="BZ132" s="79"/>
      <c r="CA132" s="79"/>
      <c r="CB132" s="79"/>
      <c r="CC132" s="79"/>
      <c r="CD132" s="79"/>
      <c r="CE132" s="79"/>
      <c r="CF132" s="79"/>
      <c r="CG132" s="79"/>
    </row>
    <row r="133" ht="12.75" customHeight="1">
      <c r="BQ133" s="79"/>
      <c r="BR133" s="79"/>
      <c r="BS133" s="79"/>
      <c r="BT133" s="79"/>
      <c r="BU133" s="79"/>
      <c r="BV133" s="79"/>
      <c r="BW133" s="79"/>
      <c r="BX133" s="79"/>
      <c r="BY133" s="79"/>
      <c r="BZ133" s="79"/>
      <c r="CA133" s="79"/>
      <c r="CB133" s="79"/>
      <c r="CC133" s="79"/>
      <c r="CD133" s="79"/>
      <c r="CE133" s="79"/>
      <c r="CF133" s="79"/>
      <c r="CG133" s="79"/>
    </row>
    <row r="134" ht="12.75" customHeight="1">
      <c r="BQ134" s="79"/>
      <c r="BR134" s="79"/>
      <c r="BS134" s="79"/>
      <c r="BT134" s="79"/>
      <c r="BU134" s="79"/>
      <c r="BV134" s="79"/>
      <c r="BW134" s="79"/>
      <c r="BX134" s="79"/>
      <c r="BY134" s="79"/>
      <c r="BZ134" s="79"/>
      <c r="CA134" s="79"/>
      <c r="CB134" s="79"/>
      <c r="CC134" s="79"/>
      <c r="CD134" s="79"/>
      <c r="CE134" s="79"/>
      <c r="CF134" s="79"/>
      <c r="CG134" s="79"/>
    </row>
    <row r="135" ht="12.75" customHeight="1">
      <c r="BQ135" s="79"/>
      <c r="BR135" s="79"/>
      <c r="BS135" s="79"/>
      <c r="BT135" s="79"/>
      <c r="BU135" s="79"/>
      <c r="BV135" s="79"/>
      <c r="BW135" s="79"/>
      <c r="BX135" s="79"/>
      <c r="BY135" s="79"/>
      <c r="BZ135" s="79"/>
      <c r="CA135" s="79"/>
      <c r="CB135" s="79"/>
      <c r="CC135" s="79"/>
      <c r="CD135" s="79"/>
      <c r="CE135" s="79"/>
      <c r="CF135" s="79"/>
      <c r="CG135" s="79"/>
    </row>
    <row r="136" ht="12.75" customHeight="1">
      <c r="BQ136" s="79"/>
      <c r="BR136" s="79"/>
      <c r="BS136" s="79"/>
      <c r="BT136" s="79"/>
      <c r="BU136" s="79"/>
      <c r="BV136" s="79"/>
      <c r="BW136" s="79"/>
      <c r="BX136" s="79"/>
      <c r="BY136" s="79"/>
      <c r="BZ136" s="79"/>
      <c r="CA136" s="79"/>
      <c r="CB136" s="79"/>
      <c r="CC136" s="79"/>
      <c r="CD136" s="79"/>
      <c r="CE136" s="79"/>
      <c r="CF136" s="79"/>
      <c r="CG136" s="79"/>
    </row>
    <row r="137" ht="12.75" customHeight="1">
      <c r="BQ137" s="79"/>
      <c r="BR137" s="79"/>
      <c r="BS137" s="79"/>
      <c r="BT137" s="79"/>
      <c r="BU137" s="79"/>
      <c r="BV137" s="79"/>
      <c r="BW137" s="79"/>
      <c r="BX137" s="79"/>
      <c r="BY137" s="79"/>
      <c r="BZ137" s="79"/>
      <c r="CA137" s="79"/>
      <c r="CB137" s="79"/>
      <c r="CC137" s="79"/>
      <c r="CD137" s="79"/>
      <c r="CE137" s="79"/>
      <c r="CF137" s="79"/>
      <c r="CG137" s="79"/>
    </row>
    <row r="138" ht="12.75" customHeight="1">
      <c r="BQ138" s="79"/>
      <c r="BR138" s="79"/>
      <c r="BS138" s="79"/>
      <c r="BT138" s="79"/>
      <c r="BU138" s="79"/>
      <c r="BV138" s="79"/>
      <c r="BW138" s="79"/>
      <c r="BX138" s="79"/>
      <c r="BY138" s="79"/>
      <c r="BZ138" s="79"/>
      <c r="CA138" s="79"/>
      <c r="CB138" s="79"/>
      <c r="CC138" s="79"/>
      <c r="CD138" s="79"/>
      <c r="CE138" s="79"/>
      <c r="CF138" s="79"/>
      <c r="CG138" s="79"/>
    </row>
    <row r="139" ht="12.75" customHeight="1">
      <c r="BQ139" s="79"/>
      <c r="BR139" s="79"/>
      <c r="BS139" s="79"/>
      <c r="BT139" s="79"/>
      <c r="BU139" s="79"/>
      <c r="BV139" s="79"/>
      <c r="BW139" s="79"/>
      <c r="BX139" s="79"/>
      <c r="BY139" s="79"/>
      <c r="BZ139" s="79"/>
      <c r="CA139" s="79"/>
      <c r="CB139" s="79"/>
      <c r="CC139" s="79"/>
      <c r="CD139" s="79"/>
      <c r="CE139" s="79"/>
      <c r="CF139" s="79"/>
      <c r="CG139" s="79"/>
    </row>
    <row r="140" ht="12.75" customHeight="1">
      <c r="BQ140" s="79"/>
      <c r="BR140" s="79"/>
      <c r="BS140" s="79"/>
      <c r="BT140" s="79"/>
      <c r="BU140" s="79"/>
      <c r="BV140" s="79"/>
      <c r="BW140" s="79"/>
      <c r="BX140" s="79"/>
      <c r="BY140" s="79"/>
      <c r="BZ140" s="79"/>
      <c r="CA140" s="79"/>
      <c r="CB140" s="79"/>
      <c r="CC140" s="79"/>
      <c r="CD140" s="79"/>
      <c r="CE140" s="79"/>
      <c r="CF140" s="79"/>
      <c r="CG140" s="79"/>
    </row>
    <row r="141" ht="12.75" customHeight="1">
      <c r="BQ141" s="79"/>
      <c r="BR141" s="79"/>
      <c r="BS141" s="79"/>
      <c r="BT141" s="79"/>
      <c r="BU141" s="79"/>
      <c r="BV141" s="79"/>
      <c r="BW141" s="79"/>
      <c r="BX141" s="79"/>
      <c r="BY141" s="79"/>
      <c r="BZ141" s="79"/>
      <c r="CA141" s="79"/>
      <c r="CB141" s="79"/>
      <c r="CC141" s="79"/>
      <c r="CD141" s="79"/>
      <c r="CE141" s="79"/>
      <c r="CF141" s="79"/>
      <c r="CG141" s="79"/>
    </row>
    <row r="142" ht="12.75" customHeight="1">
      <c r="BQ142" s="79"/>
      <c r="BR142" s="79"/>
      <c r="BS142" s="79"/>
      <c r="BT142" s="79"/>
      <c r="BU142" s="79"/>
      <c r="BV142" s="79"/>
      <c r="BW142" s="79"/>
      <c r="BX142" s="79"/>
      <c r="BY142" s="79"/>
      <c r="BZ142" s="79"/>
      <c r="CA142" s="79"/>
      <c r="CB142" s="79"/>
      <c r="CC142" s="79"/>
      <c r="CD142" s="79"/>
      <c r="CE142" s="79"/>
      <c r="CF142" s="79"/>
      <c r="CG142" s="79"/>
    </row>
    <row r="143" ht="12.75" customHeight="1">
      <c r="BQ143" s="79"/>
      <c r="BR143" s="79"/>
      <c r="BS143" s="79"/>
      <c r="BT143" s="79"/>
      <c r="BU143" s="79"/>
      <c r="BV143" s="79"/>
      <c r="BW143" s="79"/>
      <c r="BX143" s="79"/>
      <c r="BY143" s="79"/>
      <c r="BZ143" s="79"/>
      <c r="CA143" s="79"/>
      <c r="CB143" s="79"/>
      <c r="CC143" s="79"/>
      <c r="CD143" s="79"/>
      <c r="CE143" s="79"/>
      <c r="CF143" s="79"/>
      <c r="CG143" s="79"/>
    </row>
    <row r="144" ht="12.75" customHeight="1">
      <c r="BQ144" s="79"/>
      <c r="BR144" s="79"/>
      <c r="BS144" s="79"/>
      <c r="BT144" s="79"/>
      <c r="BU144" s="79"/>
      <c r="BV144" s="79"/>
      <c r="BW144" s="79"/>
      <c r="BX144" s="79"/>
      <c r="BY144" s="79"/>
      <c r="BZ144" s="79"/>
      <c r="CA144" s="79"/>
      <c r="CB144" s="79"/>
      <c r="CC144" s="79"/>
      <c r="CD144" s="79"/>
      <c r="CE144" s="79"/>
      <c r="CF144" s="79"/>
      <c r="CG144" s="79"/>
    </row>
    <row r="145" ht="12.75" customHeight="1">
      <c r="BQ145" s="79"/>
      <c r="BR145" s="79"/>
      <c r="BS145" s="79"/>
      <c r="BT145" s="79"/>
      <c r="BU145" s="79"/>
      <c r="BV145" s="79"/>
      <c r="BW145" s="79"/>
      <c r="BX145" s="79"/>
      <c r="BY145" s="79"/>
      <c r="BZ145" s="79"/>
      <c r="CA145" s="79"/>
      <c r="CB145" s="79"/>
      <c r="CC145" s="79"/>
      <c r="CD145" s="79"/>
      <c r="CE145" s="79"/>
      <c r="CF145" s="79"/>
      <c r="CG145" s="79"/>
    </row>
    <row r="146" ht="12.75" customHeight="1">
      <c r="BQ146" s="79"/>
      <c r="BR146" s="79"/>
      <c r="BS146" s="79"/>
      <c r="BT146" s="79"/>
      <c r="BU146" s="79"/>
      <c r="BV146" s="79"/>
      <c r="BW146" s="79"/>
      <c r="BX146" s="79"/>
      <c r="BY146" s="79"/>
      <c r="BZ146" s="79"/>
      <c r="CA146" s="79"/>
      <c r="CB146" s="79"/>
      <c r="CC146" s="79"/>
      <c r="CD146" s="79"/>
      <c r="CE146" s="79"/>
      <c r="CF146" s="79"/>
      <c r="CG146" s="79"/>
    </row>
    <row r="147" ht="12.75" customHeight="1">
      <c r="BQ147" s="79"/>
      <c r="BR147" s="79"/>
      <c r="BS147" s="79"/>
      <c r="BT147" s="79"/>
      <c r="BU147" s="79"/>
      <c r="BV147" s="79"/>
      <c r="BW147" s="79"/>
      <c r="BX147" s="79"/>
      <c r="BY147" s="79"/>
      <c r="BZ147" s="79"/>
      <c r="CA147" s="79"/>
      <c r="CB147" s="79"/>
      <c r="CC147" s="79"/>
      <c r="CD147" s="79"/>
      <c r="CE147" s="79"/>
      <c r="CF147" s="79"/>
      <c r="CG147" s="79"/>
    </row>
    <row r="148" ht="12.75" customHeight="1">
      <c r="BQ148" s="79"/>
      <c r="BR148" s="79"/>
      <c r="BS148" s="79"/>
      <c r="BT148" s="79"/>
      <c r="BU148" s="79"/>
      <c r="BV148" s="79"/>
      <c r="BW148" s="79"/>
      <c r="BX148" s="79"/>
      <c r="BY148" s="79"/>
      <c r="BZ148" s="79"/>
      <c r="CA148" s="79"/>
      <c r="CB148" s="79"/>
      <c r="CC148" s="79"/>
      <c r="CD148" s="79"/>
      <c r="CE148" s="79"/>
      <c r="CF148" s="79"/>
      <c r="CG148" s="79"/>
    </row>
    <row r="149" ht="12.75" customHeight="1">
      <c r="BQ149" s="79"/>
      <c r="BR149" s="79"/>
      <c r="BS149" s="79"/>
      <c r="BT149" s="79"/>
      <c r="BU149" s="79"/>
      <c r="BV149" s="79"/>
      <c r="BW149" s="79"/>
      <c r="BX149" s="79"/>
      <c r="BY149" s="79"/>
      <c r="BZ149" s="79"/>
      <c r="CA149" s="79"/>
      <c r="CB149" s="79"/>
      <c r="CC149" s="79"/>
      <c r="CD149" s="79"/>
      <c r="CE149" s="79"/>
      <c r="CF149" s="79"/>
      <c r="CG149" s="79"/>
    </row>
    <row r="150" ht="12.75" customHeight="1">
      <c r="BQ150" s="79"/>
      <c r="BR150" s="79"/>
      <c r="BS150" s="79"/>
      <c r="BT150" s="79"/>
      <c r="BU150" s="79"/>
      <c r="BV150" s="79"/>
      <c r="BW150" s="79"/>
      <c r="BX150" s="79"/>
      <c r="BY150" s="79"/>
      <c r="BZ150" s="79"/>
      <c r="CA150" s="79"/>
      <c r="CB150" s="79"/>
      <c r="CC150" s="79"/>
      <c r="CD150" s="79"/>
      <c r="CE150" s="79"/>
      <c r="CF150" s="79"/>
      <c r="CG150" s="79"/>
    </row>
    <row r="151" ht="12.75" customHeight="1">
      <c r="BQ151" s="79"/>
      <c r="BR151" s="79"/>
      <c r="BS151" s="79"/>
      <c r="BT151" s="79"/>
      <c r="BU151" s="79"/>
      <c r="BV151" s="79"/>
      <c r="BW151" s="79"/>
      <c r="BX151" s="79"/>
      <c r="BY151" s="79"/>
      <c r="BZ151" s="79"/>
      <c r="CA151" s="79"/>
      <c r="CB151" s="79"/>
      <c r="CC151" s="79"/>
      <c r="CD151" s="79"/>
      <c r="CE151" s="79"/>
      <c r="CF151" s="79"/>
      <c r="CG151" s="79"/>
    </row>
    <row r="152" ht="12.75" customHeight="1"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</row>
    <row r="153" ht="12.75" customHeight="1">
      <c r="BQ153" s="79"/>
      <c r="BR153" s="79"/>
      <c r="BS153" s="79"/>
      <c r="BT153" s="79"/>
      <c r="BU153" s="79"/>
      <c r="BV153" s="79"/>
      <c r="BW153" s="79"/>
      <c r="BX153" s="79"/>
      <c r="BY153" s="79"/>
      <c r="BZ153" s="79"/>
      <c r="CA153" s="79"/>
      <c r="CB153" s="79"/>
      <c r="CC153" s="79"/>
      <c r="CD153" s="79"/>
      <c r="CE153" s="79"/>
      <c r="CF153" s="79"/>
      <c r="CG153" s="79"/>
    </row>
    <row r="154" ht="12.75" customHeight="1">
      <c r="BQ154" s="79"/>
      <c r="BR154" s="79"/>
      <c r="BS154" s="79"/>
      <c r="BT154" s="79"/>
      <c r="BU154" s="79"/>
      <c r="BV154" s="79"/>
      <c r="BW154" s="79"/>
      <c r="BX154" s="79"/>
      <c r="BY154" s="79"/>
      <c r="BZ154" s="79"/>
      <c r="CA154" s="79"/>
      <c r="CB154" s="79"/>
      <c r="CC154" s="79"/>
      <c r="CD154" s="79"/>
      <c r="CE154" s="79"/>
      <c r="CF154" s="79"/>
      <c r="CG154" s="79"/>
    </row>
    <row r="155" ht="12.75" customHeight="1">
      <c r="BQ155" s="79"/>
      <c r="BR155" s="79"/>
      <c r="BS155" s="79"/>
      <c r="BT155" s="79"/>
      <c r="BU155" s="79"/>
      <c r="BV155" s="79"/>
      <c r="BW155" s="79"/>
      <c r="BX155" s="79"/>
      <c r="BY155" s="79"/>
      <c r="BZ155" s="79"/>
      <c r="CA155" s="79"/>
      <c r="CB155" s="79"/>
      <c r="CC155" s="79"/>
      <c r="CD155" s="79"/>
      <c r="CE155" s="79"/>
      <c r="CF155" s="79"/>
      <c r="CG155" s="79"/>
    </row>
    <row r="156" ht="12.75" customHeight="1">
      <c r="BQ156" s="79"/>
      <c r="BR156" s="79"/>
      <c r="BS156" s="79"/>
      <c r="BT156" s="79"/>
      <c r="BU156" s="79"/>
      <c r="BV156" s="79"/>
      <c r="BW156" s="79"/>
      <c r="BX156" s="79"/>
      <c r="BY156" s="79"/>
      <c r="BZ156" s="79"/>
      <c r="CA156" s="79"/>
      <c r="CB156" s="79"/>
      <c r="CC156" s="79"/>
      <c r="CD156" s="79"/>
      <c r="CE156" s="79"/>
      <c r="CF156" s="79"/>
      <c r="CG156" s="79"/>
    </row>
    <row r="157" ht="12.75" customHeight="1">
      <c r="BQ157" s="79"/>
      <c r="BR157" s="79"/>
      <c r="BS157" s="79"/>
      <c r="BT157" s="79"/>
      <c r="BU157" s="79"/>
      <c r="BV157" s="79"/>
      <c r="BW157" s="79"/>
      <c r="BX157" s="79"/>
      <c r="BY157" s="79"/>
      <c r="BZ157" s="79"/>
      <c r="CA157" s="79"/>
      <c r="CB157" s="79"/>
      <c r="CC157" s="79"/>
      <c r="CD157" s="79"/>
      <c r="CE157" s="79"/>
      <c r="CF157" s="79"/>
      <c r="CG157" s="79"/>
    </row>
    <row r="158" ht="12.75" customHeight="1">
      <c r="BQ158" s="79"/>
      <c r="BR158" s="79"/>
      <c r="BS158" s="79"/>
      <c r="BT158" s="79"/>
      <c r="BU158" s="79"/>
      <c r="BV158" s="79"/>
      <c r="BW158" s="79"/>
      <c r="BX158" s="79"/>
      <c r="BY158" s="79"/>
      <c r="BZ158" s="79"/>
      <c r="CA158" s="79"/>
      <c r="CB158" s="79"/>
      <c r="CC158" s="79"/>
      <c r="CD158" s="79"/>
      <c r="CE158" s="79"/>
      <c r="CF158" s="79"/>
      <c r="CG158" s="79"/>
    </row>
    <row r="159" ht="12.75" customHeight="1">
      <c r="BQ159" s="79"/>
      <c r="BR159" s="79"/>
      <c r="BS159" s="79"/>
      <c r="BT159" s="79"/>
      <c r="BU159" s="79"/>
      <c r="BV159" s="79"/>
      <c r="BW159" s="79"/>
      <c r="BX159" s="79"/>
      <c r="BY159" s="79"/>
      <c r="BZ159" s="79"/>
      <c r="CA159" s="79"/>
      <c r="CB159" s="79"/>
      <c r="CC159" s="79"/>
      <c r="CD159" s="79"/>
      <c r="CE159" s="79"/>
      <c r="CF159" s="79"/>
      <c r="CG159" s="79"/>
    </row>
    <row r="160" ht="12.75" customHeight="1">
      <c r="BQ160" s="79"/>
      <c r="BR160" s="79"/>
      <c r="BS160" s="79"/>
      <c r="BT160" s="79"/>
      <c r="BU160" s="79"/>
      <c r="BV160" s="79"/>
      <c r="BW160" s="79"/>
      <c r="BX160" s="79"/>
      <c r="BY160" s="79"/>
      <c r="BZ160" s="79"/>
      <c r="CA160" s="79"/>
      <c r="CB160" s="79"/>
      <c r="CC160" s="79"/>
      <c r="CD160" s="79"/>
      <c r="CE160" s="79"/>
      <c r="CF160" s="79"/>
      <c r="CG160" s="79"/>
    </row>
    <row r="161" ht="12.75" customHeight="1">
      <c r="BQ161" s="79"/>
      <c r="BR161" s="79"/>
      <c r="BS161" s="79"/>
      <c r="BT161" s="79"/>
      <c r="BU161" s="79"/>
      <c r="BV161" s="79"/>
      <c r="BW161" s="79"/>
      <c r="BX161" s="79"/>
      <c r="BY161" s="79"/>
      <c r="BZ161" s="79"/>
      <c r="CA161" s="79"/>
      <c r="CB161" s="79"/>
      <c r="CC161" s="79"/>
      <c r="CD161" s="79"/>
      <c r="CE161" s="79"/>
      <c r="CF161" s="79"/>
      <c r="CG161" s="79"/>
    </row>
    <row r="162" ht="12.75" customHeight="1">
      <c r="BQ162" s="79"/>
      <c r="BR162" s="79"/>
      <c r="BS162" s="79"/>
      <c r="BT162" s="79"/>
      <c r="BU162" s="79"/>
      <c r="BV162" s="79"/>
      <c r="BW162" s="79"/>
      <c r="BX162" s="79"/>
      <c r="BY162" s="79"/>
      <c r="BZ162" s="79"/>
      <c r="CA162" s="79"/>
      <c r="CB162" s="79"/>
      <c r="CC162" s="79"/>
      <c r="CD162" s="79"/>
      <c r="CE162" s="79"/>
      <c r="CF162" s="79"/>
      <c r="CG162" s="79"/>
    </row>
    <row r="163" ht="12.75" customHeight="1">
      <c r="BQ163" s="79"/>
      <c r="BR163" s="79"/>
      <c r="BS163" s="79"/>
      <c r="BT163" s="79"/>
      <c r="BU163" s="79"/>
      <c r="BV163" s="79"/>
      <c r="BW163" s="79"/>
      <c r="BX163" s="79"/>
      <c r="BY163" s="79"/>
      <c r="BZ163" s="79"/>
      <c r="CA163" s="79"/>
      <c r="CB163" s="79"/>
      <c r="CC163" s="79"/>
      <c r="CD163" s="79"/>
      <c r="CE163" s="79"/>
      <c r="CF163" s="79"/>
      <c r="CG163" s="79"/>
    </row>
    <row r="164" ht="12.75" customHeight="1">
      <c r="BQ164" s="79"/>
      <c r="BR164" s="79"/>
      <c r="BS164" s="79"/>
      <c r="BT164" s="79"/>
      <c r="BU164" s="79"/>
      <c r="BV164" s="79"/>
      <c r="BW164" s="79"/>
      <c r="BX164" s="79"/>
      <c r="BY164" s="79"/>
      <c r="BZ164" s="79"/>
      <c r="CA164" s="79"/>
      <c r="CB164" s="79"/>
      <c r="CC164" s="79"/>
      <c r="CD164" s="79"/>
      <c r="CE164" s="79"/>
      <c r="CF164" s="79"/>
      <c r="CG164" s="79"/>
    </row>
    <row r="165" ht="12.75" customHeight="1">
      <c r="BQ165" s="79"/>
      <c r="BR165" s="79"/>
      <c r="BS165" s="79"/>
      <c r="BT165" s="79"/>
      <c r="BU165" s="79"/>
      <c r="BV165" s="79"/>
      <c r="BW165" s="79"/>
      <c r="BX165" s="79"/>
      <c r="BY165" s="79"/>
      <c r="BZ165" s="79"/>
      <c r="CA165" s="79"/>
      <c r="CB165" s="79"/>
      <c r="CC165" s="79"/>
      <c r="CD165" s="79"/>
      <c r="CE165" s="79"/>
      <c r="CF165" s="79"/>
      <c r="CG165" s="79"/>
    </row>
    <row r="166" ht="12.75" customHeight="1">
      <c r="BQ166" s="79"/>
      <c r="BR166" s="79"/>
      <c r="BS166" s="79"/>
      <c r="BT166" s="79"/>
      <c r="BU166" s="79"/>
      <c r="BV166" s="79"/>
      <c r="BW166" s="79"/>
      <c r="BX166" s="79"/>
      <c r="BY166" s="79"/>
      <c r="BZ166" s="79"/>
      <c r="CA166" s="79"/>
      <c r="CB166" s="79"/>
      <c r="CC166" s="79"/>
      <c r="CD166" s="79"/>
      <c r="CE166" s="79"/>
      <c r="CF166" s="79"/>
      <c r="CG166" s="79"/>
    </row>
    <row r="167" ht="12.75" customHeight="1">
      <c r="BQ167" s="79"/>
      <c r="BR167" s="79"/>
      <c r="BS167" s="79"/>
      <c r="BT167" s="79"/>
      <c r="BU167" s="79"/>
      <c r="BV167" s="79"/>
      <c r="BW167" s="79"/>
      <c r="BX167" s="79"/>
      <c r="BY167" s="79"/>
      <c r="BZ167" s="79"/>
      <c r="CA167" s="79"/>
      <c r="CB167" s="79"/>
      <c r="CC167" s="79"/>
      <c r="CD167" s="79"/>
      <c r="CE167" s="79"/>
      <c r="CF167" s="79"/>
      <c r="CG167" s="79"/>
    </row>
    <row r="168" ht="12.75" customHeight="1">
      <c r="BQ168" s="79"/>
      <c r="BR168" s="79"/>
      <c r="BS168" s="79"/>
      <c r="BT168" s="79"/>
      <c r="BU168" s="79"/>
      <c r="BV168" s="79"/>
      <c r="BW168" s="79"/>
      <c r="BX168" s="79"/>
      <c r="BY168" s="79"/>
      <c r="BZ168" s="79"/>
      <c r="CA168" s="79"/>
      <c r="CB168" s="79"/>
      <c r="CC168" s="79"/>
      <c r="CD168" s="79"/>
      <c r="CE168" s="79"/>
      <c r="CF168" s="79"/>
      <c r="CG168" s="79"/>
    </row>
    <row r="169" ht="12.75" customHeight="1">
      <c r="BQ169" s="79"/>
      <c r="BR169" s="79"/>
      <c r="BS169" s="79"/>
      <c r="BT169" s="79"/>
      <c r="BU169" s="79"/>
      <c r="BV169" s="79"/>
      <c r="BW169" s="79"/>
      <c r="BX169" s="79"/>
      <c r="BY169" s="79"/>
      <c r="BZ169" s="79"/>
      <c r="CA169" s="79"/>
      <c r="CB169" s="79"/>
      <c r="CC169" s="79"/>
      <c r="CD169" s="79"/>
      <c r="CE169" s="79"/>
      <c r="CF169" s="79"/>
      <c r="CG169" s="79"/>
    </row>
    <row r="170" ht="12.75" customHeight="1">
      <c r="BQ170" s="79"/>
      <c r="BR170" s="79"/>
      <c r="BS170" s="79"/>
      <c r="BT170" s="79"/>
      <c r="BU170" s="79"/>
      <c r="BV170" s="79"/>
      <c r="BW170" s="79"/>
      <c r="BX170" s="79"/>
      <c r="BY170" s="79"/>
      <c r="BZ170" s="79"/>
      <c r="CA170" s="79"/>
      <c r="CB170" s="79"/>
      <c r="CC170" s="79"/>
      <c r="CD170" s="79"/>
      <c r="CE170" s="79"/>
      <c r="CF170" s="79"/>
      <c r="CG170" s="79"/>
    </row>
    <row r="171" ht="12.75" customHeight="1">
      <c r="BQ171" s="79"/>
      <c r="BR171" s="79"/>
      <c r="BS171" s="79"/>
      <c r="BT171" s="79"/>
      <c r="BU171" s="79"/>
      <c r="BV171" s="79"/>
      <c r="BW171" s="79"/>
      <c r="BX171" s="79"/>
      <c r="BY171" s="79"/>
      <c r="BZ171" s="79"/>
      <c r="CA171" s="79"/>
      <c r="CB171" s="79"/>
      <c r="CC171" s="79"/>
      <c r="CD171" s="79"/>
      <c r="CE171" s="79"/>
      <c r="CF171" s="79"/>
      <c r="CG171" s="79"/>
    </row>
    <row r="172" ht="12.75" customHeight="1">
      <c r="BQ172" s="79"/>
      <c r="BR172" s="79"/>
      <c r="BS172" s="79"/>
      <c r="BT172" s="79"/>
      <c r="BU172" s="79"/>
      <c r="BV172" s="79"/>
      <c r="BW172" s="79"/>
      <c r="BX172" s="79"/>
      <c r="BY172" s="79"/>
      <c r="BZ172" s="79"/>
      <c r="CA172" s="79"/>
      <c r="CB172" s="79"/>
      <c r="CC172" s="79"/>
      <c r="CD172" s="79"/>
      <c r="CE172" s="79"/>
      <c r="CF172" s="79"/>
      <c r="CG172" s="79"/>
    </row>
    <row r="173" ht="12.75" customHeight="1">
      <c r="BQ173" s="79"/>
      <c r="BR173" s="79"/>
      <c r="BS173" s="79"/>
      <c r="BT173" s="79"/>
      <c r="BU173" s="79"/>
      <c r="BV173" s="79"/>
      <c r="BW173" s="79"/>
      <c r="BX173" s="79"/>
      <c r="BY173" s="79"/>
      <c r="BZ173" s="79"/>
      <c r="CA173" s="79"/>
      <c r="CB173" s="79"/>
      <c r="CC173" s="79"/>
      <c r="CD173" s="79"/>
      <c r="CE173" s="79"/>
      <c r="CF173" s="79"/>
      <c r="CG173" s="79"/>
    </row>
    <row r="174" ht="12.75" customHeight="1">
      <c r="BQ174" s="79"/>
      <c r="BR174" s="79"/>
      <c r="BS174" s="79"/>
      <c r="BT174" s="79"/>
      <c r="BU174" s="79"/>
      <c r="BV174" s="79"/>
      <c r="BW174" s="79"/>
      <c r="BX174" s="79"/>
      <c r="BY174" s="79"/>
      <c r="BZ174" s="79"/>
      <c r="CA174" s="79"/>
      <c r="CB174" s="79"/>
      <c r="CC174" s="79"/>
      <c r="CD174" s="79"/>
      <c r="CE174" s="79"/>
      <c r="CF174" s="79"/>
      <c r="CG174" s="79"/>
    </row>
    <row r="175" ht="12.75" customHeight="1">
      <c r="BQ175" s="79"/>
      <c r="BR175" s="79"/>
      <c r="BS175" s="79"/>
      <c r="BT175" s="79"/>
      <c r="BU175" s="79"/>
      <c r="BV175" s="79"/>
      <c r="BW175" s="79"/>
      <c r="BX175" s="79"/>
      <c r="BY175" s="79"/>
      <c r="BZ175" s="79"/>
      <c r="CA175" s="79"/>
      <c r="CB175" s="79"/>
      <c r="CC175" s="79"/>
      <c r="CD175" s="79"/>
      <c r="CE175" s="79"/>
      <c r="CF175" s="79"/>
      <c r="CG175" s="79"/>
    </row>
    <row r="176" ht="12.75" customHeight="1">
      <c r="BQ176" s="79"/>
      <c r="BR176" s="79"/>
      <c r="BS176" s="79"/>
      <c r="BT176" s="79"/>
      <c r="BU176" s="79"/>
      <c r="BV176" s="79"/>
      <c r="BW176" s="79"/>
      <c r="BX176" s="79"/>
      <c r="BY176" s="79"/>
      <c r="BZ176" s="79"/>
      <c r="CA176" s="79"/>
      <c r="CB176" s="79"/>
      <c r="CC176" s="79"/>
      <c r="CD176" s="79"/>
      <c r="CE176" s="79"/>
      <c r="CF176" s="79"/>
      <c r="CG176" s="79"/>
    </row>
    <row r="177" ht="12.75" customHeight="1">
      <c r="BQ177" s="79"/>
      <c r="BR177" s="79"/>
      <c r="BS177" s="79"/>
      <c r="BT177" s="79"/>
      <c r="BU177" s="79"/>
      <c r="BV177" s="79"/>
      <c r="BW177" s="79"/>
      <c r="BX177" s="79"/>
      <c r="BY177" s="79"/>
      <c r="BZ177" s="79"/>
      <c r="CA177" s="79"/>
      <c r="CB177" s="79"/>
      <c r="CC177" s="79"/>
      <c r="CD177" s="79"/>
      <c r="CE177" s="79"/>
      <c r="CF177" s="79"/>
      <c r="CG177" s="79"/>
    </row>
    <row r="178" ht="12.75" customHeight="1">
      <c r="BQ178" s="79"/>
      <c r="BR178" s="79"/>
      <c r="BS178" s="79"/>
      <c r="BT178" s="79"/>
      <c r="BU178" s="79"/>
      <c r="BV178" s="79"/>
      <c r="BW178" s="79"/>
      <c r="BX178" s="79"/>
      <c r="BY178" s="79"/>
      <c r="BZ178" s="79"/>
      <c r="CA178" s="79"/>
      <c r="CB178" s="79"/>
      <c r="CC178" s="79"/>
      <c r="CD178" s="79"/>
      <c r="CE178" s="79"/>
      <c r="CF178" s="79"/>
      <c r="CG178" s="79"/>
    </row>
    <row r="179" ht="12.75" customHeight="1">
      <c r="BQ179" s="79"/>
      <c r="BR179" s="79"/>
      <c r="BS179" s="79"/>
      <c r="BT179" s="79"/>
      <c r="BU179" s="79"/>
      <c r="BV179" s="79"/>
      <c r="BW179" s="79"/>
      <c r="BX179" s="79"/>
      <c r="BY179" s="79"/>
      <c r="BZ179" s="79"/>
      <c r="CA179" s="79"/>
      <c r="CB179" s="79"/>
      <c r="CC179" s="79"/>
      <c r="CD179" s="79"/>
      <c r="CE179" s="79"/>
      <c r="CF179" s="79"/>
      <c r="CG179" s="79"/>
    </row>
    <row r="180" ht="12.75" customHeight="1">
      <c r="BQ180" s="79"/>
      <c r="BR180" s="79"/>
      <c r="BS180" s="79"/>
      <c r="BT180" s="79"/>
      <c r="BU180" s="79"/>
      <c r="BV180" s="79"/>
      <c r="BW180" s="79"/>
      <c r="BX180" s="79"/>
      <c r="BY180" s="79"/>
      <c r="BZ180" s="79"/>
      <c r="CA180" s="79"/>
      <c r="CB180" s="79"/>
      <c r="CC180" s="79"/>
      <c r="CD180" s="79"/>
      <c r="CE180" s="79"/>
      <c r="CF180" s="79"/>
      <c r="CG180" s="79"/>
    </row>
    <row r="181" ht="12.75" customHeight="1">
      <c r="BQ181" s="79"/>
      <c r="BR181" s="79"/>
      <c r="BS181" s="79"/>
      <c r="BT181" s="79"/>
      <c r="BU181" s="79"/>
      <c r="BV181" s="79"/>
      <c r="BW181" s="79"/>
      <c r="BX181" s="79"/>
      <c r="BY181" s="79"/>
      <c r="BZ181" s="79"/>
      <c r="CA181" s="79"/>
      <c r="CB181" s="79"/>
      <c r="CC181" s="79"/>
      <c r="CD181" s="79"/>
      <c r="CE181" s="79"/>
      <c r="CF181" s="79"/>
      <c r="CG181" s="79"/>
    </row>
    <row r="182" ht="12.75" customHeight="1">
      <c r="BQ182" s="79"/>
      <c r="BR182" s="79"/>
      <c r="BS182" s="79"/>
      <c r="BT182" s="79"/>
      <c r="BU182" s="79"/>
      <c r="BV182" s="79"/>
      <c r="BW182" s="79"/>
      <c r="BX182" s="79"/>
      <c r="BY182" s="79"/>
      <c r="BZ182" s="79"/>
      <c r="CA182" s="79"/>
      <c r="CB182" s="79"/>
      <c r="CC182" s="79"/>
      <c r="CD182" s="79"/>
      <c r="CE182" s="79"/>
      <c r="CF182" s="79"/>
      <c r="CG182" s="79"/>
    </row>
    <row r="183" ht="12.75" customHeight="1">
      <c r="BQ183" s="79"/>
      <c r="BR183" s="79"/>
      <c r="BS183" s="79"/>
      <c r="BT183" s="79"/>
      <c r="BU183" s="79"/>
      <c r="BV183" s="79"/>
      <c r="BW183" s="79"/>
      <c r="BX183" s="79"/>
      <c r="BY183" s="79"/>
      <c r="BZ183" s="79"/>
      <c r="CA183" s="79"/>
      <c r="CB183" s="79"/>
      <c r="CC183" s="79"/>
      <c r="CD183" s="79"/>
      <c r="CE183" s="79"/>
      <c r="CF183" s="79"/>
      <c r="CG183" s="79"/>
    </row>
    <row r="184" ht="12.75" customHeight="1">
      <c r="BQ184" s="79"/>
      <c r="BR184" s="79"/>
      <c r="BS184" s="79"/>
      <c r="BT184" s="79"/>
      <c r="BU184" s="79"/>
      <c r="BV184" s="79"/>
      <c r="BW184" s="79"/>
      <c r="BX184" s="79"/>
      <c r="BY184" s="79"/>
      <c r="BZ184" s="79"/>
      <c r="CA184" s="79"/>
      <c r="CB184" s="79"/>
      <c r="CC184" s="79"/>
      <c r="CD184" s="79"/>
      <c r="CE184" s="79"/>
      <c r="CF184" s="79"/>
      <c r="CG184" s="79"/>
    </row>
    <row r="185" ht="12.75" customHeight="1">
      <c r="BQ185" s="79"/>
      <c r="BR185" s="79"/>
      <c r="BS185" s="79"/>
      <c r="BT185" s="79"/>
      <c r="BU185" s="79"/>
      <c r="BV185" s="79"/>
      <c r="BW185" s="79"/>
      <c r="BX185" s="79"/>
      <c r="BY185" s="79"/>
      <c r="BZ185" s="79"/>
      <c r="CA185" s="79"/>
      <c r="CB185" s="79"/>
      <c r="CC185" s="79"/>
      <c r="CD185" s="79"/>
      <c r="CE185" s="79"/>
      <c r="CF185" s="79"/>
      <c r="CG185" s="79"/>
    </row>
    <row r="186" ht="12.75" customHeight="1">
      <c r="BQ186" s="79"/>
      <c r="BR186" s="79"/>
      <c r="BS186" s="79"/>
      <c r="BT186" s="79"/>
      <c r="BU186" s="79"/>
      <c r="BV186" s="79"/>
      <c r="BW186" s="79"/>
      <c r="BX186" s="79"/>
      <c r="BY186" s="79"/>
      <c r="BZ186" s="79"/>
      <c r="CA186" s="79"/>
      <c r="CB186" s="79"/>
      <c r="CC186" s="79"/>
      <c r="CD186" s="79"/>
      <c r="CE186" s="79"/>
      <c r="CF186" s="79"/>
      <c r="CG186" s="79"/>
    </row>
    <row r="187" ht="12.75" customHeight="1"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</row>
    <row r="188" ht="12.75" customHeight="1">
      <c r="BQ188" s="79"/>
      <c r="BR188" s="79"/>
      <c r="BS188" s="79"/>
      <c r="BT188" s="79"/>
      <c r="BU188" s="79"/>
      <c r="BV188" s="79"/>
      <c r="BW188" s="79"/>
      <c r="BX188" s="79"/>
      <c r="BY188" s="79"/>
      <c r="BZ188" s="79"/>
      <c r="CA188" s="79"/>
      <c r="CB188" s="79"/>
      <c r="CC188" s="79"/>
      <c r="CD188" s="79"/>
      <c r="CE188" s="79"/>
      <c r="CF188" s="79"/>
      <c r="CG188" s="79"/>
    </row>
    <row r="189" ht="12.75" customHeight="1">
      <c r="BQ189" s="79"/>
      <c r="BR189" s="79"/>
      <c r="BS189" s="79"/>
      <c r="BT189" s="79"/>
      <c r="BU189" s="79"/>
      <c r="BV189" s="79"/>
      <c r="BW189" s="79"/>
      <c r="BX189" s="79"/>
      <c r="BY189" s="79"/>
      <c r="BZ189" s="79"/>
      <c r="CA189" s="79"/>
      <c r="CB189" s="79"/>
      <c r="CC189" s="79"/>
      <c r="CD189" s="79"/>
      <c r="CE189" s="79"/>
      <c r="CF189" s="79"/>
      <c r="CG189" s="79"/>
    </row>
    <row r="190" ht="12.75" customHeight="1">
      <c r="BQ190" s="79"/>
      <c r="BR190" s="79"/>
      <c r="BS190" s="79"/>
      <c r="BT190" s="79"/>
      <c r="BU190" s="79"/>
      <c r="BV190" s="79"/>
      <c r="BW190" s="79"/>
      <c r="BX190" s="79"/>
      <c r="BY190" s="79"/>
      <c r="BZ190" s="79"/>
      <c r="CA190" s="79"/>
      <c r="CB190" s="79"/>
      <c r="CC190" s="79"/>
      <c r="CD190" s="79"/>
      <c r="CE190" s="79"/>
      <c r="CF190" s="79"/>
      <c r="CG190" s="79"/>
    </row>
    <row r="191" ht="12.75" customHeight="1">
      <c r="BQ191" s="79"/>
      <c r="BR191" s="79"/>
      <c r="BS191" s="79"/>
      <c r="BT191" s="79"/>
      <c r="BU191" s="79"/>
      <c r="BV191" s="79"/>
      <c r="BW191" s="79"/>
      <c r="BX191" s="79"/>
      <c r="BY191" s="79"/>
      <c r="BZ191" s="79"/>
      <c r="CA191" s="79"/>
      <c r="CB191" s="79"/>
      <c r="CC191" s="79"/>
      <c r="CD191" s="79"/>
      <c r="CE191" s="79"/>
      <c r="CF191" s="79"/>
      <c r="CG191" s="79"/>
    </row>
    <row r="192" ht="12.75" customHeight="1">
      <c r="BQ192" s="79"/>
      <c r="BR192" s="79"/>
      <c r="BS192" s="79"/>
      <c r="BT192" s="79"/>
      <c r="BU192" s="79"/>
      <c r="BV192" s="79"/>
      <c r="BW192" s="79"/>
      <c r="BX192" s="79"/>
      <c r="BY192" s="79"/>
      <c r="BZ192" s="79"/>
      <c r="CA192" s="79"/>
      <c r="CB192" s="79"/>
      <c r="CC192" s="79"/>
      <c r="CD192" s="79"/>
      <c r="CE192" s="79"/>
      <c r="CF192" s="79"/>
      <c r="CG192" s="79"/>
    </row>
    <row r="193" ht="12.75" customHeight="1">
      <c r="BQ193" s="79"/>
      <c r="BR193" s="79"/>
      <c r="BS193" s="79"/>
      <c r="BT193" s="79"/>
      <c r="BU193" s="79"/>
      <c r="BV193" s="79"/>
      <c r="BW193" s="79"/>
      <c r="BX193" s="79"/>
      <c r="BY193" s="79"/>
      <c r="BZ193" s="79"/>
      <c r="CA193" s="79"/>
      <c r="CB193" s="79"/>
      <c r="CC193" s="79"/>
      <c r="CD193" s="79"/>
      <c r="CE193" s="79"/>
      <c r="CF193" s="79"/>
      <c r="CG193" s="79"/>
    </row>
    <row r="194" ht="12.75" customHeight="1">
      <c r="BQ194" s="79"/>
      <c r="BR194" s="79"/>
      <c r="BS194" s="79"/>
      <c r="BT194" s="79"/>
      <c r="BU194" s="79"/>
      <c r="BV194" s="79"/>
      <c r="BW194" s="79"/>
      <c r="BX194" s="79"/>
      <c r="BY194" s="79"/>
      <c r="BZ194" s="79"/>
      <c r="CA194" s="79"/>
      <c r="CB194" s="79"/>
      <c r="CC194" s="79"/>
      <c r="CD194" s="79"/>
      <c r="CE194" s="79"/>
      <c r="CF194" s="79"/>
      <c r="CG194" s="79"/>
    </row>
    <row r="195" ht="12.75" customHeight="1">
      <c r="BQ195" s="79"/>
      <c r="BR195" s="79"/>
      <c r="BS195" s="79"/>
      <c r="BT195" s="79"/>
      <c r="BU195" s="79"/>
      <c r="BV195" s="79"/>
      <c r="BW195" s="79"/>
      <c r="BX195" s="79"/>
      <c r="BY195" s="79"/>
      <c r="BZ195" s="79"/>
      <c r="CA195" s="79"/>
      <c r="CB195" s="79"/>
      <c r="CC195" s="79"/>
      <c r="CD195" s="79"/>
      <c r="CE195" s="79"/>
      <c r="CF195" s="79"/>
      <c r="CG195" s="79"/>
    </row>
    <row r="196" ht="12.75" customHeight="1">
      <c r="BQ196" s="79"/>
      <c r="BR196" s="79"/>
      <c r="BS196" s="79"/>
      <c r="BT196" s="79"/>
      <c r="BU196" s="79"/>
      <c r="BV196" s="79"/>
      <c r="BW196" s="79"/>
      <c r="BX196" s="79"/>
      <c r="BY196" s="79"/>
      <c r="BZ196" s="79"/>
      <c r="CA196" s="79"/>
      <c r="CB196" s="79"/>
      <c r="CC196" s="79"/>
      <c r="CD196" s="79"/>
      <c r="CE196" s="79"/>
      <c r="CF196" s="79"/>
      <c r="CG196" s="79"/>
    </row>
    <row r="197" ht="12.75" customHeight="1">
      <c r="BQ197" s="79"/>
      <c r="BR197" s="79"/>
      <c r="BS197" s="79"/>
      <c r="BT197" s="79"/>
      <c r="BU197" s="79"/>
      <c r="BV197" s="79"/>
      <c r="BW197" s="79"/>
      <c r="BX197" s="79"/>
      <c r="BY197" s="79"/>
      <c r="BZ197" s="79"/>
      <c r="CA197" s="79"/>
      <c r="CB197" s="79"/>
      <c r="CC197" s="79"/>
      <c r="CD197" s="79"/>
      <c r="CE197" s="79"/>
      <c r="CF197" s="79"/>
      <c r="CG197" s="79"/>
    </row>
    <row r="198" ht="12.75" customHeight="1">
      <c r="BQ198" s="79"/>
      <c r="BR198" s="79"/>
      <c r="BS198" s="79"/>
      <c r="BT198" s="79"/>
      <c r="BU198" s="79"/>
      <c r="BV198" s="79"/>
      <c r="BW198" s="79"/>
      <c r="BX198" s="79"/>
      <c r="BY198" s="79"/>
      <c r="BZ198" s="79"/>
      <c r="CA198" s="79"/>
      <c r="CB198" s="79"/>
      <c r="CC198" s="79"/>
      <c r="CD198" s="79"/>
      <c r="CE198" s="79"/>
      <c r="CF198" s="79"/>
      <c r="CG198" s="79"/>
    </row>
    <row r="199" ht="12.75" customHeight="1">
      <c r="BQ199" s="79"/>
      <c r="BR199" s="79"/>
      <c r="BS199" s="79"/>
      <c r="BT199" s="79"/>
      <c r="BU199" s="79"/>
      <c r="BV199" s="79"/>
      <c r="BW199" s="79"/>
      <c r="BX199" s="79"/>
      <c r="BY199" s="79"/>
      <c r="BZ199" s="79"/>
      <c r="CA199" s="79"/>
      <c r="CB199" s="79"/>
      <c r="CC199" s="79"/>
      <c r="CD199" s="79"/>
      <c r="CE199" s="79"/>
      <c r="CF199" s="79"/>
      <c r="CG199" s="79"/>
    </row>
    <row r="200" ht="12.75" customHeight="1">
      <c r="BQ200" s="79"/>
      <c r="BR200" s="79"/>
      <c r="BS200" s="79"/>
      <c r="BT200" s="79"/>
      <c r="BU200" s="79"/>
      <c r="BV200" s="79"/>
      <c r="BW200" s="79"/>
      <c r="BX200" s="79"/>
      <c r="BY200" s="79"/>
      <c r="BZ200" s="79"/>
      <c r="CA200" s="79"/>
      <c r="CB200" s="79"/>
      <c r="CC200" s="79"/>
      <c r="CD200" s="79"/>
      <c r="CE200" s="79"/>
      <c r="CF200" s="79"/>
      <c r="CG200" s="79"/>
    </row>
    <row r="201" ht="12.75" customHeight="1">
      <c r="BQ201" s="79"/>
      <c r="BR201" s="79"/>
      <c r="BS201" s="79"/>
      <c r="BT201" s="79"/>
      <c r="BU201" s="79"/>
      <c r="BV201" s="79"/>
      <c r="BW201" s="79"/>
      <c r="BX201" s="79"/>
      <c r="BY201" s="79"/>
      <c r="BZ201" s="79"/>
      <c r="CA201" s="79"/>
      <c r="CB201" s="79"/>
      <c r="CC201" s="79"/>
      <c r="CD201" s="79"/>
      <c r="CE201" s="79"/>
      <c r="CF201" s="79"/>
      <c r="CG201" s="79"/>
    </row>
    <row r="202" ht="12.75" customHeight="1">
      <c r="BQ202" s="79"/>
      <c r="BR202" s="79"/>
      <c r="BS202" s="79"/>
      <c r="BT202" s="79"/>
      <c r="BU202" s="79"/>
      <c r="BV202" s="79"/>
      <c r="BW202" s="79"/>
      <c r="BX202" s="79"/>
      <c r="BY202" s="79"/>
      <c r="BZ202" s="79"/>
      <c r="CA202" s="79"/>
      <c r="CB202" s="79"/>
      <c r="CC202" s="79"/>
      <c r="CD202" s="79"/>
      <c r="CE202" s="79"/>
      <c r="CF202" s="79"/>
      <c r="CG202" s="79"/>
    </row>
    <row r="203" ht="12.75" customHeight="1">
      <c r="BQ203" s="79"/>
      <c r="BR203" s="79"/>
      <c r="BS203" s="79"/>
      <c r="BT203" s="79"/>
      <c r="BU203" s="79"/>
      <c r="BV203" s="79"/>
      <c r="BW203" s="79"/>
      <c r="BX203" s="79"/>
      <c r="BY203" s="79"/>
      <c r="BZ203" s="79"/>
      <c r="CA203" s="79"/>
      <c r="CB203" s="79"/>
      <c r="CC203" s="79"/>
      <c r="CD203" s="79"/>
      <c r="CE203" s="79"/>
      <c r="CF203" s="79"/>
      <c r="CG203" s="79"/>
    </row>
    <row r="204" ht="12.75" customHeight="1">
      <c r="BQ204" s="79"/>
      <c r="BR204" s="79"/>
      <c r="BS204" s="79"/>
      <c r="BT204" s="79"/>
      <c r="BU204" s="79"/>
      <c r="BV204" s="79"/>
      <c r="BW204" s="79"/>
      <c r="BX204" s="79"/>
      <c r="BY204" s="79"/>
      <c r="BZ204" s="79"/>
      <c r="CA204" s="79"/>
      <c r="CB204" s="79"/>
      <c r="CC204" s="79"/>
      <c r="CD204" s="79"/>
      <c r="CE204" s="79"/>
      <c r="CF204" s="79"/>
      <c r="CG204" s="79"/>
    </row>
    <row r="205" ht="12.75" customHeight="1">
      <c r="BQ205" s="79"/>
      <c r="BR205" s="79"/>
      <c r="BS205" s="79"/>
      <c r="BT205" s="79"/>
      <c r="BU205" s="79"/>
      <c r="BV205" s="79"/>
      <c r="BW205" s="79"/>
      <c r="BX205" s="79"/>
      <c r="BY205" s="79"/>
      <c r="BZ205" s="79"/>
      <c r="CA205" s="79"/>
      <c r="CB205" s="79"/>
      <c r="CC205" s="79"/>
      <c r="CD205" s="79"/>
      <c r="CE205" s="79"/>
      <c r="CF205" s="79"/>
      <c r="CG205" s="79"/>
    </row>
    <row r="206" ht="12.75" customHeight="1">
      <c r="BQ206" s="79"/>
      <c r="BR206" s="79"/>
      <c r="BS206" s="79"/>
      <c r="BT206" s="79"/>
      <c r="BU206" s="79"/>
      <c r="BV206" s="79"/>
      <c r="BW206" s="79"/>
      <c r="BX206" s="79"/>
      <c r="BY206" s="79"/>
      <c r="BZ206" s="79"/>
      <c r="CA206" s="79"/>
      <c r="CB206" s="79"/>
      <c r="CC206" s="79"/>
      <c r="CD206" s="79"/>
      <c r="CE206" s="79"/>
      <c r="CF206" s="79"/>
      <c r="CG206" s="79"/>
    </row>
    <row r="207" ht="12.75" customHeight="1">
      <c r="BQ207" s="79"/>
      <c r="BR207" s="79"/>
      <c r="BS207" s="79"/>
      <c r="BT207" s="79"/>
      <c r="BU207" s="79"/>
      <c r="BV207" s="79"/>
      <c r="BW207" s="79"/>
      <c r="BX207" s="79"/>
      <c r="BY207" s="79"/>
      <c r="BZ207" s="79"/>
      <c r="CA207" s="79"/>
      <c r="CB207" s="79"/>
      <c r="CC207" s="79"/>
      <c r="CD207" s="79"/>
      <c r="CE207" s="79"/>
      <c r="CF207" s="79"/>
      <c r="CG207" s="79"/>
    </row>
    <row r="208" ht="12.75" customHeight="1">
      <c r="BQ208" s="79"/>
      <c r="BR208" s="79"/>
      <c r="BS208" s="79"/>
      <c r="BT208" s="79"/>
      <c r="BU208" s="79"/>
      <c r="BV208" s="79"/>
      <c r="BW208" s="79"/>
      <c r="BX208" s="79"/>
      <c r="BY208" s="79"/>
      <c r="BZ208" s="79"/>
      <c r="CA208" s="79"/>
      <c r="CB208" s="79"/>
      <c r="CC208" s="79"/>
      <c r="CD208" s="79"/>
      <c r="CE208" s="79"/>
      <c r="CF208" s="79"/>
      <c r="CG208" s="79"/>
    </row>
    <row r="209" ht="12.75" customHeight="1">
      <c r="BQ209" s="79"/>
      <c r="BR209" s="79"/>
      <c r="BS209" s="79"/>
      <c r="BT209" s="79"/>
      <c r="BU209" s="79"/>
      <c r="BV209" s="79"/>
      <c r="BW209" s="79"/>
      <c r="BX209" s="79"/>
      <c r="BY209" s="79"/>
      <c r="BZ209" s="79"/>
      <c r="CA209" s="79"/>
      <c r="CB209" s="79"/>
      <c r="CC209" s="79"/>
      <c r="CD209" s="79"/>
      <c r="CE209" s="79"/>
      <c r="CF209" s="79"/>
      <c r="CG209" s="79"/>
    </row>
    <row r="210" ht="12.75" customHeight="1">
      <c r="BQ210" s="79"/>
      <c r="BR210" s="79"/>
      <c r="BS210" s="79"/>
      <c r="BT210" s="79"/>
      <c r="BU210" s="79"/>
      <c r="BV210" s="79"/>
      <c r="BW210" s="79"/>
      <c r="BX210" s="79"/>
      <c r="BY210" s="79"/>
      <c r="BZ210" s="79"/>
      <c r="CA210" s="79"/>
      <c r="CB210" s="79"/>
      <c r="CC210" s="79"/>
      <c r="CD210" s="79"/>
      <c r="CE210" s="79"/>
      <c r="CF210" s="79"/>
      <c r="CG210" s="79"/>
    </row>
    <row r="211" ht="12.75" customHeight="1">
      <c r="BQ211" s="79"/>
      <c r="BR211" s="79"/>
      <c r="BS211" s="79"/>
      <c r="BT211" s="79"/>
      <c r="BU211" s="79"/>
      <c r="BV211" s="79"/>
      <c r="BW211" s="79"/>
      <c r="BX211" s="79"/>
      <c r="BY211" s="79"/>
      <c r="BZ211" s="79"/>
      <c r="CA211" s="79"/>
      <c r="CB211" s="79"/>
      <c r="CC211" s="79"/>
      <c r="CD211" s="79"/>
      <c r="CE211" s="79"/>
      <c r="CF211" s="79"/>
      <c r="CG211" s="79"/>
    </row>
    <row r="212" ht="12.75" customHeight="1">
      <c r="BQ212" s="79"/>
      <c r="BR212" s="79"/>
      <c r="BS212" s="79"/>
      <c r="BT212" s="79"/>
      <c r="BU212" s="79"/>
      <c r="BV212" s="79"/>
      <c r="BW212" s="79"/>
      <c r="BX212" s="79"/>
      <c r="BY212" s="79"/>
      <c r="BZ212" s="79"/>
      <c r="CA212" s="79"/>
      <c r="CB212" s="79"/>
      <c r="CC212" s="79"/>
      <c r="CD212" s="79"/>
      <c r="CE212" s="79"/>
      <c r="CF212" s="79"/>
      <c r="CG212" s="79"/>
    </row>
    <row r="213" ht="12.75" customHeight="1">
      <c r="BQ213" s="79"/>
      <c r="BR213" s="79"/>
      <c r="BS213" s="79"/>
      <c r="BT213" s="79"/>
      <c r="BU213" s="79"/>
      <c r="BV213" s="79"/>
      <c r="BW213" s="79"/>
      <c r="BX213" s="79"/>
      <c r="BY213" s="79"/>
      <c r="BZ213" s="79"/>
      <c r="CA213" s="79"/>
      <c r="CB213" s="79"/>
      <c r="CC213" s="79"/>
      <c r="CD213" s="79"/>
      <c r="CE213" s="79"/>
      <c r="CF213" s="79"/>
      <c r="CG213" s="79"/>
    </row>
    <row r="214" ht="12.75" customHeight="1">
      <c r="BQ214" s="79"/>
      <c r="BR214" s="79"/>
      <c r="BS214" s="79"/>
      <c r="BT214" s="79"/>
      <c r="BU214" s="79"/>
      <c r="BV214" s="79"/>
      <c r="BW214" s="79"/>
      <c r="BX214" s="79"/>
      <c r="BY214" s="79"/>
      <c r="BZ214" s="79"/>
      <c r="CA214" s="79"/>
      <c r="CB214" s="79"/>
      <c r="CC214" s="79"/>
      <c r="CD214" s="79"/>
      <c r="CE214" s="79"/>
      <c r="CF214" s="79"/>
      <c r="CG214" s="79"/>
    </row>
    <row r="215" ht="12.75" customHeight="1">
      <c r="BQ215" s="79"/>
      <c r="BR215" s="79"/>
      <c r="BS215" s="79"/>
      <c r="BT215" s="79"/>
      <c r="BU215" s="79"/>
      <c r="BV215" s="79"/>
      <c r="BW215" s="79"/>
      <c r="BX215" s="79"/>
      <c r="BY215" s="79"/>
      <c r="BZ215" s="79"/>
      <c r="CA215" s="79"/>
      <c r="CB215" s="79"/>
      <c r="CC215" s="79"/>
      <c r="CD215" s="79"/>
      <c r="CE215" s="79"/>
      <c r="CF215" s="79"/>
      <c r="CG215" s="79"/>
    </row>
    <row r="216" ht="12.75" customHeight="1">
      <c r="BQ216" s="79"/>
      <c r="BR216" s="79"/>
      <c r="BS216" s="79"/>
      <c r="BT216" s="79"/>
      <c r="BU216" s="79"/>
      <c r="BV216" s="79"/>
      <c r="BW216" s="79"/>
      <c r="BX216" s="79"/>
      <c r="BY216" s="79"/>
      <c r="BZ216" s="79"/>
      <c r="CA216" s="79"/>
      <c r="CB216" s="79"/>
      <c r="CC216" s="79"/>
      <c r="CD216" s="79"/>
      <c r="CE216" s="79"/>
      <c r="CF216" s="79"/>
      <c r="CG216" s="79"/>
    </row>
    <row r="217" ht="12.75" customHeight="1">
      <c r="BQ217" s="79"/>
      <c r="BR217" s="79"/>
      <c r="BS217" s="79"/>
      <c r="BT217" s="79"/>
      <c r="BU217" s="79"/>
      <c r="BV217" s="79"/>
      <c r="BW217" s="79"/>
      <c r="BX217" s="79"/>
      <c r="BY217" s="79"/>
      <c r="BZ217" s="79"/>
      <c r="CA217" s="79"/>
      <c r="CB217" s="79"/>
      <c r="CC217" s="79"/>
      <c r="CD217" s="79"/>
      <c r="CE217" s="79"/>
      <c r="CF217" s="79"/>
      <c r="CG217" s="79"/>
    </row>
    <row r="218" ht="12.75" customHeight="1">
      <c r="BQ218" s="79"/>
      <c r="BR218" s="79"/>
      <c r="BS218" s="79"/>
      <c r="BT218" s="79"/>
      <c r="BU218" s="79"/>
      <c r="BV218" s="79"/>
      <c r="BW218" s="79"/>
      <c r="BX218" s="79"/>
      <c r="BY218" s="79"/>
      <c r="BZ218" s="79"/>
      <c r="CA218" s="79"/>
      <c r="CB218" s="79"/>
      <c r="CC218" s="79"/>
      <c r="CD218" s="79"/>
      <c r="CE218" s="79"/>
      <c r="CF218" s="79"/>
      <c r="CG218" s="79"/>
    </row>
    <row r="219" ht="12.75" customHeight="1">
      <c r="BQ219" s="79"/>
      <c r="BR219" s="79"/>
      <c r="BS219" s="79"/>
      <c r="BT219" s="79"/>
      <c r="BU219" s="79"/>
      <c r="BV219" s="79"/>
      <c r="BW219" s="79"/>
      <c r="BX219" s="79"/>
      <c r="BY219" s="79"/>
      <c r="BZ219" s="79"/>
      <c r="CA219" s="79"/>
      <c r="CB219" s="79"/>
      <c r="CC219" s="79"/>
      <c r="CD219" s="79"/>
      <c r="CE219" s="79"/>
      <c r="CF219" s="79"/>
      <c r="CG219" s="79"/>
    </row>
    <row r="220" ht="12.75" customHeight="1">
      <c r="BQ220" s="79"/>
      <c r="BR220" s="79"/>
      <c r="BS220" s="79"/>
      <c r="BT220" s="79"/>
      <c r="BU220" s="79"/>
      <c r="BV220" s="79"/>
      <c r="BW220" s="79"/>
      <c r="BX220" s="79"/>
      <c r="BY220" s="79"/>
      <c r="BZ220" s="79"/>
      <c r="CA220" s="79"/>
      <c r="CB220" s="79"/>
      <c r="CC220" s="79"/>
      <c r="CD220" s="79"/>
      <c r="CE220" s="79"/>
      <c r="CF220" s="79"/>
      <c r="CG220" s="79"/>
    </row>
    <row r="221" ht="12.75" customHeight="1">
      <c r="BQ221" s="79"/>
      <c r="BR221" s="79"/>
      <c r="BS221" s="79"/>
      <c r="BT221" s="79"/>
      <c r="BU221" s="79"/>
      <c r="BV221" s="79"/>
      <c r="BW221" s="79"/>
      <c r="BX221" s="79"/>
      <c r="BY221" s="79"/>
      <c r="BZ221" s="79"/>
      <c r="CA221" s="79"/>
      <c r="CB221" s="79"/>
      <c r="CC221" s="79"/>
      <c r="CD221" s="79"/>
      <c r="CE221" s="79"/>
      <c r="CF221" s="79"/>
      <c r="CG221" s="79"/>
    </row>
    <row r="222" ht="12.75" customHeight="1">
      <c r="BQ222" s="79"/>
      <c r="BR222" s="79"/>
      <c r="BS222" s="79"/>
      <c r="BT222" s="79"/>
      <c r="BU222" s="79"/>
      <c r="BV222" s="79"/>
      <c r="BW222" s="79"/>
      <c r="BX222" s="79"/>
      <c r="BY222" s="79"/>
      <c r="BZ222" s="79"/>
      <c r="CA222" s="79"/>
      <c r="CB222" s="79"/>
      <c r="CC222" s="79"/>
      <c r="CD222" s="79"/>
      <c r="CE222" s="79"/>
      <c r="CF222" s="79"/>
      <c r="CG222" s="79"/>
    </row>
    <row r="223" ht="12.75" customHeight="1">
      <c r="BQ223" s="79"/>
      <c r="BR223" s="79"/>
      <c r="BS223" s="79"/>
      <c r="BT223" s="79"/>
      <c r="BU223" s="79"/>
      <c r="BV223" s="79"/>
      <c r="BW223" s="79"/>
      <c r="BX223" s="79"/>
      <c r="BY223" s="79"/>
      <c r="BZ223" s="79"/>
      <c r="CA223" s="79"/>
      <c r="CB223" s="79"/>
      <c r="CC223" s="79"/>
      <c r="CD223" s="79"/>
      <c r="CE223" s="79"/>
      <c r="CF223" s="79"/>
      <c r="CG223" s="79"/>
    </row>
    <row r="224" ht="12.75" customHeight="1">
      <c r="BQ224" s="79"/>
      <c r="BR224" s="79"/>
      <c r="BS224" s="79"/>
      <c r="BT224" s="79"/>
      <c r="BU224" s="79"/>
      <c r="BV224" s="79"/>
      <c r="BW224" s="79"/>
      <c r="BX224" s="79"/>
      <c r="BY224" s="79"/>
      <c r="BZ224" s="79"/>
      <c r="CA224" s="79"/>
      <c r="CB224" s="79"/>
      <c r="CC224" s="79"/>
      <c r="CD224" s="79"/>
      <c r="CE224" s="79"/>
      <c r="CF224" s="79"/>
      <c r="CG224" s="79"/>
    </row>
    <row r="225" ht="12.75" customHeight="1">
      <c r="BQ225" s="79"/>
      <c r="BR225" s="79"/>
      <c r="BS225" s="79"/>
      <c r="BT225" s="79"/>
      <c r="BU225" s="79"/>
      <c r="BV225" s="79"/>
      <c r="BW225" s="79"/>
      <c r="BX225" s="79"/>
      <c r="BY225" s="79"/>
      <c r="BZ225" s="79"/>
      <c r="CA225" s="79"/>
      <c r="CB225" s="79"/>
      <c r="CC225" s="79"/>
      <c r="CD225" s="79"/>
      <c r="CE225" s="79"/>
      <c r="CF225" s="79"/>
      <c r="CG225" s="79"/>
    </row>
    <row r="226" ht="12.75" customHeight="1">
      <c r="BQ226" s="79"/>
      <c r="BR226" s="79"/>
      <c r="BS226" s="79"/>
      <c r="BT226" s="79"/>
      <c r="BU226" s="79"/>
      <c r="BV226" s="79"/>
      <c r="BW226" s="79"/>
      <c r="BX226" s="79"/>
      <c r="BY226" s="79"/>
      <c r="BZ226" s="79"/>
      <c r="CA226" s="79"/>
      <c r="CB226" s="79"/>
      <c r="CC226" s="79"/>
      <c r="CD226" s="79"/>
      <c r="CE226" s="79"/>
      <c r="CF226" s="79"/>
      <c r="CG226" s="79"/>
    </row>
    <row r="227" ht="12.75" customHeight="1">
      <c r="BQ227" s="79"/>
      <c r="BR227" s="79"/>
      <c r="BS227" s="79"/>
      <c r="BT227" s="79"/>
      <c r="BU227" s="79"/>
      <c r="BV227" s="79"/>
      <c r="BW227" s="79"/>
      <c r="BX227" s="79"/>
      <c r="BY227" s="79"/>
      <c r="BZ227" s="79"/>
      <c r="CA227" s="79"/>
      <c r="CB227" s="79"/>
      <c r="CC227" s="79"/>
      <c r="CD227" s="79"/>
      <c r="CE227" s="79"/>
      <c r="CF227" s="79"/>
      <c r="CG227" s="79"/>
    </row>
    <row r="228" ht="12.75" customHeight="1">
      <c r="BQ228" s="79"/>
      <c r="BR228" s="79"/>
      <c r="BS228" s="79"/>
      <c r="BT228" s="79"/>
      <c r="BU228" s="79"/>
      <c r="BV228" s="79"/>
      <c r="BW228" s="79"/>
      <c r="BX228" s="79"/>
      <c r="BY228" s="79"/>
      <c r="BZ228" s="79"/>
      <c r="CA228" s="79"/>
      <c r="CB228" s="79"/>
      <c r="CC228" s="79"/>
      <c r="CD228" s="79"/>
      <c r="CE228" s="79"/>
      <c r="CF228" s="79"/>
      <c r="CG228" s="79"/>
    </row>
    <row r="229" ht="12.75" customHeight="1">
      <c r="BQ229" s="79"/>
      <c r="BR229" s="79"/>
      <c r="BS229" s="79"/>
      <c r="BT229" s="79"/>
      <c r="BU229" s="79"/>
      <c r="BV229" s="79"/>
      <c r="BW229" s="79"/>
      <c r="BX229" s="79"/>
      <c r="BY229" s="79"/>
      <c r="BZ229" s="79"/>
      <c r="CA229" s="79"/>
      <c r="CB229" s="79"/>
      <c r="CC229" s="79"/>
      <c r="CD229" s="79"/>
      <c r="CE229" s="79"/>
      <c r="CF229" s="79"/>
      <c r="CG229" s="79"/>
    </row>
    <row r="230" ht="12.75" customHeight="1">
      <c r="BQ230" s="79"/>
      <c r="BR230" s="79"/>
      <c r="BS230" s="79"/>
      <c r="BT230" s="79"/>
      <c r="BU230" s="79"/>
      <c r="BV230" s="79"/>
      <c r="BW230" s="79"/>
      <c r="BX230" s="79"/>
      <c r="BY230" s="79"/>
      <c r="BZ230" s="79"/>
      <c r="CA230" s="79"/>
      <c r="CB230" s="79"/>
      <c r="CC230" s="79"/>
      <c r="CD230" s="79"/>
      <c r="CE230" s="79"/>
      <c r="CF230" s="79"/>
      <c r="CG230" s="79"/>
    </row>
    <row r="231" ht="12.75" customHeight="1">
      <c r="BQ231" s="79"/>
      <c r="BR231" s="79"/>
      <c r="BS231" s="79"/>
      <c r="BT231" s="79"/>
      <c r="BU231" s="79"/>
      <c r="BV231" s="79"/>
      <c r="BW231" s="79"/>
      <c r="BX231" s="79"/>
      <c r="BY231" s="79"/>
      <c r="BZ231" s="79"/>
      <c r="CA231" s="79"/>
      <c r="CB231" s="79"/>
      <c r="CC231" s="79"/>
      <c r="CD231" s="79"/>
      <c r="CE231" s="79"/>
      <c r="CF231" s="79"/>
      <c r="CG231" s="79"/>
    </row>
    <row r="232" ht="12.75" customHeight="1">
      <c r="BQ232" s="79"/>
      <c r="BR232" s="79"/>
      <c r="BS232" s="79"/>
      <c r="BT232" s="79"/>
      <c r="BU232" s="79"/>
      <c r="BV232" s="79"/>
      <c r="BW232" s="79"/>
      <c r="BX232" s="79"/>
      <c r="BY232" s="79"/>
      <c r="BZ232" s="79"/>
      <c r="CA232" s="79"/>
      <c r="CB232" s="79"/>
      <c r="CC232" s="79"/>
      <c r="CD232" s="79"/>
      <c r="CE232" s="79"/>
      <c r="CF232" s="79"/>
      <c r="CG232" s="79"/>
    </row>
    <row r="233" ht="12.75" customHeight="1">
      <c r="BQ233" s="79"/>
      <c r="BR233" s="79"/>
      <c r="BS233" s="79"/>
      <c r="BT233" s="79"/>
      <c r="BU233" s="79"/>
      <c r="BV233" s="79"/>
      <c r="BW233" s="79"/>
      <c r="BX233" s="79"/>
      <c r="BY233" s="79"/>
      <c r="BZ233" s="79"/>
      <c r="CA233" s="79"/>
      <c r="CB233" s="79"/>
      <c r="CC233" s="79"/>
      <c r="CD233" s="79"/>
      <c r="CE233" s="79"/>
      <c r="CF233" s="79"/>
      <c r="CG233" s="79"/>
    </row>
    <row r="234" ht="12.75" customHeight="1">
      <c r="BQ234" s="79"/>
      <c r="BR234" s="79"/>
      <c r="BS234" s="79"/>
      <c r="BT234" s="79"/>
      <c r="BU234" s="79"/>
      <c r="BV234" s="79"/>
      <c r="BW234" s="79"/>
      <c r="BX234" s="79"/>
      <c r="BY234" s="79"/>
      <c r="BZ234" s="79"/>
      <c r="CA234" s="79"/>
      <c r="CB234" s="79"/>
      <c r="CC234" s="79"/>
      <c r="CD234" s="79"/>
      <c r="CE234" s="79"/>
      <c r="CF234" s="79"/>
      <c r="CG234" s="79"/>
    </row>
    <row r="235" ht="12.75" customHeight="1">
      <c r="BQ235" s="79"/>
      <c r="BR235" s="79"/>
      <c r="BS235" s="79"/>
      <c r="BT235" s="79"/>
      <c r="BU235" s="79"/>
      <c r="BV235" s="79"/>
      <c r="BW235" s="79"/>
      <c r="BX235" s="79"/>
      <c r="BY235" s="79"/>
      <c r="BZ235" s="79"/>
      <c r="CA235" s="79"/>
      <c r="CB235" s="79"/>
      <c r="CC235" s="79"/>
      <c r="CD235" s="79"/>
      <c r="CE235" s="79"/>
      <c r="CF235" s="79"/>
      <c r="CG235" s="79"/>
    </row>
    <row r="236" ht="12.75" customHeight="1">
      <c r="BQ236" s="79"/>
      <c r="BR236" s="79"/>
      <c r="BS236" s="79"/>
      <c r="BT236" s="79"/>
      <c r="BU236" s="79"/>
      <c r="BV236" s="79"/>
      <c r="BW236" s="79"/>
      <c r="BX236" s="79"/>
      <c r="BY236" s="79"/>
      <c r="BZ236" s="79"/>
      <c r="CA236" s="79"/>
      <c r="CB236" s="79"/>
      <c r="CC236" s="79"/>
      <c r="CD236" s="79"/>
      <c r="CE236" s="79"/>
      <c r="CF236" s="79"/>
      <c r="CG236" s="79"/>
    </row>
    <row r="237" ht="12.75" customHeight="1">
      <c r="BQ237" s="79"/>
      <c r="BR237" s="79"/>
      <c r="BS237" s="79"/>
      <c r="BT237" s="79"/>
      <c r="BU237" s="79"/>
      <c r="BV237" s="79"/>
      <c r="BW237" s="79"/>
      <c r="BX237" s="79"/>
      <c r="BY237" s="79"/>
      <c r="BZ237" s="79"/>
      <c r="CA237" s="79"/>
      <c r="CB237" s="79"/>
      <c r="CC237" s="79"/>
      <c r="CD237" s="79"/>
      <c r="CE237" s="79"/>
      <c r="CF237" s="79"/>
      <c r="CG237" s="79"/>
    </row>
    <row r="238" ht="12.75" customHeight="1">
      <c r="BQ238" s="79"/>
      <c r="BR238" s="79"/>
      <c r="BS238" s="79"/>
      <c r="BT238" s="79"/>
      <c r="BU238" s="79"/>
      <c r="BV238" s="79"/>
      <c r="BW238" s="79"/>
      <c r="BX238" s="79"/>
      <c r="BY238" s="79"/>
      <c r="BZ238" s="79"/>
      <c r="CA238" s="79"/>
      <c r="CB238" s="79"/>
      <c r="CC238" s="79"/>
      <c r="CD238" s="79"/>
      <c r="CE238" s="79"/>
      <c r="CF238" s="79"/>
      <c r="CG238" s="79"/>
    </row>
    <row r="239" ht="12.75" customHeight="1">
      <c r="BQ239" s="79"/>
      <c r="BR239" s="79"/>
      <c r="BS239" s="79"/>
      <c r="BT239" s="79"/>
      <c r="BU239" s="79"/>
      <c r="BV239" s="79"/>
      <c r="BW239" s="79"/>
      <c r="BX239" s="79"/>
      <c r="BY239" s="79"/>
      <c r="BZ239" s="79"/>
      <c r="CA239" s="79"/>
      <c r="CB239" s="79"/>
      <c r="CC239" s="79"/>
      <c r="CD239" s="79"/>
      <c r="CE239" s="79"/>
      <c r="CF239" s="79"/>
      <c r="CG239" s="79"/>
    </row>
    <row r="240" ht="12.75" customHeight="1">
      <c r="BQ240" s="79"/>
      <c r="BR240" s="79"/>
      <c r="BS240" s="79"/>
      <c r="BT240" s="79"/>
      <c r="BU240" s="79"/>
      <c r="BV240" s="79"/>
      <c r="BW240" s="79"/>
      <c r="BX240" s="79"/>
      <c r="BY240" s="79"/>
      <c r="BZ240" s="79"/>
      <c r="CA240" s="79"/>
      <c r="CB240" s="79"/>
      <c r="CC240" s="79"/>
      <c r="CD240" s="79"/>
      <c r="CE240" s="79"/>
      <c r="CF240" s="79"/>
      <c r="CG240" s="79"/>
    </row>
    <row r="241" ht="12.75" customHeight="1">
      <c r="BQ241" s="79"/>
      <c r="BR241" s="79"/>
      <c r="BS241" s="79"/>
      <c r="BT241" s="79"/>
      <c r="BU241" s="79"/>
      <c r="BV241" s="79"/>
      <c r="BW241" s="79"/>
      <c r="BX241" s="79"/>
      <c r="BY241" s="79"/>
      <c r="BZ241" s="79"/>
      <c r="CA241" s="79"/>
      <c r="CB241" s="79"/>
      <c r="CC241" s="79"/>
      <c r="CD241" s="79"/>
      <c r="CE241" s="79"/>
      <c r="CF241" s="79"/>
      <c r="CG241" s="79"/>
    </row>
    <row r="242" ht="12.75" customHeight="1">
      <c r="BQ242" s="79"/>
      <c r="BR242" s="79"/>
      <c r="BS242" s="79"/>
      <c r="BT242" s="79"/>
      <c r="BU242" s="79"/>
      <c r="BV242" s="79"/>
      <c r="BW242" s="79"/>
      <c r="BX242" s="79"/>
      <c r="BY242" s="79"/>
      <c r="BZ242" s="79"/>
      <c r="CA242" s="79"/>
      <c r="CB242" s="79"/>
      <c r="CC242" s="79"/>
      <c r="CD242" s="79"/>
      <c r="CE242" s="79"/>
      <c r="CF242" s="79"/>
      <c r="CG242" s="79"/>
    </row>
    <row r="243" ht="12.75" customHeight="1">
      <c r="BQ243" s="79"/>
      <c r="BR243" s="79"/>
      <c r="BS243" s="79"/>
      <c r="BT243" s="79"/>
      <c r="BU243" s="79"/>
      <c r="BV243" s="79"/>
      <c r="BW243" s="79"/>
      <c r="BX243" s="79"/>
      <c r="BY243" s="79"/>
      <c r="BZ243" s="79"/>
      <c r="CA243" s="79"/>
      <c r="CB243" s="79"/>
      <c r="CC243" s="79"/>
      <c r="CD243" s="79"/>
      <c r="CE243" s="79"/>
      <c r="CF243" s="79"/>
      <c r="CG243" s="79"/>
    </row>
    <row r="244" ht="12.75" customHeight="1">
      <c r="BQ244" s="79"/>
      <c r="BR244" s="79"/>
      <c r="BS244" s="79"/>
      <c r="BT244" s="79"/>
      <c r="BU244" s="79"/>
      <c r="BV244" s="79"/>
      <c r="BW244" s="79"/>
      <c r="BX244" s="79"/>
      <c r="BY244" s="79"/>
      <c r="BZ244" s="79"/>
      <c r="CA244" s="79"/>
      <c r="CB244" s="79"/>
      <c r="CC244" s="79"/>
      <c r="CD244" s="79"/>
      <c r="CE244" s="79"/>
      <c r="CF244" s="79"/>
      <c r="CG244" s="79"/>
    </row>
    <row r="245" ht="12.75" customHeight="1">
      <c r="BQ245" s="79"/>
      <c r="BR245" s="79"/>
      <c r="BS245" s="79"/>
      <c r="BT245" s="79"/>
      <c r="BU245" s="79"/>
      <c r="BV245" s="79"/>
      <c r="BW245" s="79"/>
      <c r="BX245" s="79"/>
      <c r="BY245" s="79"/>
      <c r="BZ245" s="79"/>
      <c r="CA245" s="79"/>
      <c r="CB245" s="79"/>
      <c r="CC245" s="79"/>
      <c r="CD245" s="79"/>
      <c r="CE245" s="79"/>
      <c r="CF245" s="79"/>
      <c r="CG245" s="79"/>
    </row>
    <row r="246" ht="12.75" customHeight="1">
      <c r="BQ246" s="79"/>
      <c r="BR246" s="79"/>
      <c r="BS246" s="79"/>
      <c r="BT246" s="79"/>
      <c r="BU246" s="79"/>
      <c r="BV246" s="79"/>
      <c r="BW246" s="79"/>
      <c r="BX246" s="79"/>
      <c r="BY246" s="79"/>
      <c r="BZ246" s="79"/>
      <c r="CA246" s="79"/>
      <c r="CB246" s="79"/>
      <c r="CC246" s="79"/>
      <c r="CD246" s="79"/>
      <c r="CE246" s="79"/>
      <c r="CF246" s="79"/>
      <c r="CG246" s="79"/>
    </row>
    <row r="247" ht="12.75" customHeight="1">
      <c r="BQ247" s="79"/>
      <c r="BR247" s="79"/>
      <c r="BS247" s="79"/>
      <c r="BT247" s="79"/>
      <c r="BU247" s="79"/>
      <c r="BV247" s="79"/>
      <c r="BW247" s="79"/>
      <c r="BX247" s="79"/>
      <c r="BY247" s="79"/>
      <c r="BZ247" s="79"/>
      <c r="CA247" s="79"/>
      <c r="CB247" s="79"/>
      <c r="CC247" s="79"/>
      <c r="CD247" s="79"/>
      <c r="CE247" s="79"/>
      <c r="CF247" s="79"/>
      <c r="CG247" s="79"/>
    </row>
    <row r="248" ht="12.75" customHeight="1">
      <c r="BQ248" s="79"/>
      <c r="BR248" s="79"/>
      <c r="BS248" s="79"/>
      <c r="BT248" s="79"/>
      <c r="BU248" s="79"/>
      <c r="BV248" s="79"/>
      <c r="BW248" s="79"/>
      <c r="BX248" s="79"/>
      <c r="BY248" s="79"/>
      <c r="BZ248" s="79"/>
      <c r="CA248" s="79"/>
      <c r="CB248" s="79"/>
      <c r="CC248" s="79"/>
      <c r="CD248" s="79"/>
      <c r="CE248" s="79"/>
      <c r="CF248" s="79"/>
      <c r="CG248" s="79"/>
    </row>
    <row r="249" ht="12.75" customHeight="1">
      <c r="BQ249" s="79"/>
      <c r="BR249" s="79"/>
      <c r="BS249" s="79"/>
      <c r="BT249" s="79"/>
      <c r="BU249" s="79"/>
      <c r="BV249" s="79"/>
      <c r="BW249" s="79"/>
      <c r="BX249" s="79"/>
      <c r="BY249" s="79"/>
      <c r="BZ249" s="79"/>
      <c r="CA249" s="79"/>
      <c r="CB249" s="79"/>
      <c r="CC249" s="79"/>
      <c r="CD249" s="79"/>
      <c r="CE249" s="79"/>
      <c r="CF249" s="79"/>
      <c r="CG249" s="79"/>
    </row>
    <row r="250" ht="12.75" customHeight="1">
      <c r="BQ250" s="79"/>
      <c r="BR250" s="79"/>
      <c r="BS250" s="79"/>
      <c r="BT250" s="79"/>
      <c r="BU250" s="79"/>
      <c r="BV250" s="79"/>
      <c r="BW250" s="79"/>
      <c r="BX250" s="79"/>
      <c r="BY250" s="79"/>
      <c r="BZ250" s="79"/>
      <c r="CA250" s="79"/>
      <c r="CB250" s="79"/>
      <c r="CC250" s="79"/>
      <c r="CD250" s="79"/>
      <c r="CE250" s="79"/>
      <c r="CF250" s="79"/>
      <c r="CG250" s="79"/>
    </row>
    <row r="251" ht="12.75" customHeight="1">
      <c r="BQ251" s="79"/>
      <c r="BR251" s="79"/>
      <c r="BS251" s="79"/>
      <c r="BT251" s="79"/>
      <c r="BU251" s="79"/>
      <c r="BV251" s="79"/>
      <c r="BW251" s="79"/>
      <c r="BX251" s="79"/>
      <c r="BY251" s="79"/>
      <c r="BZ251" s="79"/>
      <c r="CA251" s="79"/>
      <c r="CB251" s="79"/>
      <c r="CC251" s="79"/>
      <c r="CD251" s="79"/>
      <c r="CE251" s="79"/>
      <c r="CF251" s="79"/>
      <c r="CG251" s="79"/>
    </row>
    <row r="252" ht="12.75" customHeight="1">
      <c r="BQ252" s="79"/>
      <c r="BR252" s="79"/>
      <c r="BS252" s="79"/>
      <c r="BT252" s="79"/>
      <c r="BU252" s="79"/>
      <c r="BV252" s="79"/>
      <c r="BW252" s="79"/>
      <c r="BX252" s="79"/>
      <c r="BY252" s="79"/>
      <c r="BZ252" s="79"/>
      <c r="CA252" s="79"/>
      <c r="CB252" s="79"/>
      <c r="CC252" s="79"/>
      <c r="CD252" s="79"/>
      <c r="CE252" s="79"/>
      <c r="CF252" s="79"/>
      <c r="CG252" s="79"/>
    </row>
    <row r="253" ht="12.75" customHeight="1">
      <c r="BQ253" s="79"/>
      <c r="BR253" s="79"/>
      <c r="BS253" s="79"/>
      <c r="BT253" s="79"/>
      <c r="BU253" s="79"/>
      <c r="BV253" s="79"/>
      <c r="BW253" s="79"/>
      <c r="BX253" s="79"/>
      <c r="BY253" s="79"/>
      <c r="BZ253" s="79"/>
      <c r="CA253" s="79"/>
      <c r="CB253" s="79"/>
      <c r="CC253" s="79"/>
      <c r="CD253" s="79"/>
      <c r="CE253" s="79"/>
      <c r="CF253" s="79"/>
      <c r="CG253" s="79"/>
    </row>
    <row r="254" ht="12.75" customHeight="1">
      <c r="BQ254" s="79"/>
      <c r="BR254" s="79"/>
      <c r="BS254" s="79"/>
      <c r="BT254" s="79"/>
      <c r="BU254" s="79"/>
      <c r="BV254" s="79"/>
      <c r="BW254" s="79"/>
      <c r="BX254" s="79"/>
      <c r="BY254" s="79"/>
      <c r="BZ254" s="79"/>
      <c r="CA254" s="79"/>
      <c r="CB254" s="79"/>
      <c r="CC254" s="79"/>
      <c r="CD254" s="79"/>
      <c r="CE254" s="79"/>
      <c r="CF254" s="79"/>
      <c r="CG254" s="79"/>
    </row>
    <row r="255" ht="12.75" customHeight="1">
      <c r="BQ255" s="79"/>
      <c r="BR255" s="79"/>
      <c r="BS255" s="79"/>
      <c r="BT255" s="79"/>
      <c r="BU255" s="79"/>
      <c r="BV255" s="79"/>
      <c r="BW255" s="79"/>
      <c r="BX255" s="79"/>
      <c r="BY255" s="79"/>
      <c r="BZ255" s="79"/>
      <c r="CA255" s="79"/>
      <c r="CB255" s="79"/>
      <c r="CC255" s="79"/>
      <c r="CD255" s="79"/>
      <c r="CE255" s="79"/>
      <c r="CF255" s="79"/>
      <c r="CG255" s="79"/>
    </row>
    <row r="256" ht="12.75" customHeight="1">
      <c r="BQ256" s="79"/>
      <c r="BR256" s="79"/>
      <c r="BS256" s="79"/>
      <c r="BT256" s="79"/>
      <c r="BU256" s="79"/>
      <c r="BV256" s="79"/>
      <c r="BW256" s="79"/>
      <c r="BX256" s="79"/>
      <c r="BY256" s="79"/>
      <c r="BZ256" s="79"/>
      <c r="CA256" s="79"/>
      <c r="CB256" s="79"/>
      <c r="CC256" s="79"/>
      <c r="CD256" s="79"/>
      <c r="CE256" s="79"/>
      <c r="CF256" s="79"/>
      <c r="CG256" s="79"/>
    </row>
    <row r="257" ht="12.75" customHeight="1">
      <c r="BQ257" s="79"/>
      <c r="BR257" s="79"/>
      <c r="BS257" s="79"/>
      <c r="BT257" s="79"/>
      <c r="BU257" s="79"/>
      <c r="BV257" s="79"/>
      <c r="BW257" s="79"/>
      <c r="BX257" s="79"/>
      <c r="BY257" s="79"/>
      <c r="BZ257" s="79"/>
      <c r="CA257" s="79"/>
      <c r="CB257" s="79"/>
      <c r="CC257" s="79"/>
      <c r="CD257" s="79"/>
      <c r="CE257" s="79"/>
      <c r="CF257" s="79"/>
      <c r="CG257" s="79"/>
    </row>
    <row r="258" ht="12.75" customHeight="1">
      <c r="BQ258" s="79"/>
      <c r="BR258" s="79"/>
      <c r="BS258" s="79"/>
      <c r="BT258" s="79"/>
      <c r="BU258" s="79"/>
      <c r="BV258" s="79"/>
      <c r="BW258" s="79"/>
      <c r="BX258" s="79"/>
      <c r="BY258" s="79"/>
      <c r="BZ258" s="79"/>
      <c r="CA258" s="79"/>
      <c r="CB258" s="79"/>
      <c r="CC258" s="79"/>
      <c r="CD258" s="79"/>
      <c r="CE258" s="79"/>
      <c r="CF258" s="79"/>
      <c r="CG258" s="79"/>
    </row>
    <row r="259" ht="12.75" customHeight="1">
      <c r="BQ259" s="79"/>
      <c r="BR259" s="79"/>
      <c r="BS259" s="79"/>
      <c r="BT259" s="79"/>
      <c r="BU259" s="79"/>
      <c r="BV259" s="79"/>
      <c r="BW259" s="79"/>
      <c r="BX259" s="79"/>
      <c r="BY259" s="79"/>
      <c r="BZ259" s="79"/>
      <c r="CA259" s="79"/>
      <c r="CB259" s="79"/>
      <c r="CC259" s="79"/>
      <c r="CD259" s="79"/>
      <c r="CE259" s="79"/>
      <c r="CF259" s="79"/>
      <c r="CG259" s="79"/>
    </row>
    <row r="260" ht="12.75" customHeight="1">
      <c r="BQ260" s="79"/>
      <c r="BR260" s="79"/>
      <c r="BS260" s="79"/>
      <c r="BT260" s="79"/>
      <c r="BU260" s="79"/>
      <c r="BV260" s="79"/>
      <c r="BW260" s="79"/>
      <c r="BX260" s="79"/>
      <c r="BY260" s="79"/>
      <c r="BZ260" s="79"/>
      <c r="CA260" s="79"/>
      <c r="CB260" s="79"/>
      <c r="CC260" s="79"/>
      <c r="CD260" s="79"/>
      <c r="CE260" s="79"/>
      <c r="CF260" s="79"/>
      <c r="CG260" s="79"/>
    </row>
    <row r="261" ht="12.75" customHeight="1">
      <c r="BQ261" s="79"/>
      <c r="BR261" s="79"/>
      <c r="BS261" s="79"/>
      <c r="BT261" s="79"/>
      <c r="BU261" s="79"/>
      <c r="BV261" s="79"/>
      <c r="BW261" s="79"/>
      <c r="BX261" s="79"/>
      <c r="BY261" s="79"/>
      <c r="BZ261" s="79"/>
      <c r="CA261" s="79"/>
      <c r="CB261" s="79"/>
      <c r="CC261" s="79"/>
      <c r="CD261" s="79"/>
      <c r="CE261" s="79"/>
      <c r="CF261" s="79"/>
      <c r="CG261" s="79"/>
    </row>
    <row r="262" ht="12.75" customHeight="1">
      <c r="BQ262" s="79"/>
      <c r="BR262" s="79"/>
      <c r="BS262" s="79"/>
      <c r="BT262" s="79"/>
      <c r="BU262" s="79"/>
      <c r="BV262" s="79"/>
      <c r="BW262" s="79"/>
      <c r="BX262" s="79"/>
      <c r="BY262" s="79"/>
      <c r="BZ262" s="79"/>
      <c r="CA262" s="79"/>
      <c r="CB262" s="79"/>
      <c r="CC262" s="79"/>
      <c r="CD262" s="79"/>
      <c r="CE262" s="79"/>
      <c r="CF262" s="79"/>
      <c r="CG262" s="79"/>
    </row>
    <row r="263" ht="12.75" customHeight="1">
      <c r="BQ263" s="79"/>
      <c r="BR263" s="79"/>
      <c r="BS263" s="79"/>
      <c r="BT263" s="79"/>
      <c r="BU263" s="79"/>
      <c r="BV263" s="79"/>
      <c r="BW263" s="79"/>
      <c r="BX263" s="79"/>
      <c r="BY263" s="79"/>
      <c r="BZ263" s="79"/>
      <c r="CA263" s="79"/>
      <c r="CB263" s="79"/>
      <c r="CC263" s="79"/>
      <c r="CD263" s="79"/>
      <c r="CE263" s="79"/>
      <c r="CF263" s="79"/>
      <c r="CG263" s="79"/>
    </row>
    <row r="264" ht="12.75" customHeight="1">
      <c r="BQ264" s="79"/>
      <c r="BR264" s="79"/>
      <c r="BS264" s="79"/>
      <c r="BT264" s="79"/>
      <c r="BU264" s="79"/>
      <c r="BV264" s="79"/>
      <c r="BW264" s="79"/>
      <c r="BX264" s="79"/>
      <c r="BY264" s="79"/>
      <c r="BZ264" s="79"/>
      <c r="CA264" s="79"/>
      <c r="CB264" s="79"/>
      <c r="CC264" s="79"/>
      <c r="CD264" s="79"/>
      <c r="CE264" s="79"/>
      <c r="CF264" s="79"/>
      <c r="CG264" s="79"/>
    </row>
    <row r="265" ht="12.75" customHeight="1">
      <c r="BQ265" s="79"/>
      <c r="BR265" s="79"/>
      <c r="BS265" s="79"/>
      <c r="BT265" s="79"/>
      <c r="BU265" s="79"/>
      <c r="BV265" s="79"/>
      <c r="BW265" s="79"/>
      <c r="BX265" s="79"/>
      <c r="BY265" s="79"/>
      <c r="BZ265" s="79"/>
      <c r="CA265" s="79"/>
      <c r="CB265" s="79"/>
      <c r="CC265" s="79"/>
      <c r="CD265" s="79"/>
      <c r="CE265" s="79"/>
      <c r="CF265" s="79"/>
      <c r="CG265" s="79"/>
    </row>
    <row r="266" ht="12.75" customHeight="1">
      <c r="BQ266" s="79"/>
      <c r="BR266" s="79"/>
      <c r="BS266" s="79"/>
      <c r="BT266" s="79"/>
      <c r="BU266" s="79"/>
      <c r="BV266" s="79"/>
      <c r="BW266" s="79"/>
      <c r="BX266" s="79"/>
      <c r="BY266" s="79"/>
      <c r="BZ266" s="79"/>
      <c r="CA266" s="79"/>
      <c r="CB266" s="79"/>
      <c r="CC266" s="79"/>
      <c r="CD266" s="79"/>
      <c r="CE266" s="79"/>
      <c r="CF266" s="79"/>
      <c r="CG266" s="79"/>
    </row>
    <row r="267" ht="12.75" customHeight="1">
      <c r="BQ267" s="79"/>
      <c r="BR267" s="79"/>
      <c r="BS267" s="79"/>
      <c r="BT267" s="79"/>
      <c r="BU267" s="79"/>
      <c r="BV267" s="79"/>
      <c r="BW267" s="79"/>
      <c r="BX267" s="79"/>
      <c r="BY267" s="79"/>
      <c r="BZ267" s="79"/>
      <c r="CA267" s="79"/>
      <c r="CB267" s="79"/>
      <c r="CC267" s="79"/>
      <c r="CD267" s="79"/>
      <c r="CE267" s="79"/>
      <c r="CF267" s="79"/>
      <c r="CG267" s="79"/>
    </row>
    <row r="268" ht="12.75" customHeight="1">
      <c r="BQ268" s="79"/>
      <c r="BR268" s="79"/>
      <c r="BS268" s="79"/>
      <c r="BT268" s="79"/>
      <c r="BU268" s="79"/>
      <c r="BV268" s="79"/>
      <c r="BW268" s="79"/>
      <c r="BX268" s="79"/>
      <c r="BY268" s="79"/>
      <c r="BZ268" s="79"/>
      <c r="CA268" s="79"/>
      <c r="CB268" s="79"/>
      <c r="CC268" s="79"/>
      <c r="CD268" s="79"/>
      <c r="CE268" s="79"/>
      <c r="CF268" s="79"/>
      <c r="CG268" s="79"/>
    </row>
    <row r="269" ht="12.75" customHeight="1">
      <c r="BQ269" s="79"/>
      <c r="BR269" s="79"/>
      <c r="BS269" s="79"/>
      <c r="BT269" s="79"/>
      <c r="BU269" s="79"/>
      <c r="BV269" s="79"/>
      <c r="BW269" s="79"/>
      <c r="BX269" s="79"/>
      <c r="BY269" s="79"/>
      <c r="BZ269" s="79"/>
      <c r="CA269" s="79"/>
      <c r="CB269" s="79"/>
      <c r="CC269" s="79"/>
      <c r="CD269" s="79"/>
      <c r="CE269" s="79"/>
      <c r="CF269" s="79"/>
      <c r="CG269" s="79"/>
    </row>
    <row r="270" ht="12.75" customHeight="1">
      <c r="BQ270" s="79"/>
      <c r="BR270" s="79"/>
      <c r="BS270" s="79"/>
      <c r="BT270" s="79"/>
      <c r="BU270" s="79"/>
      <c r="BV270" s="79"/>
      <c r="BW270" s="79"/>
      <c r="BX270" s="79"/>
      <c r="BY270" s="79"/>
      <c r="BZ270" s="79"/>
      <c r="CA270" s="79"/>
      <c r="CB270" s="79"/>
      <c r="CC270" s="79"/>
      <c r="CD270" s="79"/>
      <c r="CE270" s="79"/>
      <c r="CF270" s="79"/>
      <c r="CG270" s="79"/>
    </row>
    <row r="271" ht="12.75" customHeight="1">
      <c r="BQ271" s="79"/>
      <c r="BR271" s="79"/>
      <c r="BS271" s="79"/>
      <c r="BT271" s="79"/>
      <c r="BU271" s="79"/>
      <c r="BV271" s="79"/>
      <c r="BW271" s="79"/>
      <c r="BX271" s="79"/>
      <c r="BY271" s="79"/>
      <c r="BZ271" s="79"/>
      <c r="CA271" s="79"/>
      <c r="CB271" s="79"/>
      <c r="CC271" s="79"/>
      <c r="CD271" s="79"/>
      <c r="CE271" s="79"/>
      <c r="CF271" s="79"/>
      <c r="CG271" s="79"/>
    </row>
    <row r="272" ht="12.75" customHeight="1">
      <c r="BQ272" s="79"/>
      <c r="BR272" s="79"/>
      <c r="BS272" s="79"/>
      <c r="BT272" s="79"/>
      <c r="BU272" s="79"/>
      <c r="BV272" s="79"/>
      <c r="BW272" s="79"/>
      <c r="BX272" s="79"/>
      <c r="BY272" s="79"/>
      <c r="BZ272" s="79"/>
      <c r="CA272" s="79"/>
      <c r="CB272" s="79"/>
      <c r="CC272" s="79"/>
      <c r="CD272" s="79"/>
      <c r="CE272" s="79"/>
      <c r="CF272" s="79"/>
      <c r="CG272" s="79"/>
    </row>
    <row r="273" ht="12.75" customHeight="1">
      <c r="BQ273" s="79"/>
      <c r="BR273" s="79"/>
      <c r="BS273" s="79"/>
      <c r="BT273" s="79"/>
      <c r="BU273" s="79"/>
      <c r="BV273" s="79"/>
      <c r="BW273" s="79"/>
      <c r="BX273" s="79"/>
      <c r="BY273" s="79"/>
      <c r="BZ273" s="79"/>
      <c r="CA273" s="79"/>
      <c r="CB273" s="79"/>
      <c r="CC273" s="79"/>
      <c r="CD273" s="79"/>
      <c r="CE273" s="79"/>
      <c r="CF273" s="79"/>
      <c r="CG273" s="79"/>
    </row>
    <row r="274" ht="12.75" customHeight="1">
      <c r="BQ274" s="79"/>
      <c r="BR274" s="79"/>
      <c r="BS274" s="79"/>
      <c r="BT274" s="79"/>
      <c r="BU274" s="79"/>
      <c r="BV274" s="79"/>
      <c r="BW274" s="79"/>
      <c r="BX274" s="79"/>
      <c r="BY274" s="79"/>
      <c r="BZ274" s="79"/>
      <c r="CA274" s="79"/>
      <c r="CB274" s="79"/>
      <c r="CC274" s="79"/>
      <c r="CD274" s="79"/>
      <c r="CE274" s="79"/>
      <c r="CF274" s="79"/>
      <c r="CG274" s="79"/>
    </row>
    <row r="275" ht="12.75" customHeight="1">
      <c r="BQ275" s="79"/>
      <c r="BR275" s="79"/>
      <c r="BS275" s="79"/>
      <c r="BT275" s="79"/>
      <c r="BU275" s="79"/>
      <c r="BV275" s="79"/>
      <c r="BW275" s="79"/>
      <c r="BX275" s="79"/>
      <c r="BY275" s="79"/>
      <c r="BZ275" s="79"/>
      <c r="CA275" s="79"/>
      <c r="CB275" s="79"/>
      <c r="CC275" s="79"/>
      <c r="CD275" s="79"/>
      <c r="CE275" s="79"/>
      <c r="CF275" s="79"/>
      <c r="CG275" s="79"/>
    </row>
    <row r="276" ht="12.75" customHeight="1">
      <c r="BQ276" s="79"/>
      <c r="BR276" s="79"/>
      <c r="BS276" s="79"/>
      <c r="BT276" s="79"/>
      <c r="BU276" s="79"/>
      <c r="BV276" s="79"/>
      <c r="BW276" s="79"/>
      <c r="BX276" s="79"/>
      <c r="BY276" s="79"/>
      <c r="BZ276" s="79"/>
      <c r="CA276" s="79"/>
      <c r="CB276" s="79"/>
      <c r="CC276" s="79"/>
      <c r="CD276" s="79"/>
      <c r="CE276" s="79"/>
      <c r="CF276" s="79"/>
      <c r="CG276" s="79"/>
    </row>
    <row r="277" ht="12.75" customHeight="1">
      <c r="BQ277" s="79"/>
      <c r="BR277" s="79"/>
      <c r="BS277" s="79"/>
      <c r="BT277" s="79"/>
      <c r="BU277" s="79"/>
      <c r="BV277" s="79"/>
      <c r="BW277" s="79"/>
      <c r="BX277" s="79"/>
      <c r="BY277" s="79"/>
      <c r="BZ277" s="79"/>
      <c r="CA277" s="79"/>
      <c r="CB277" s="79"/>
      <c r="CC277" s="79"/>
      <c r="CD277" s="79"/>
      <c r="CE277" s="79"/>
      <c r="CF277" s="79"/>
      <c r="CG277" s="79"/>
    </row>
    <row r="278" ht="12.75" customHeight="1">
      <c r="BQ278" s="79"/>
      <c r="BR278" s="79"/>
      <c r="BS278" s="79"/>
      <c r="BT278" s="79"/>
      <c r="BU278" s="79"/>
      <c r="BV278" s="79"/>
      <c r="BW278" s="79"/>
      <c r="BX278" s="79"/>
      <c r="BY278" s="79"/>
      <c r="BZ278" s="79"/>
      <c r="CA278" s="79"/>
      <c r="CB278" s="79"/>
      <c r="CC278" s="79"/>
      <c r="CD278" s="79"/>
      <c r="CE278" s="79"/>
      <c r="CF278" s="79"/>
      <c r="CG278" s="79"/>
    </row>
    <row r="279" ht="12.75" customHeight="1">
      <c r="BQ279" s="79"/>
      <c r="BR279" s="79"/>
      <c r="BS279" s="79"/>
      <c r="BT279" s="79"/>
      <c r="BU279" s="79"/>
      <c r="BV279" s="79"/>
      <c r="BW279" s="79"/>
      <c r="BX279" s="79"/>
      <c r="BY279" s="79"/>
      <c r="BZ279" s="79"/>
      <c r="CA279" s="79"/>
      <c r="CB279" s="79"/>
      <c r="CC279" s="79"/>
      <c r="CD279" s="79"/>
      <c r="CE279" s="79"/>
      <c r="CF279" s="79"/>
      <c r="CG279" s="79"/>
    </row>
    <row r="280" ht="12.75" customHeight="1">
      <c r="BQ280" s="79"/>
      <c r="BR280" s="79"/>
      <c r="BS280" s="79"/>
      <c r="BT280" s="79"/>
      <c r="BU280" s="79"/>
      <c r="BV280" s="79"/>
      <c r="BW280" s="79"/>
      <c r="BX280" s="79"/>
      <c r="BY280" s="79"/>
      <c r="BZ280" s="79"/>
      <c r="CA280" s="79"/>
      <c r="CB280" s="79"/>
      <c r="CC280" s="79"/>
      <c r="CD280" s="79"/>
      <c r="CE280" s="79"/>
      <c r="CF280" s="79"/>
      <c r="CG280" s="79"/>
    </row>
    <row r="281" ht="12.75" customHeight="1">
      <c r="BQ281" s="79"/>
      <c r="BR281" s="79"/>
      <c r="BS281" s="79"/>
      <c r="BT281" s="79"/>
      <c r="BU281" s="79"/>
      <c r="BV281" s="79"/>
      <c r="BW281" s="79"/>
      <c r="BX281" s="79"/>
      <c r="BY281" s="79"/>
      <c r="BZ281" s="79"/>
      <c r="CA281" s="79"/>
      <c r="CB281" s="79"/>
      <c r="CC281" s="79"/>
      <c r="CD281" s="79"/>
      <c r="CE281" s="79"/>
      <c r="CF281" s="79"/>
      <c r="CG281" s="79"/>
    </row>
    <row r="282" ht="12.75" customHeight="1">
      <c r="BQ282" s="79"/>
      <c r="BR282" s="79"/>
      <c r="BS282" s="79"/>
      <c r="BT282" s="79"/>
      <c r="BU282" s="79"/>
      <c r="BV282" s="79"/>
      <c r="BW282" s="79"/>
      <c r="BX282" s="79"/>
      <c r="BY282" s="79"/>
      <c r="BZ282" s="79"/>
      <c r="CA282" s="79"/>
      <c r="CB282" s="79"/>
      <c r="CC282" s="79"/>
      <c r="CD282" s="79"/>
      <c r="CE282" s="79"/>
      <c r="CF282" s="79"/>
      <c r="CG282" s="79"/>
    </row>
    <row r="283" ht="12.75" customHeight="1">
      <c r="BQ283" s="79"/>
      <c r="BR283" s="79"/>
      <c r="BS283" s="79"/>
      <c r="BT283" s="79"/>
      <c r="BU283" s="79"/>
      <c r="BV283" s="79"/>
      <c r="BW283" s="79"/>
      <c r="BX283" s="79"/>
      <c r="BY283" s="79"/>
      <c r="BZ283" s="79"/>
      <c r="CA283" s="79"/>
      <c r="CB283" s="79"/>
      <c r="CC283" s="79"/>
      <c r="CD283" s="79"/>
      <c r="CE283" s="79"/>
      <c r="CF283" s="79"/>
      <c r="CG283" s="79"/>
    </row>
    <row r="284" ht="12.75" customHeight="1">
      <c r="BQ284" s="79"/>
      <c r="BR284" s="79"/>
      <c r="BS284" s="79"/>
      <c r="BT284" s="79"/>
      <c r="BU284" s="79"/>
      <c r="BV284" s="79"/>
      <c r="BW284" s="79"/>
      <c r="BX284" s="79"/>
      <c r="BY284" s="79"/>
      <c r="BZ284" s="79"/>
      <c r="CA284" s="79"/>
      <c r="CB284" s="79"/>
      <c r="CC284" s="79"/>
      <c r="CD284" s="79"/>
      <c r="CE284" s="79"/>
      <c r="CF284" s="79"/>
      <c r="CG284" s="79"/>
    </row>
    <row r="285" ht="12.75" customHeight="1">
      <c r="BQ285" s="79"/>
      <c r="BR285" s="79"/>
      <c r="BS285" s="79"/>
      <c r="BT285" s="79"/>
      <c r="BU285" s="79"/>
      <c r="BV285" s="79"/>
      <c r="BW285" s="79"/>
      <c r="BX285" s="79"/>
      <c r="BY285" s="79"/>
      <c r="BZ285" s="79"/>
      <c r="CA285" s="79"/>
      <c r="CB285" s="79"/>
      <c r="CC285" s="79"/>
      <c r="CD285" s="79"/>
      <c r="CE285" s="79"/>
      <c r="CF285" s="79"/>
      <c r="CG285" s="79"/>
    </row>
    <row r="286" ht="12.75" customHeight="1">
      <c r="BQ286" s="79"/>
      <c r="BR286" s="79"/>
      <c r="BS286" s="79"/>
      <c r="BT286" s="79"/>
      <c r="BU286" s="79"/>
      <c r="BV286" s="79"/>
      <c r="BW286" s="79"/>
      <c r="BX286" s="79"/>
      <c r="BY286" s="79"/>
      <c r="BZ286" s="79"/>
      <c r="CA286" s="79"/>
      <c r="CB286" s="79"/>
      <c r="CC286" s="79"/>
      <c r="CD286" s="79"/>
      <c r="CE286" s="79"/>
      <c r="CF286" s="79"/>
      <c r="CG286" s="79"/>
    </row>
    <row r="287" ht="12.75" customHeight="1">
      <c r="BQ287" s="79"/>
      <c r="BR287" s="79"/>
      <c r="BS287" s="79"/>
      <c r="BT287" s="79"/>
      <c r="BU287" s="79"/>
      <c r="BV287" s="79"/>
      <c r="BW287" s="79"/>
      <c r="BX287" s="79"/>
      <c r="BY287" s="79"/>
      <c r="BZ287" s="79"/>
      <c r="CA287" s="79"/>
      <c r="CB287" s="79"/>
      <c r="CC287" s="79"/>
      <c r="CD287" s="79"/>
      <c r="CE287" s="79"/>
      <c r="CF287" s="79"/>
      <c r="CG287" s="79"/>
    </row>
    <row r="288" ht="12.75" customHeight="1">
      <c r="BQ288" s="79"/>
      <c r="BR288" s="79"/>
      <c r="BS288" s="79"/>
      <c r="BT288" s="79"/>
      <c r="BU288" s="79"/>
      <c r="BV288" s="79"/>
      <c r="BW288" s="79"/>
      <c r="BX288" s="79"/>
      <c r="BY288" s="79"/>
      <c r="BZ288" s="79"/>
      <c r="CA288" s="79"/>
      <c r="CB288" s="79"/>
      <c r="CC288" s="79"/>
      <c r="CD288" s="79"/>
      <c r="CE288" s="79"/>
      <c r="CF288" s="79"/>
      <c r="CG288" s="79"/>
    </row>
    <row r="289" ht="12.75" customHeight="1">
      <c r="BQ289" s="79"/>
      <c r="BR289" s="79"/>
      <c r="BS289" s="79"/>
      <c r="BT289" s="79"/>
      <c r="BU289" s="79"/>
      <c r="BV289" s="79"/>
      <c r="BW289" s="79"/>
      <c r="BX289" s="79"/>
      <c r="BY289" s="79"/>
      <c r="BZ289" s="79"/>
      <c r="CA289" s="79"/>
      <c r="CB289" s="79"/>
      <c r="CC289" s="79"/>
      <c r="CD289" s="79"/>
      <c r="CE289" s="79"/>
      <c r="CF289" s="79"/>
      <c r="CG289" s="79"/>
    </row>
    <row r="290" ht="12.75" customHeight="1">
      <c r="BQ290" s="79"/>
      <c r="BR290" s="79"/>
      <c r="BS290" s="79"/>
      <c r="BT290" s="79"/>
      <c r="BU290" s="79"/>
      <c r="BV290" s="79"/>
      <c r="BW290" s="79"/>
      <c r="BX290" s="79"/>
      <c r="BY290" s="79"/>
      <c r="BZ290" s="79"/>
      <c r="CA290" s="79"/>
      <c r="CB290" s="79"/>
      <c r="CC290" s="79"/>
      <c r="CD290" s="79"/>
      <c r="CE290" s="79"/>
      <c r="CF290" s="79"/>
      <c r="CG290" s="79"/>
    </row>
    <row r="291" ht="12.75" customHeight="1">
      <c r="BQ291" s="79"/>
      <c r="BR291" s="79"/>
      <c r="BS291" s="79"/>
      <c r="BT291" s="79"/>
      <c r="BU291" s="79"/>
      <c r="BV291" s="79"/>
      <c r="BW291" s="79"/>
      <c r="BX291" s="79"/>
      <c r="BY291" s="79"/>
      <c r="BZ291" s="79"/>
      <c r="CA291" s="79"/>
      <c r="CB291" s="79"/>
      <c r="CC291" s="79"/>
      <c r="CD291" s="79"/>
      <c r="CE291" s="79"/>
      <c r="CF291" s="79"/>
      <c r="CG291" s="79"/>
    </row>
    <row r="292" ht="12.75" customHeight="1">
      <c r="BQ292" s="79"/>
      <c r="BR292" s="79"/>
      <c r="BS292" s="79"/>
      <c r="BT292" s="79"/>
      <c r="BU292" s="79"/>
      <c r="BV292" s="79"/>
      <c r="BW292" s="79"/>
      <c r="BX292" s="79"/>
      <c r="BY292" s="79"/>
      <c r="BZ292" s="79"/>
      <c r="CA292" s="79"/>
      <c r="CB292" s="79"/>
      <c r="CC292" s="79"/>
      <c r="CD292" s="79"/>
      <c r="CE292" s="79"/>
      <c r="CF292" s="79"/>
      <c r="CG292" s="79"/>
    </row>
    <row r="293" ht="12.75" customHeight="1">
      <c r="BQ293" s="79"/>
      <c r="BR293" s="79"/>
      <c r="BS293" s="79"/>
      <c r="BT293" s="79"/>
      <c r="BU293" s="79"/>
      <c r="BV293" s="79"/>
      <c r="BW293" s="79"/>
      <c r="BX293" s="79"/>
      <c r="BY293" s="79"/>
      <c r="BZ293" s="79"/>
      <c r="CA293" s="79"/>
      <c r="CB293" s="79"/>
      <c r="CC293" s="79"/>
      <c r="CD293" s="79"/>
      <c r="CE293" s="79"/>
      <c r="CF293" s="79"/>
      <c r="CG293" s="79"/>
    </row>
    <row r="294" ht="12.75" customHeight="1">
      <c r="BQ294" s="79"/>
      <c r="BR294" s="79"/>
      <c r="BS294" s="79"/>
      <c r="BT294" s="79"/>
      <c r="BU294" s="79"/>
      <c r="BV294" s="79"/>
      <c r="BW294" s="79"/>
      <c r="BX294" s="79"/>
      <c r="BY294" s="79"/>
      <c r="BZ294" s="79"/>
      <c r="CA294" s="79"/>
      <c r="CB294" s="79"/>
      <c r="CC294" s="79"/>
      <c r="CD294" s="79"/>
      <c r="CE294" s="79"/>
      <c r="CF294" s="79"/>
      <c r="CG294" s="79"/>
    </row>
    <row r="295" ht="12.75" customHeight="1">
      <c r="BQ295" s="79"/>
      <c r="BR295" s="79"/>
      <c r="BS295" s="79"/>
      <c r="BT295" s="79"/>
      <c r="BU295" s="79"/>
      <c r="BV295" s="79"/>
      <c r="BW295" s="79"/>
      <c r="BX295" s="79"/>
      <c r="BY295" s="79"/>
      <c r="BZ295" s="79"/>
      <c r="CA295" s="79"/>
      <c r="CB295" s="79"/>
      <c r="CC295" s="79"/>
      <c r="CD295" s="79"/>
      <c r="CE295" s="79"/>
      <c r="CF295" s="79"/>
      <c r="CG295" s="79"/>
    </row>
    <row r="296" ht="12.75" customHeight="1">
      <c r="BQ296" s="79"/>
      <c r="BR296" s="79"/>
      <c r="BS296" s="79"/>
      <c r="BT296" s="79"/>
      <c r="BU296" s="79"/>
      <c r="BV296" s="79"/>
      <c r="BW296" s="79"/>
      <c r="BX296" s="79"/>
      <c r="BY296" s="79"/>
      <c r="BZ296" s="79"/>
      <c r="CA296" s="79"/>
      <c r="CB296" s="79"/>
      <c r="CC296" s="79"/>
      <c r="CD296" s="79"/>
      <c r="CE296" s="79"/>
      <c r="CF296" s="79"/>
      <c r="CG296" s="79"/>
    </row>
    <row r="297" ht="12.75" customHeight="1">
      <c r="BQ297" s="79"/>
      <c r="BR297" s="79"/>
      <c r="BS297" s="79"/>
      <c r="BT297" s="79"/>
      <c r="BU297" s="79"/>
      <c r="BV297" s="79"/>
      <c r="BW297" s="79"/>
      <c r="BX297" s="79"/>
      <c r="BY297" s="79"/>
      <c r="BZ297" s="79"/>
      <c r="CA297" s="79"/>
      <c r="CB297" s="79"/>
      <c r="CC297" s="79"/>
      <c r="CD297" s="79"/>
      <c r="CE297" s="79"/>
      <c r="CF297" s="79"/>
      <c r="CG297" s="79"/>
    </row>
    <row r="298" ht="12.75" customHeight="1">
      <c r="BQ298" s="79"/>
      <c r="BR298" s="79"/>
      <c r="BS298" s="79"/>
      <c r="BT298" s="79"/>
      <c r="BU298" s="79"/>
      <c r="BV298" s="79"/>
      <c r="BW298" s="79"/>
      <c r="BX298" s="79"/>
      <c r="BY298" s="79"/>
      <c r="BZ298" s="79"/>
      <c r="CA298" s="79"/>
      <c r="CB298" s="79"/>
      <c r="CC298" s="79"/>
      <c r="CD298" s="79"/>
      <c r="CE298" s="79"/>
      <c r="CF298" s="79"/>
      <c r="CG298" s="79"/>
    </row>
    <row r="299" ht="12.75" customHeight="1">
      <c r="BQ299" s="79"/>
      <c r="BR299" s="79"/>
      <c r="BS299" s="79"/>
      <c r="BT299" s="79"/>
      <c r="BU299" s="79"/>
      <c r="BV299" s="79"/>
      <c r="BW299" s="79"/>
      <c r="BX299" s="79"/>
      <c r="BY299" s="79"/>
      <c r="BZ299" s="79"/>
      <c r="CA299" s="79"/>
      <c r="CB299" s="79"/>
      <c r="CC299" s="79"/>
      <c r="CD299" s="79"/>
      <c r="CE299" s="79"/>
      <c r="CF299" s="79"/>
      <c r="CG299" s="79"/>
    </row>
    <row r="300" ht="12.75" customHeight="1">
      <c r="BQ300" s="79"/>
      <c r="BR300" s="79"/>
      <c r="BS300" s="79"/>
      <c r="BT300" s="79"/>
      <c r="BU300" s="79"/>
      <c r="BV300" s="79"/>
      <c r="BW300" s="79"/>
      <c r="BX300" s="79"/>
      <c r="BY300" s="79"/>
      <c r="BZ300" s="79"/>
      <c r="CA300" s="79"/>
      <c r="CB300" s="79"/>
      <c r="CC300" s="79"/>
      <c r="CD300" s="79"/>
      <c r="CE300" s="79"/>
      <c r="CF300" s="79"/>
      <c r="CG300" s="79"/>
    </row>
    <row r="301" ht="12.75" customHeight="1">
      <c r="BQ301" s="79"/>
      <c r="BR301" s="79"/>
      <c r="BS301" s="79"/>
      <c r="BT301" s="79"/>
      <c r="BU301" s="79"/>
      <c r="BV301" s="79"/>
      <c r="BW301" s="79"/>
      <c r="BX301" s="79"/>
      <c r="BY301" s="79"/>
      <c r="BZ301" s="79"/>
      <c r="CA301" s="79"/>
      <c r="CB301" s="79"/>
      <c r="CC301" s="79"/>
      <c r="CD301" s="79"/>
      <c r="CE301" s="79"/>
      <c r="CF301" s="79"/>
      <c r="CG301" s="79"/>
    </row>
    <row r="302" ht="12.75" customHeight="1">
      <c r="BQ302" s="79"/>
      <c r="BR302" s="79"/>
      <c r="BS302" s="79"/>
      <c r="BT302" s="79"/>
      <c r="BU302" s="79"/>
      <c r="BV302" s="79"/>
      <c r="BW302" s="79"/>
      <c r="BX302" s="79"/>
      <c r="BY302" s="79"/>
      <c r="BZ302" s="79"/>
      <c r="CA302" s="79"/>
      <c r="CB302" s="79"/>
      <c r="CC302" s="79"/>
      <c r="CD302" s="79"/>
      <c r="CE302" s="79"/>
      <c r="CF302" s="79"/>
      <c r="CG302" s="79"/>
    </row>
    <row r="303" ht="12.75" customHeight="1">
      <c r="BQ303" s="79"/>
      <c r="BR303" s="79"/>
      <c r="BS303" s="79"/>
      <c r="BT303" s="79"/>
      <c r="BU303" s="79"/>
      <c r="BV303" s="79"/>
      <c r="BW303" s="79"/>
      <c r="BX303" s="79"/>
      <c r="BY303" s="79"/>
      <c r="BZ303" s="79"/>
      <c r="CA303" s="79"/>
      <c r="CB303" s="79"/>
      <c r="CC303" s="79"/>
      <c r="CD303" s="79"/>
      <c r="CE303" s="79"/>
      <c r="CF303" s="79"/>
      <c r="CG303" s="79"/>
    </row>
    <row r="304" ht="12.75" customHeight="1">
      <c r="BQ304" s="79"/>
      <c r="BR304" s="79"/>
      <c r="BS304" s="79"/>
      <c r="BT304" s="79"/>
      <c r="BU304" s="79"/>
      <c r="BV304" s="79"/>
      <c r="BW304" s="79"/>
      <c r="BX304" s="79"/>
      <c r="BY304" s="79"/>
      <c r="BZ304" s="79"/>
      <c r="CA304" s="79"/>
      <c r="CB304" s="79"/>
      <c r="CC304" s="79"/>
      <c r="CD304" s="79"/>
      <c r="CE304" s="79"/>
      <c r="CF304" s="79"/>
      <c r="CG304" s="79"/>
    </row>
    <row r="305" ht="12.75" customHeight="1">
      <c r="BQ305" s="79"/>
      <c r="BR305" s="79"/>
      <c r="BS305" s="79"/>
      <c r="BT305" s="79"/>
      <c r="BU305" s="79"/>
      <c r="BV305" s="79"/>
      <c r="BW305" s="79"/>
      <c r="BX305" s="79"/>
      <c r="BY305" s="79"/>
      <c r="BZ305" s="79"/>
      <c r="CA305" s="79"/>
      <c r="CB305" s="79"/>
      <c r="CC305" s="79"/>
      <c r="CD305" s="79"/>
      <c r="CE305" s="79"/>
      <c r="CF305" s="79"/>
      <c r="CG305" s="79"/>
    </row>
    <row r="306" ht="12.75" customHeight="1">
      <c r="BQ306" s="79"/>
      <c r="BR306" s="79"/>
      <c r="BS306" s="79"/>
      <c r="BT306" s="79"/>
      <c r="BU306" s="79"/>
      <c r="BV306" s="79"/>
      <c r="BW306" s="79"/>
      <c r="BX306" s="79"/>
      <c r="BY306" s="79"/>
      <c r="BZ306" s="79"/>
      <c r="CA306" s="79"/>
      <c r="CB306" s="79"/>
      <c r="CC306" s="79"/>
      <c r="CD306" s="79"/>
      <c r="CE306" s="79"/>
      <c r="CF306" s="79"/>
      <c r="CG306" s="79"/>
    </row>
    <row r="307" ht="12.75" customHeight="1">
      <c r="BQ307" s="79"/>
      <c r="BR307" s="79"/>
      <c r="BS307" s="79"/>
      <c r="BT307" s="79"/>
      <c r="BU307" s="79"/>
      <c r="BV307" s="79"/>
      <c r="BW307" s="79"/>
      <c r="BX307" s="79"/>
      <c r="BY307" s="79"/>
      <c r="BZ307" s="79"/>
      <c r="CA307" s="79"/>
      <c r="CB307" s="79"/>
      <c r="CC307" s="79"/>
      <c r="CD307" s="79"/>
      <c r="CE307" s="79"/>
      <c r="CF307" s="79"/>
      <c r="CG307" s="79"/>
    </row>
    <row r="308" ht="12.75" customHeight="1">
      <c r="BQ308" s="79"/>
      <c r="BR308" s="79"/>
      <c r="BS308" s="79"/>
      <c r="BT308" s="79"/>
      <c r="BU308" s="79"/>
      <c r="BV308" s="79"/>
      <c r="BW308" s="79"/>
      <c r="BX308" s="79"/>
      <c r="BY308" s="79"/>
      <c r="BZ308" s="79"/>
      <c r="CA308" s="79"/>
      <c r="CB308" s="79"/>
      <c r="CC308" s="79"/>
      <c r="CD308" s="79"/>
      <c r="CE308" s="79"/>
      <c r="CF308" s="79"/>
      <c r="CG308" s="79"/>
    </row>
    <row r="309" ht="12.75" customHeight="1">
      <c r="BQ309" s="79"/>
      <c r="BR309" s="79"/>
      <c r="BS309" s="79"/>
      <c r="BT309" s="79"/>
      <c r="BU309" s="79"/>
      <c r="BV309" s="79"/>
      <c r="BW309" s="79"/>
      <c r="BX309" s="79"/>
      <c r="BY309" s="79"/>
      <c r="BZ309" s="79"/>
      <c r="CA309" s="79"/>
      <c r="CB309" s="79"/>
      <c r="CC309" s="79"/>
      <c r="CD309" s="79"/>
      <c r="CE309" s="79"/>
      <c r="CF309" s="79"/>
      <c r="CG309" s="79"/>
    </row>
    <row r="310" ht="12.75" customHeight="1">
      <c r="BQ310" s="79"/>
      <c r="BR310" s="79"/>
      <c r="BS310" s="79"/>
      <c r="BT310" s="79"/>
      <c r="BU310" s="79"/>
      <c r="BV310" s="79"/>
      <c r="BW310" s="79"/>
      <c r="BX310" s="79"/>
      <c r="BY310" s="79"/>
      <c r="BZ310" s="79"/>
      <c r="CA310" s="79"/>
      <c r="CB310" s="79"/>
      <c r="CC310" s="79"/>
      <c r="CD310" s="79"/>
      <c r="CE310" s="79"/>
      <c r="CF310" s="79"/>
      <c r="CG310" s="79"/>
    </row>
    <row r="311" ht="12.75" customHeight="1">
      <c r="BQ311" s="79"/>
      <c r="BR311" s="79"/>
      <c r="BS311" s="79"/>
      <c r="BT311" s="79"/>
      <c r="BU311" s="79"/>
      <c r="BV311" s="79"/>
      <c r="BW311" s="79"/>
      <c r="BX311" s="79"/>
      <c r="BY311" s="79"/>
      <c r="BZ311" s="79"/>
      <c r="CA311" s="79"/>
      <c r="CB311" s="79"/>
      <c r="CC311" s="79"/>
      <c r="CD311" s="79"/>
      <c r="CE311" s="79"/>
      <c r="CF311" s="79"/>
      <c r="CG311" s="79"/>
    </row>
    <row r="312" ht="12.75" customHeight="1">
      <c r="BQ312" s="79"/>
      <c r="BR312" s="79"/>
      <c r="BS312" s="79"/>
      <c r="BT312" s="79"/>
      <c r="BU312" s="79"/>
      <c r="BV312" s="79"/>
      <c r="BW312" s="79"/>
      <c r="BX312" s="79"/>
      <c r="BY312" s="79"/>
      <c r="BZ312" s="79"/>
      <c r="CA312" s="79"/>
      <c r="CB312" s="79"/>
      <c r="CC312" s="79"/>
      <c r="CD312" s="79"/>
      <c r="CE312" s="79"/>
      <c r="CF312" s="79"/>
      <c r="CG312" s="79"/>
    </row>
    <row r="313" ht="12.75" customHeight="1">
      <c r="BQ313" s="79"/>
      <c r="BR313" s="79"/>
      <c r="BS313" s="79"/>
      <c r="BT313" s="79"/>
      <c r="BU313" s="79"/>
      <c r="BV313" s="79"/>
      <c r="BW313" s="79"/>
      <c r="BX313" s="79"/>
      <c r="BY313" s="79"/>
      <c r="BZ313" s="79"/>
      <c r="CA313" s="79"/>
      <c r="CB313" s="79"/>
      <c r="CC313" s="79"/>
      <c r="CD313" s="79"/>
      <c r="CE313" s="79"/>
      <c r="CF313" s="79"/>
      <c r="CG313" s="79"/>
    </row>
    <row r="314" ht="12.75" customHeight="1">
      <c r="BQ314" s="79"/>
      <c r="BR314" s="79"/>
      <c r="BS314" s="79"/>
      <c r="BT314" s="79"/>
      <c r="BU314" s="79"/>
      <c r="BV314" s="79"/>
      <c r="BW314" s="79"/>
      <c r="BX314" s="79"/>
      <c r="BY314" s="79"/>
      <c r="BZ314" s="79"/>
      <c r="CA314" s="79"/>
      <c r="CB314" s="79"/>
      <c r="CC314" s="79"/>
      <c r="CD314" s="79"/>
      <c r="CE314" s="79"/>
      <c r="CF314" s="79"/>
      <c r="CG314" s="79"/>
    </row>
    <row r="315" ht="12.75" customHeight="1">
      <c r="BQ315" s="79"/>
      <c r="BR315" s="79"/>
      <c r="BS315" s="79"/>
      <c r="BT315" s="79"/>
      <c r="BU315" s="79"/>
      <c r="BV315" s="79"/>
      <c r="BW315" s="79"/>
      <c r="BX315" s="79"/>
      <c r="BY315" s="79"/>
      <c r="BZ315" s="79"/>
      <c r="CA315" s="79"/>
      <c r="CB315" s="79"/>
      <c r="CC315" s="79"/>
      <c r="CD315" s="79"/>
      <c r="CE315" s="79"/>
      <c r="CF315" s="79"/>
      <c r="CG315" s="79"/>
    </row>
    <row r="316" ht="12.75" customHeight="1">
      <c r="BQ316" s="79"/>
      <c r="BR316" s="79"/>
      <c r="BS316" s="79"/>
      <c r="BT316" s="79"/>
      <c r="BU316" s="79"/>
      <c r="BV316" s="79"/>
      <c r="BW316" s="79"/>
      <c r="BX316" s="79"/>
      <c r="BY316" s="79"/>
      <c r="BZ316" s="79"/>
      <c r="CA316" s="79"/>
      <c r="CB316" s="79"/>
      <c r="CC316" s="79"/>
      <c r="CD316" s="79"/>
      <c r="CE316" s="79"/>
      <c r="CF316" s="79"/>
      <c r="CG316" s="79"/>
    </row>
    <row r="317" ht="12.75" customHeight="1">
      <c r="BQ317" s="79"/>
      <c r="BR317" s="79"/>
      <c r="BS317" s="79"/>
      <c r="BT317" s="79"/>
      <c r="BU317" s="79"/>
      <c r="BV317" s="79"/>
      <c r="BW317" s="79"/>
      <c r="BX317" s="79"/>
      <c r="BY317" s="79"/>
      <c r="BZ317" s="79"/>
      <c r="CA317" s="79"/>
      <c r="CB317" s="79"/>
      <c r="CC317" s="79"/>
      <c r="CD317" s="79"/>
      <c r="CE317" s="79"/>
      <c r="CF317" s="79"/>
      <c r="CG317" s="79"/>
    </row>
    <row r="318" ht="12.75" customHeight="1">
      <c r="BQ318" s="79"/>
      <c r="BR318" s="79"/>
      <c r="BS318" s="79"/>
      <c r="BT318" s="79"/>
      <c r="BU318" s="79"/>
      <c r="BV318" s="79"/>
      <c r="BW318" s="79"/>
      <c r="BX318" s="79"/>
      <c r="BY318" s="79"/>
      <c r="BZ318" s="79"/>
      <c r="CA318" s="79"/>
      <c r="CB318" s="79"/>
      <c r="CC318" s="79"/>
      <c r="CD318" s="79"/>
      <c r="CE318" s="79"/>
      <c r="CF318" s="79"/>
      <c r="CG318" s="79"/>
    </row>
    <row r="319" ht="12.75" customHeight="1">
      <c r="BQ319" s="79"/>
      <c r="BR319" s="79"/>
      <c r="BS319" s="79"/>
      <c r="BT319" s="79"/>
      <c r="BU319" s="79"/>
      <c r="BV319" s="79"/>
      <c r="BW319" s="79"/>
      <c r="BX319" s="79"/>
      <c r="BY319" s="79"/>
      <c r="BZ319" s="79"/>
      <c r="CA319" s="79"/>
      <c r="CB319" s="79"/>
      <c r="CC319" s="79"/>
      <c r="CD319" s="79"/>
      <c r="CE319" s="79"/>
      <c r="CF319" s="79"/>
      <c r="CG319" s="79"/>
    </row>
    <row r="320" ht="12.75" customHeight="1">
      <c r="BQ320" s="79"/>
      <c r="BR320" s="79"/>
      <c r="BS320" s="79"/>
      <c r="BT320" s="79"/>
      <c r="BU320" s="79"/>
      <c r="BV320" s="79"/>
      <c r="BW320" s="79"/>
      <c r="BX320" s="79"/>
      <c r="BY320" s="79"/>
      <c r="BZ320" s="79"/>
      <c r="CA320" s="79"/>
      <c r="CB320" s="79"/>
      <c r="CC320" s="79"/>
      <c r="CD320" s="79"/>
      <c r="CE320" s="79"/>
      <c r="CF320" s="79"/>
      <c r="CG320" s="79"/>
    </row>
    <row r="321" ht="12.75" customHeight="1">
      <c r="BQ321" s="79"/>
      <c r="BR321" s="79"/>
      <c r="BS321" s="79"/>
      <c r="BT321" s="79"/>
      <c r="BU321" s="79"/>
      <c r="BV321" s="79"/>
      <c r="BW321" s="79"/>
      <c r="BX321" s="79"/>
      <c r="BY321" s="79"/>
      <c r="BZ321" s="79"/>
      <c r="CA321" s="79"/>
      <c r="CB321" s="79"/>
      <c r="CC321" s="79"/>
      <c r="CD321" s="79"/>
      <c r="CE321" s="79"/>
      <c r="CF321" s="79"/>
      <c r="CG321" s="79"/>
    </row>
    <row r="322" ht="12.75" customHeight="1">
      <c r="BQ322" s="79"/>
      <c r="BR322" s="79"/>
      <c r="BS322" s="79"/>
      <c r="BT322" s="79"/>
      <c r="BU322" s="79"/>
      <c r="BV322" s="79"/>
      <c r="BW322" s="79"/>
      <c r="BX322" s="79"/>
      <c r="BY322" s="79"/>
      <c r="BZ322" s="79"/>
      <c r="CA322" s="79"/>
      <c r="CB322" s="79"/>
      <c r="CC322" s="79"/>
      <c r="CD322" s="79"/>
      <c r="CE322" s="79"/>
      <c r="CF322" s="79"/>
      <c r="CG322" s="79"/>
    </row>
    <row r="323" ht="12.75" customHeight="1">
      <c r="BQ323" s="79"/>
      <c r="BR323" s="79"/>
      <c r="BS323" s="79"/>
      <c r="BT323" s="79"/>
      <c r="BU323" s="79"/>
      <c r="BV323" s="79"/>
      <c r="BW323" s="79"/>
      <c r="BX323" s="79"/>
      <c r="BY323" s="79"/>
      <c r="BZ323" s="79"/>
      <c r="CA323" s="79"/>
      <c r="CB323" s="79"/>
      <c r="CC323" s="79"/>
      <c r="CD323" s="79"/>
      <c r="CE323" s="79"/>
      <c r="CF323" s="79"/>
      <c r="CG323" s="79"/>
    </row>
    <row r="324" ht="12.75" customHeight="1">
      <c r="BQ324" s="79"/>
      <c r="BR324" s="79"/>
      <c r="BS324" s="79"/>
      <c r="BT324" s="79"/>
      <c r="BU324" s="79"/>
      <c r="BV324" s="79"/>
      <c r="BW324" s="79"/>
      <c r="BX324" s="79"/>
      <c r="BY324" s="79"/>
      <c r="BZ324" s="79"/>
      <c r="CA324" s="79"/>
      <c r="CB324" s="79"/>
      <c r="CC324" s="79"/>
      <c r="CD324" s="79"/>
      <c r="CE324" s="79"/>
      <c r="CF324" s="79"/>
      <c r="CG324" s="79"/>
    </row>
    <row r="325" ht="12.75" customHeight="1">
      <c r="BQ325" s="79"/>
      <c r="BR325" s="79"/>
      <c r="BS325" s="79"/>
      <c r="BT325" s="79"/>
      <c r="BU325" s="79"/>
      <c r="BV325" s="79"/>
      <c r="BW325" s="79"/>
      <c r="BX325" s="79"/>
      <c r="BY325" s="79"/>
      <c r="BZ325" s="79"/>
      <c r="CA325" s="79"/>
      <c r="CB325" s="79"/>
      <c r="CC325" s="79"/>
      <c r="CD325" s="79"/>
      <c r="CE325" s="79"/>
      <c r="CF325" s="79"/>
      <c r="CG325" s="79"/>
    </row>
    <row r="326" ht="12.75" customHeight="1">
      <c r="BQ326" s="79"/>
      <c r="BR326" s="79"/>
      <c r="BS326" s="79"/>
      <c r="BT326" s="79"/>
      <c r="BU326" s="79"/>
      <c r="BV326" s="79"/>
      <c r="BW326" s="79"/>
      <c r="BX326" s="79"/>
      <c r="BY326" s="79"/>
      <c r="BZ326" s="79"/>
      <c r="CA326" s="79"/>
      <c r="CB326" s="79"/>
      <c r="CC326" s="79"/>
      <c r="CD326" s="79"/>
      <c r="CE326" s="79"/>
      <c r="CF326" s="79"/>
      <c r="CG326" s="79"/>
    </row>
    <row r="327" ht="12.75" customHeight="1">
      <c r="BQ327" s="79"/>
      <c r="BR327" s="79"/>
      <c r="BS327" s="79"/>
      <c r="BT327" s="79"/>
      <c r="BU327" s="79"/>
      <c r="BV327" s="79"/>
      <c r="BW327" s="79"/>
      <c r="BX327" s="79"/>
      <c r="BY327" s="79"/>
      <c r="BZ327" s="79"/>
      <c r="CA327" s="79"/>
      <c r="CB327" s="79"/>
      <c r="CC327" s="79"/>
      <c r="CD327" s="79"/>
      <c r="CE327" s="79"/>
      <c r="CF327" s="79"/>
      <c r="CG327" s="79"/>
    </row>
    <row r="328" ht="12.75" customHeight="1">
      <c r="BQ328" s="79"/>
      <c r="BR328" s="79"/>
      <c r="BS328" s="79"/>
      <c r="BT328" s="79"/>
      <c r="BU328" s="79"/>
      <c r="BV328" s="79"/>
      <c r="BW328" s="79"/>
      <c r="BX328" s="79"/>
      <c r="BY328" s="79"/>
      <c r="BZ328" s="79"/>
      <c r="CA328" s="79"/>
      <c r="CB328" s="79"/>
      <c r="CC328" s="79"/>
      <c r="CD328" s="79"/>
      <c r="CE328" s="79"/>
      <c r="CF328" s="79"/>
      <c r="CG328" s="79"/>
    </row>
    <row r="329" ht="12.75" customHeight="1">
      <c r="BQ329" s="79"/>
      <c r="BR329" s="79"/>
      <c r="BS329" s="79"/>
      <c r="BT329" s="79"/>
      <c r="BU329" s="79"/>
      <c r="BV329" s="79"/>
      <c r="BW329" s="79"/>
      <c r="BX329" s="79"/>
      <c r="BY329" s="79"/>
      <c r="BZ329" s="79"/>
      <c r="CA329" s="79"/>
      <c r="CB329" s="79"/>
      <c r="CC329" s="79"/>
      <c r="CD329" s="79"/>
      <c r="CE329" s="79"/>
      <c r="CF329" s="79"/>
      <c r="CG329" s="79"/>
    </row>
    <row r="330" ht="12.75" customHeight="1">
      <c r="BQ330" s="79"/>
      <c r="BR330" s="79"/>
      <c r="BS330" s="79"/>
      <c r="BT330" s="79"/>
      <c r="BU330" s="79"/>
      <c r="BV330" s="79"/>
      <c r="BW330" s="79"/>
      <c r="BX330" s="79"/>
      <c r="BY330" s="79"/>
      <c r="BZ330" s="79"/>
      <c r="CA330" s="79"/>
      <c r="CB330" s="79"/>
      <c r="CC330" s="79"/>
      <c r="CD330" s="79"/>
      <c r="CE330" s="79"/>
      <c r="CF330" s="79"/>
      <c r="CG330" s="79"/>
    </row>
    <row r="331" ht="12.75" customHeight="1">
      <c r="BQ331" s="79"/>
      <c r="BR331" s="79"/>
      <c r="BS331" s="79"/>
      <c r="BT331" s="79"/>
      <c r="BU331" s="79"/>
      <c r="BV331" s="79"/>
      <c r="BW331" s="79"/>
      <c r="BX331" s="79"/>
      <c r="BY331" s="79"/>
      <c r="BZ331" s="79"/>
      <c r="CA331" s="79"/>
      <c r="CB331" s="79"/>
      <c r="CC331" s="79"/>
      <c r="CD331" s="79"/>
      <c r="CE331" s="79"/>
      <c r="CF331" s="79"/>
      <c r="CG331" s="79"/>
    </row>
    <row r="332" ht="12.75" customHeight="1">
      <c r="BQ332" s="79"/>
      <c r="BR332" s="79"/>
      <c r="BS332" s="79"/>
      <c r="BT332" s="79"/>
      <c r="BU332" s="79"/>
      <c r="BV332" s="79"/>
      <c r="BW332" s="79"/>
      <c r="BX332" s="79"/>
      <c r="BY332" s="79"/>
      <c r="BZ332" s="79"/>
      <c r="CA332" s="79"/>
      <c r="CB332" s="79"/>
      <c r="CC332" s="79"/>
      <c r="CD332" s="79"/>
      <c r="CE332" s="79"/>
      <c r="CF332" s="79"/>
      <c r="CG332" s="79"/>
    </row>
    <row r="333" ht="12.75" customHeight="1">
      <c r="BQ333" s="79"/>
      <c r="BR333" s="79"/>
      <c r="BS333" s="79"/>
      <c r="BT333" s="79"/>
      <c r="BU333" s="79"/>
      <c r="BV333" s="79"/>
      <c r="BW333" s="79"/>
      <c r="BX333" s="79"/>
      <c r="BY333" s="79"/>
      <c r="BZ333" s="79"/>
      <c r="CA333" s="79"/>
      <c r="CB333" s="79"/>
      <c r="CC333" s="79"/>
      <c r="CD333" s="79"/>
      <c r="CE333" s="79"/>
      <c r="CF333" s="79"/>
      <c r="CG333" s="79"/>
    </row>
    <row r="334" ht="12.75" customHeight="1">
      <c r="BQ334" s="79"/>
      <c r="BR334" s="79"/>
      <c r="BS334" s="79"/>
      <c r="BT334" s="79"/>
      <c r="BU334" s="79"/>
      <c r="BV334" s="79"/>
      <c r="BW334" s="79"/>
      <c r="BX334" s="79"/>
      <c r="BY334" s="79"/>
      <c r="BZ334" s="79"/>
      <c r="CA334" s="79"/>
      <c r="CB334" s="79"/>
      <c r="CC334" s="79"/>
      <c r="CD334" s="79"/>
      <c r="CE334" s="79"/>
      <c r="CF334" s="79"/>
      <c r="CG334" s="79"/>
    </row>
    <row r="335" ht="12.75" customHeight="1">
      <c r="BQ335" s="79"/>
      <c r="BR335" s="79"/>
      <c r="BS335" s="79"/>
      <c r="BT335" s="79"/>
      <c r="BU335" s="79"/>
      <c r="BV335" s="79"/>
      <c r="BW335" s="79"/>
      <c r="BX335" s="79"/>
      <c r="BY335" s="79"/>
      <c r="BZ335" s="79"/>
      <c r="CA335" s="79"/>
      <c r="CB335" s="79"/>
      <c r="CC335" s="79"/>
      <c r="CD335" s="79"/>
      <c r="CE335" s="79"/>
      <c r="CF335" s="79"/>
      <c r="CG335" s="79"/>
    </row>
    <row r="336" ht="12.75" customHeight="1">
      <c r="BQ336" s="79"/>
      <c r="BR336" s="79"/>
      <c r="BS336" s="79"/>
      <c r="BT336" s="79"/>
      <c r="BU336" s="79"/>
      <c r="BV336" s="79"/>
      <c r="BW336" s="79"/>
      <c r="BX336" s="79"/>
      <c r="BY336" s="79"/>
      <c r="BZ336" s="79"/>
      <c r="CA336" s="79"/>
      <c r="CB336" s="79"/>
      <c r="CC336" s="79"/>
      <c r="CD336" s="79"/>
      <c r="CE336" s="79"/>
      <c r="CF336" s="79"/>
      <c r="CG336" s="79"/>
    </row>
    <row r="337" ht="12.75" customHeight="1">
      <c r="BQ337" s="79"/>
      <c r="BR337" s="79"/>
      <c r="BS337" s="79"/>
      <c r="BT337" s="79"/>
      <c r="BU337" s="79"/>
      <c r="BV337" s="79"/>
      <c r="BW337" s="79"/>
      <c r="BX337" s="79"/>
      <c r="BY337" s="79"/>
      <c r="BZ337" s="79"/>
      <c r="CA337" s="79"/>
      <c r="CB337" s="79"/>
      <c r="CC337" s="79"/>
      <c r="CD337" s="79"/>
      <c r="CE337" s="79"/>
      <c r="CF337" s="79"/>
      <c r="CG337" s="79"/>
    </row>
    <row r="338" ht="12.75" customHeight="1">
      <c r="BQ338" s="79"/>
      <c r="BR338" s="79"/>
      <c r="BS338" s="79"/>
      <c r="BT338" s="79"/>
      <c r="BU338" s="79"/>
      <c r="BV338" s="79"/>
      <c r="BW338" s="79"/>
      <c r="BX338" s="79"/>
      <c r="BY338" s="79"/>
      <c r="BZ338" s="79"/>
      <c r="CA338" s="79"/>
      <c r="CB338" s="79"/>
      <c r="CC338" s="79"/>
      <c r="CD338" s="79"/>
      <c r="CE338" s="79"/>
      <c r="CF338" s="79"/>
      <c r="CG338" s="79"/>
    </row>
    <row r="339" ht="12.75" customHeight="1">
      <c r="BQ339" s="79"/>
      <c r="BR339" s="79"/>
      <c r="BS339" s="79"/>
      <c r="BT339" s="79"/>
      <c r="BU339" s="79"/>
      <c r="BV339" s="79"/>
      <c r="BW339" s="79"/>
      <c r="BX339" s="79"/>
      <c r="BY339" s="79"/>
      <c r="BZ339" s="79"/>
      <c r="CA339" s="79"/>
      <c r="CB339" s="79"/>
      <c r="CC339" s="79"/>
      <c r="CD339" s="79"/>
      <c r="CE339" s="79"/>
      <c r="CF339" s="79"/>
      <c r="CG339" s="79"/>
    </row>
    <row r="340" ht="12.75" customHeight="1">
      <c r="BQ340" s="79"/>
      <c r="BR340" s="79"/>
      <c r="BS340" s="79"/>
      <c r="BT340" s="79"/>
      <c r="BU340" s="79"/>
      <c r="BV340" s="79"/>
      <c r="BW340" s="79"/>
      <c r="BX340" s="79"/>
      <c r="BY340" s="79"/>
      <c r="BZ340" s="79"/>
      <c r="CA340" s="79"/>
      <c r="CB340" s="79"/>
      <c r="CC340" s="79"/>
      <c r="CD340" s="79"/>
      <c r="CE340" s="79"/>
      <c r="CF340" s="79"/>
      <c r="CG340" s="79"/>
    </row>
    <row r="341" ht="12.75" customHeight="1">
      <c r="BQ341" s="79"/>
      <c r="BR341" s="79"/>
      <c r="BS341" s="79"/>
      <c r="BT341" s="79"/>
      <c r="BU341" s="79"/>
      <c r="BV341" s="79"/>
      <c r="BW341" s="79"/>
      <c r="BX341" s="79"/>
      <c r="BY341" s="79"/>
      <c r="BZ341" s="79"/>
      <c r="CA341" s="79"/>
      <c r="CB341" s="79"/>
      <c r="CC341" s="79"/>
      <c r="CD341" s="79"/>
      <c r="CE341" s="79"/>
      <c r="CF341" s="79"/>
      <c r="CG341" s="79"/>
    </row>
    <row r="342" ht="12.75" customHeight="1">
      <c r="BQ342" s="79"/>
      <c r="BR342" s="79"/>
      <c r="BS342" s="79"/>
      <c r="BT342" s="79"/>
      <c r="BU342" s="79"/>
      <c r="BV342" s="79"/>
      <c r="BW342" s="79"/>
      <c r="BX342" s="79"/>
      <c r="BY342" s="79"/>
      <c r="BZ342" s="79"/>
      <c r="CA342" s="79"/>
      <c r="CB342" s="79"/>
      <c r="CC342" s="79"/>
      <c r="CD342" s="79"/>
      <c r="CE342" s="79"/>
      <c r="CF342" s="79"/>
      <c r="CG342" s="79"/>
    </row>
    <row r="343" ht="12.75" customHeight="1">
      <c r="BQ343" s="79"/>
      <c r="BR343" s="79"/>
      <c r="BS343" s="79"/>
      <c r="BT343" s="79"/>
      <c r="BU343" s="79"/>
      <c r="BV343" s="79"/>
      <c r="BW343" s="79"/>
      <c r="BX343" s="79"/>
      <c r="BY343" s="79"/>
      <c r="BZ343" s="79"/>
      <c r="CA343" s="79"/>
      <c r="CB343" s="79"/>
      <c r="CC343" s="79"/>
      <c r="CD343" s="79"/>
      <c r="CE343" s="79"/>
      <c r="CF343" s="79"/>
      <c r="CG343" s="79"/>
    </row>
    <row r="344" ht="12.75" customHeight="1">
      <c r="BQ344" s="79"/>
      <c r="BR344" s="79"/>
      <c r="BS344" s="79"/>
      <c r="BT344" s="79"/>
      <c r="BU344" s="79"/>
      <c r="BV344" s="79"/>
      <c r="BW344" s="79"/>
      <c r="BX344" s="79"/>
      <c r="BY344" s="79"/>
      <c r="BZ344" s="79"/>
      <c r="CA344" s="79"/>
      <c r="CB344" s="79"/>
      <c r="CC344" s="79"/>
      <c r="CD344" s="79"/>
      <c r="CE344" s="79"/>
      <c r="CF344" s="79"/>
      <c r="CG344" s="79"/>
    </row>
    <row r="345" ht="12.75" customHeight="1">
      <c r="BQ345" s="79"/>
      <c r="BR345" s="79"/>
      <c r="BS345" s="79"/>
      <c r="BT345" s="79"/>
      <c r="BU345" s="79"/>
      <c r="BV345" s="79"/>
      <c r="BW345" s="79"/>
      <c r="BX345" s="79"/>
      <c r="BY345" s="79"/>
      <c r="BZ345" s="79"/>
      <c r="CA345" s="79"/>
      <c r="CB345" s="79"/>
      <c r="CC345" s="79"/>
      <c r="CD345" s="79"/>
      <c r="CE345" s="79"/>
      <c r="CF345" s="79"/>
      <c r="CG345" s="79"/>
    </row>
    <row r="346" ht="12.75" customHeight="1">
      <c r="BQ346" s="79"/>
      <c r="BR346" s="79"/>
      <c r="BS346" s="79"/>
      <c r="BT346" s="79"/>
      <c r="BU346" s="79"/>
      <c r="BV346" s="79"/>
      <c r="BW346" s="79"/>
      <c r="BX346" s="79"/>
      <c r="BY346" s="79"/>
      <c r="BZ346" s="79"/>
      <c r="CA346" s="79"/>
      <c r="CB346" s="79"/>
      <c r="CC346" s="79"/>
      <c r="CD346" s="79"/>
      <c r="CE346" s="79"/>
      <c r="CF346" s="79"/>
      <c r="CG346" s="79"/>
    </row>
    <row r="347" ht="12.75" customHeight="1">
      <c r="BQ347" s="79"/>
      <c r="BR347" s="79"/>
      <c r="BS347" s="79"/>
      <c r="BT347" s="79"/>
      <c r="BU347" s="79"/>
      <c r="BV347" s="79"/>
      <c r="BW347" s="79"/>
      <c r="BX347" s="79"/>
      <c r="BY347" s="79"/>
      <c r="BZ347" s="79"/>
      <c r="CA347" s="79"/>
      <c r="CB347" s="79"/>
      <c r="CC347" s="79"/>
      <c r="CD347" s="79"/>
      <c r="CE347" s="79"/>
      <c r="CF347" s="79"/>
      <c r="CG347" s="79"/>
    </row>
    <row r="348" ht="12.75" customHeight="1">
      <c r="BQ348" s="79"/>
      <c r="BR348" s="79"/>
      <c r="BS348" s="79"/>
      <c r="BT348" s="79"/>
      <c r="BU348" s="79"/>
      <c r="BV348" s="79"/>
      <c r="BW348" s="79"/>
      <c r="BX348" s="79"/>
      <c r="BY348" s="79"/>
      <c r="BZ348" s="79"/>
      <c r="CA348" s="79"/>
      <c r="CB348" s="79"/>
      <c r="CC348" s="79"/>
      <c r="CD348" s="79"/>
      <c r="CE348" s="79"/>
      <c r="CF348" s="79"/>
      <c r="CG348" s="79"/>
    </row>
    <row r="349" ht="12.75" customHeight="1">
      <c r="BQ349" s="79"/>
      <c r="BR349" s="79"/>
      <c r="BS349" s="79"/>
      <c r="BT349" s="79"/>
      <c r="BU349" s="79"/>
      <c r="BV349" s="79"/>
      <c r="BW349" s="79"/>
      <c r="BX349" s="79"/>
      <c r="BY349" s="79"/>
      <c r="BZ349" s="79"/>
      <c r="CA349" s="79"/>
      <c r="CB349" s="79"/>
      <c r="CC349" s="79"/>
      <c r="CD349" s="79"/>
      <c r="CE349" s="79"/>
      <c r="CF349" s="79"/>
      <c r="CG349" s="79"/>
    </row>
    <row r="350" ht="12.75" customHeight="1">
      <c r="BQ350" s="79"/>
      <c r="BR350" s="79"/>
      <c r="BS350" s="79"/>
      <c r="BT350" s="79"/>
      <c r="BU350" s="79"/>
      <c r="BV350" s="79"/>
      <c r="BW350" s="79"/>
      <c r="BX350" s="79"/>
      <c r="BY350" s="79"/>
      <c r="BZ350" s="79"/>
      <c r="CA350" s="79"/>
      <c r="CB350" s="79"/>
      <c r="CC350" s="79"/>
      <c r="CD350" s="79"/>
      <c r="CE350" s="79"/>
      <c r="CF350" s="79"/>
      <c r="CG350" s="79"/>
    </row>
    <row r="351" ht="12.75" customHeight="1">
      <c r="BQ351" s="79"/>
      <c r="BR351" s="79"/>
      <c r="BS351" s="79"/>
      <c r="BT351" s="79"/>
      <c r="BU351" s="79"/>
      <c r="BV351" s="79"/>
      <c r="BW351" s="79"/>
      <c r="BX351" s="79"/>
      <c r="BY351" s="79"/>
      <c r="BZ351" s="79"/>
      <c r="CA351" s="79"/>
      <c r="CB351" s="79"/>
      <c r="CC351" s="79"/>
      <c r="CD351" s="79"/>
      <c r="CE351" s="79"/>
      <c r="CF351" s="79"/>
      <c r="CG351" s="79"/>
    </row>
    <row r="352" ht="12.75" customHeight="1">
      <c r="BQ352" s="79"/>
      <c r="BR352" s="79"/>
      <c r="BS352" s="79"/>
      <c r="BT352" s="79"/>
      <c r="BU352" s="79"/>
      <c r="BV352" s="79"/>
      <c r="BW352" s="79"/>
      <c r="BX352" s="79"/>
      <c r="BY352" s="79"/>
      <c r="BZ352" s="79"/>
      <c r="CA352" s="79"/>
      <c r="CB352" s="79"/>
      <c r="CC352" s="79"/>
      <c r="CD352" s="79"/>
      <c r="CE352" s="79"/>
      <c r="CF352" s="79"/>
      <c r="CG352" s="79"/>
    </row>
    <row r="353" ht="12.75" customHeight="1">
      <c r="BQ353" s="79"/>
      <c r="BR353" s="79"/>
      <c r="BS353" s="79"/>
      <c r="BT353" s="79"/>
      <c r="BU353" s="79"/>
      <c r="BV353" s="79"/>
      <c r="BW353" s="79"/>
      <c r="BX353" s="79"/>
      <c r="BY353" s="79"/>
      <c r="BZ353" s="79"/>
      <c r="CA353" s="79"/>
      <c r="CB353" s="79"/>
      <c r="CC353" s="79"/>
      <c r="CD353" s="79"/>
      <c r="CE353" s="79"/>
      <c r="CF353" s="79"/>
      <c r="CG353" s="79"/>
    </row>
    <row r="354" ht="12.75" customHeight="1">
      <c r="BQ354" s="79"/>
      <c r="BR354" s="79"/>
      <c r="BS354" s="79"/>
      <c r="BT354" s="79"/>
      <c r="BU354" s="79"/>
      <c r="BV354" s="79"/>
      <c r="BW354" s="79"/>
      <c r="BX354" s="79"/>
      <c r="BY354" s="79"/>
      <c r="BZ354" s="79"/>
      <c r="CA354" s="79"/>
      <c r="CB354" s="79"/>
      <c r="CC354" s="79"/>
      <c r="CD354" s="79"/>
      <c r="CE354" s="79"/>
      <c r="CF354" s="79"/>
      <c r="CG354" s="79"/>
    </row>
    <row r="355" ht="12.75" customHeight="1">
      <c r="BQ355" s="79"/>
      <c r="BR355" s="79"/>
      <c r="BS355" s="79"/>
      <c r="BT355" s="79"/>
      <c r="BU355" s="79"/>
      <c r="BV355" s="79"/>
      <c r="BW355" s="79"/>
      <c r="BX355" s="79"/>
      <c r="BY355" s="79"/>
      <c r="BZ355" s="79"/>
      <c r="CA355" s="79"/>
      <c r="CB355" s="79"/>
      <c r="CC355" s="79"/>
      <c r="CD355" s="79"/>
      <c r="CE355" s="79"/>
      <c r="CF355" s="79"/>
      <c r="CG355" s="79"/>
    </row>
    <row r="356" ht="12.75" customHeight="1">
      <c r="BQ356" s="79"/>
      <c r="BR356" s="79"/>
      <c r="BS356" s="79"/>
      <c r="BT356" s="79"/>
      <c r="BU356" s="79"/>
      <c r="BV356" s="79"/>
      <c r="BW356" s="79"/>
      <c r="BX356" s="79"/>
      <c r="BY356" s="79"/>
      <c r="BZ356" s="79"/>
      <c r="CA356" s="79"/>
      <c r="CB356" s="79"/>
      <c r="CC356" s="79"/>
      <c r="CD356" s="79"/>
      <c r="CE356" s="79"/>
      <c r="CF356" s="79"/>
      <c r="CG356" s="79"/>
    </row>
    <row r="357" ht="12.75" customHeight="1">
      <c r="BQ357" s="79"/>
      <c r="BR357" s="79"/>
      <c r="BS357" s="79"/>
      <c r="BT357" s="79"/>
      <c r="BU357" s="79"/>
      <c r="BV357" s="79"/>
      <c r="BW357" s="79"/>
      <c r="BX357" s="79"/>
      <c r="BY357" s="79"/>
      <c r="BZ357" s="79"/>
      <c r="CA357" s="79"/>
      <c r="CB357" s="79"/>
      <c r="CC357" s="79"/>
      <c r="CD357" s="79"/>
      <c r="CE357" s="79"/>
      <c r="CF357" s="79"/>
      <c r="CG357" s="79"/>
    </row>
    <row r="358" ht="12.75" customHeight="1">
      <c r="BQ358" s="79"/>
      <c r="BR358" s="79"/>
      <c r="BS358" s="79"/>
      <c r="BT358" s="79"/>
      <c r="BU358" s="79"/>
      <c r="BV358" s="79"/>
      <c r="BW358" s="79"/>
      <c r="BX358" s="79"/>
      <c r="BY358" s="79"/>
      <c r="BZ358" s="79"/>
      <c r="CA358" s="79"/>
      <c r="CB358" s="79"/>
      <c r="CC358" s="79"/>
      <c r="CD358" s="79"/>
      <c r="CE358" s="79"/>
      <c r="CF358" s="79"/>
      <c r="CG358" s="79"/>
    </row>
    <row r="359" ht="12.75" customHeight="1">
      <c r="BQ359" s="79"/>
      <c r="BR359" s="79"/>
      <c r="BS359" s="79"/>
      <c r="BT359" s="79"/>
      <c r="BU359" s="79"/>
      <c r="BV359" s="79"/>
      <c r="BW359" s="79"/>
      <c r="BX359" s="79"/>
      <c r="BY359" s="79"/>
      <c r="BZ359" s="79"/>
      <c r="CA359" s="79"/>
      <c r="CB359" s="79"/>
      <c r="CC359" s="79"/>
      <c r="CD359" s="79"/>
      <c r="CE359" s="79"/>
      <c r="CF359" s="79"/>
      <c r="CG359" s="79"/>
    </row>
    <row r="360" ht="12.75" customHeight="1">
      <c r="BQ360" s="79"/>
      <c r="BR360" s="79"/>
      <c r="BS360" s="79"/>
      <c r="BT360" s="79"/>
      <c r="BU360" s="79"/>
      <c r="BV360" s="79"/>
      <c r="BW360" s="79"/>
      <c r="BX360" s="79"/>
      <c r="BY360" s="79"/>
      <c r="BZ360" s="79"/>
      <c r="CA360" s="79"/>
      <c r="CB360" s="79"/>
      <c r="CC360" s="79"/>
      <c r="CD360" s="79"/>
      <c r="CE360" s="79"/>
      <c r="CF360" s="79"/>
      <c r="CG360" s="79"/>
    </row>
    <row r="361" ht="12.75" customHeight="1">
      <c r="BQ361" s="79"/>
      <c r="BR361" s="79"/>
      <c r="BS361" s="79"/>
      <c r="BT361" s="79"/>
      <c r="BU361" s="79"/>
      <c r="BV361" s="79"/>
      <c r="BW361" s="79"/>
      <c r="BX361" s="79"/>
      <c r="BY361" s="79"/>
      <c r="BZ361" s="79"/>
      <c r="CA361" s="79"/>
      <c r="CB361" s="79"/>
      <c r="CC361" s="79"/>
      <c r="CD361" s="79"/>
      <c r="CE361" s="79"/>
      <c r="CF361" s="79"/>
      <c r="CG361" s="79"/>
    </row>
    <row r="362" ht="12.75" customHeight="1">
      <c r="BQ362" s="79"/>
      <c r="BR362" s="79"/>
      <c r="BS362" s="79"/>
      <c r="BT362" s="79"/>
      <c r="BU362" s="79"/>
      <c r="BV362" s="79"/>
      <c r="BW362" s="79"/>
      <c r="BX362" s="79"/>
      <c r="BY362" s="79"/>
      <c r="BZ362" s="79"/>
      <c r="CA362" s="79"/>
      <c r="CB362" s="79"/>
      <c r="CC362" s="79"/>
      <c r="CD362" s="79"/>
      <c r="CE362" s="79"/>
      <c r="CF362" s="79"/>
      <c r="CG362" s="79"/>
    </row>
    <row r="363" ht="12.75" customHeight="1">
      <c r="BQ363" s="79"/>
      <c r="BR363" s="79"/>
      <c r="BS363" s="79"/>
      <c r="BT363" s="79"/>
      <c r="BU363" s="79"/>
      <c r="BV363" s="79"/>
      <c r="BW363" s="79"/>
      <c r="BX363" s="79"/>
      <c r="BY363" s="79"/>
      <c r="BZ363" s="79"/>
      <c r="CA363" s="79"/>
      <c r="CB363" s="79"/>
      <c r="CC363" s="79"/>
      <c r="CD363" s="79"/>
      <c r="CE363" s="79"/>
      <c r="CF363" s="79"/>
      <c r="CG363" s="79"/>
    </row>
    <row r="364" ht="12.75" customHeight="1">
      <c r="BQ364" s="79"/>
      <c r="BR364" s="79"/>
      <c r="BS364" s="79"/>
      <c r="BT364" s="79"/>
      <c r="BU364" s="79"/>
      <c r="BV364" s="79"/>
      <c r="BW364" s="79"/>
      <c r="BX364" s="79"/>
      <c r="BY364" s="79"/>
      <c r="BZ364" s="79"/>
      <c r="CA364" s="79"/>
      <c r="CB364" s="79"/>
      <c r="CC364" s="79"/>
      <c r="CD364" s="79"/>
      <c r="CE364" s="79"/>
      <c r="CF364" s="79"/>
      <c r="CG364" s="79"/>
    </row>
    <row r="365" ht="12.75" customHeight="1">
      <c r="BQ365" s="79"/>
      <c r="BR365" s="79"/>
      <c r="BS365" s="79"/>
      <c r="BT365" s="79"/>
      <c r="BU365" s="79"/>
      <c r="BV365" s="79"/>
      <c r="BW365" s="79"/>
      <c r="BX365" s="79"/>
      <c r="BY365" s="79"/>
      <c r="BZ365" s="79"/>
      <c r="CA365" s="79"/>
      <c r="CB365" s="79"/>
      <c r="CC365" s="79"/>
      <c r="CD365" s="79"/>
      <c r="CE365" s="79"/>
      <c r="CF365" s="79"/>
      <c r="CG365" s="79"/>
    </row>
    <row r="366" ht="12.75" customHeight="1">
      <c r="BQ366" s="79"/>
      <c r="BR366" s="79"/>
      <c r="BS366" s="79"/>
      <c r="BT366" s="79"/>
      <c r="BU366" s="79"/>
      <c r="BV366" s="79"/>
      <c r="BW366" s="79"/>
      <c r="BX366" s="79"/>
      <c r="BY366" s="79"/>
      <c r="BZ366" s="79"/>
      <c r="CA366" s="79"/>
      <c r="CB366" s="79"/>
      <c r="CC366" s="79"/>
      <c r="CD366" s="79"/>
      <c r="CE366" s="79"/>
      <c r="CF366" s="79"/>
      <c r="CG366" s="79"/>
    </row>
    <row r="367" ht="12.75" customHeight="1">
      <c r="BQ367" s="79"/>
      <c r="BR367" s="79"/>
      <c r="BS367" s="79"/>
      <c r="BT367" s="79"/>
      <c r="BU367" s="79"/>
      <c r="BV367" s="79"/>
      <c r="BW367" s="79"/>
      <c r="BX367" s="79"/>
      <c r="BY367" s="79"/>
      <c r="BZ367" s="79"/>
      <c r="CA367" s="79"/>
      <c r="CB367" s="79"/>
      <c r="CC367" s="79"/>
      <c r="CD367" s="79"/>
      <c r="CE367" s="79"/>
      <c r="CF367" s="79"/>
      <c r="CG367" s="79"/>
    </row>
    <row r="368" ht="12.75" customHeight="1">
      <c r="BQ368" s="79"/>
      <c r="BR368" s="79"/>
      <c r="BS368" s="79"/>
      <c r="BT368" s="79"/>
      <c r="BU368" s="79"/>
      <c r="BV368" s="79"/>
      <c r="BW368" s="79"/>
      <c r="BX368" s="79"/>
      <c r="BY368" s="79"/>
      <c r="BZ368" s="79"/>
      <c r="CA368" s="79"/>
      <c r="CB368" s="79"/>
      <c r="CC368" s="79"/>
      <c r="CD368" s="79"/>
      <c r="CE368" s="79"/>
      <c r="CF368" s="79"/>
      <c r="CG368" s="79"/>
    </row>
    <row r="369" ht="12.75" customHeight="1">
      <c r="BQ369" s="79"/>
      <c r="BR369" s="79"/>
      <c r="BS369" s="79"/>
      <c r="BT369" s="79"/>
      <c r="BU369" s="79"/>
      <c r="BV369" s="79"/>
      <c r="BW369" s="79"/>
      <c r="BX369" s="79"/>
      <c r="BY369" s="79"/>
      <c r="BZ369" s="79"/>
      <c r="CA369" s="79"/>
      <c r="CB369" s="79"/>
      <c r="CC369" s="79"/>
      <c r="CD369" s="79"/>
      <c r="CE369" s="79"/>
      <c r="CF369" s="79"/>
      <c r="CG369" s="79"/>
    </row>
    <row r="370" ht="12.75" customHeight="1">
      <c r="BQ370" s="79"/>
      <c r="BR370" s="79"/>
      <c r="BS370" s="79"/>
      <c r="BT370" s="79"/>
      <c r="BU370" s="79"/>
      <c r="BV370" s="79"/>
      <c r="BW370" s="79"/>
      <c r="BX370" s="79"/>
      <c r="BY370" s="79"/>
      <c r="BZ370" s="79"/>
      <c r="CA370" s="79"/>
      <c r="CB370" s="79"/>
      <c r="CC370" s="79"/>
      <c r="CD370" s="79"/>
      <c r="CE370" s="79"/>
      <c r="CF370" s="79"/>
      <c r="CG370" s="79"/>
    </row>
    <row r="371" ht="12.75" customHeight="1">
      <c r="BQ371" s="79"/>
      <c r="BR371" s="79"/>
      <c r="BS371" s="79"/>
      <c r="BT371" s="79"/>
      <c r="BU371" s="79"/>
      <c r="BV371" s="79"/>
      <c r="BW371" s="79"/>
      <c r="BX371" s="79"/>
      <c r="BY371" s="79"/>
      <c r="BZ371" s="79"/>
      <c r="CA371" s="79"/>
      <c r="CB371" s="79"/>
      <c r="CC371" s="79"/>
      <c r="CD371" s="79"/>
      <c r="CE371" s="79"/>
      <c r="CF371" s="79"/>
      <c r="CG371" s="79"/>
    </row>
    <row r="372" ht="12.75" customHeight="1">
      <c r="BQ372" s="79"/>
      <c r="BR372" s="79"/>
      <c r="BS372" s="79"/>
      <c r="BT372" s="79"/>
      <c r="BU372" s="79"/>
      <c r="BV372" s="79"/>
      <c r="BW372" s="79"/>
      <c r="BX372" s="79"/>
      <c r="BY372" s="79"/>
      <c r="BZ372" s="79"/>
      <c r="CA372" s="79"/>
      <c r="CB372" s="79"/>
      <c r="CC372" s="79"/>
      <c r="CD372" s="79"/>
      <c r="CE372" s="79"/>
      <c r="CF372" s="79"/>
      <c r="CG372" s="79"/>
    </row>
    <row r="373" ht="12.75" customHeight="1">
      <c r="BQ373" s="79"/>
      <c r="BR373" s="79"/>
      <c r="BS373" s="79"/>
      <c r="BT373" s="79"/>
      <c r="BU373" s="79"/>
      <c r="BV373" s="79"/>
      <c r="BW373" s="79"/>
      <c r="BX373" s="79"/>
      <c r="BY373" s="79"/>
      <c r="BZ373" s="79"/>
      <c r="CA373" s="79"/>
      <c r="CB373" s="79"/>
      <c r="CC373" s="79"/>
      <c r="CD373" s="79"/>
      <c r="CE373" s="79"/>
      <c r="CF373" s="79"/>
      <c r="CG373" s="79"/>
    </row>
    <row r="374" ht="12.75" customHeight="1">
      <c r="BQ374" s="79"/>
      <c r="BR374" s="79"/>
      <c r="BS374" s="79"/>
      <c r="BT374" s="79"/>
      <c r="BU374" s="79"/>
      <c r="BV374" s="79"/>
      <c r="BW374" s="79"/>
      <c r="BX374" s="79"/>
      <c r="BY374" s="79"/>
      <c r="BZ374" s="79"/>
      <c r="CA374" s="79"/>
      <c r="CB374" s="79"/>
      <c r="CC374" s="79"/>
      <c r="CD374" s="79"/>
      <c r="CE374" s="79"/>
      <c r="CF374" s="79"/>
      <c r="CG374" s="79"/>
    </row>
    <row r="375" ht="12.75" customHeight="1">
      <c r="BQ375" s="79"/>
      <c r="BR375" s="79"/>
      <c r="BS375" s="79"/>
      <c r="BT375" s="79"/>
      <c r="BU375" s="79"/>
      <c r="BV375" s="79"/>
      <c r="BW375" s="79"/>
      <c r="BX375" s="79"/>
      <c r="BY375" s="79"/>
      <c r="BZ375" s="79"/>
      <c r="CA375" s="79"/>
      <c r="CB375" s="79"/>
      <c r="CC375" s="79"/>
      <c r="CD375" s="79"/>
      <c r="CE375" s="79"/>
      <c r="CF375" s="79"/>
      <c r="CG375" s="79"/>
    </row>
    <row r="376" ht="12.75" customHeight="1">
      <c r="BQ376" s="79"/>
      <c r="BR376" s="79"/>
      <c r="BS376" s="79"/>
      <c r="BT376" s="79"/>
      <c r="BU376" s="79"/>
      <c r="BV376" s="79"/>
      <c r="BW376" s="79"/>
      <c r="BX376" s="79"/>
      <c r="BY376" s="79"/>
      <c r="BZ376" s="79"/>
      <c r="CA376" s="79"/>
      <c r="CB376" s="79"/>
      <c r="CC376" s="79"/>
      <c r="CD376" s="79"/>
      <c r="CE376" s="79"/>
      <c r="CF376" s="79"/>
      <c r="CG376" s="79"/>
    </row>
    <row r="377" ht="12.75" customHeight="1">
      <c r="BQ377" s="79"/>
      <c r="BR377" s="79"/>
      <c r="BS377" s="79"/>
      <c r="BT377" s="79"/>
      <c r="BU377" s="79"/>
      <c r="BV377" s="79"/>
      <c r="BW377" s="79"/>
      <c r="BX377" s="79"/>
      <c r="BY377" s="79"/>
      <c r="BZ377" s="79"/>
      <c r="CA377" s="79"/>
      <c r="CB377" s="79"/>
      <c r="CC377" s="79"/>
      <c r="CD377" s="79"/>
      <c r="CE377" s="79"/>
      <c r="CF377" s="79"/>
      <c r="CG377" s="79"/>
    </row>
    <row r="378" ht="12.75" customHeight="1">
      <c r="BQ378" s="79"/>
      <c r="BR378" s="79"/>
      <c r="BS378" s="79"/>
      <c r="BT378" s="79"/>
      <c r="BU378" s="79"/>
      <c r="BV378" s="79"/>
      <c r="BW378" s="79"/>
      <c r="BX378" s="79"/>
      <c r="BY378" s="79"/>
      <c r="BZ378" s="79"/>
      <c r="CA378" s="79"/>
      <c r="CB378" s="79"/>
      <c r="CC378" s="79"/>
      <c r="CD378" s="79"/>
      <c r="CE378" s="79"/>
      <c r="CF378" s="79"/>
      <c r="CG378" s="79"/>
    </row>
    <row r="379" ht="12.75" customHeight="1">
      <c r="BQ379" s="79"/>
      <c r="BR379" s="79"/>
      <c r="BS379" s="79"/>
      <c r="BT379" s="79"/>
      <c r="BU379" s="79"/>
      <c r="BV379" s="79"/>
      <c r="BW379" s="79"/>
      <c r="BX379" s="79"/>
      <c r="BY379" s="79"/>
      <c r="BZ379" s="79"/>
      <c r="CA379" s="79"/>
      <c r="CB379" s="79"/>
      <c r="CC379" s="79"/>
      <c r="CD379" s="79"/>
      <c r="CE379" s="79"/>
      <c r="CF379" s="79"/>
      <c r="CG379" s="79"/>
    </row>
    <row r="380" ht="12.75" customHeight="1">
      <c r="BQ380" s="79"/>
      <c r="BR380" s="79"/>
      <c r="BS380" s="79"/>
      <c r="BT380" s="79"/>
      <c r="BU380" s="79"/>
      <c r="BV380" s="79"/>
      <c r="BW380" s="79"/>
      <c r="BX380" s="79"/>
      <c r="BY380" s="79"/>
      <c r="BZ380" s="79"/>
      <c r="CA380" s="79"/>
      <c r="CB380" s="79"/>
      <c r="CC380" s="79"/>
      <c r="CD380" s="79"/>
      <c r="CE380" s="79"/>
      <c r="CF380" s="79"/>
      <c r="CG380" s="79"/>
    </row>
    <row r="381" ht="12.75" customHeight="1">
      <c r="BQ381" s="79"/>
      <c r="BR381" s="79"/>
      <c r="BS381" s="79"/>
      <c r="BT381" s="79"/>
      <c r="BU381" s="79"/>
      <c r="BV381" s="79"/>
      <c r="BW381" s="79"/>
      <c r="BX381" s="79"/>
      <c r="BY381" s="79"/>
      <c r="BZ381" s="79"/>
      <c r="CA381" s="79"/>
      <c r="CB381" s="79"/>
      <c r="CC381" s="79"/>
      <c r="CD381" s="79"/>
      <c r="CE381" s="79"/>
      <c r="CF381" s="79"/>
      <c r="CG381" s="79"/>
    </row>
    <row r="382" ht="12.75" customHeight="1">
      <c r="BQ382" s="79"/>
      <c r="BR382" s="79"/>
      <c r="BS382" s="79"/>
      <c r="BT382" s="79"/>
      <c r="BU382" s="79"/>
      <c r="BV382" s="79"/>
      <c r="BW382" s="79"/>
      <c r="BX382" s="79"/>
      <c r="BY382" s="79"/>
      <c r="BZ382" s="79"/>
      <c r="CA382" s="79"/>
      <c r="CB382" s="79"/>
      <c r="CC382" s="79"/>
      <c r="CD382" s="79"/>
      <c r="CE382" s="79"/>
      <c r="CF382" s="79"/>
      <c r="CG382" s="79"/>
    </row>
    <row r="383" ht="12.75" customHeight="1">
      <c r="BQ383" s="79"/>
      <c r="BR383" s="79"/>
      <c r="BS383" s="79"/>
      <c r="BT383" s="79"/>
      <c r="BU383" s="79"/>
      <c r="BV383" s="79"/>
      <c r="BW383" s="79"/>
      <c r="BX383" s="79"/>
      <c r="BY383" s="79"/>
      <c r="BZ383" s="79"/>
      <c r="CA383" s="79"/>
      <c r="CB383" s="79"/>
      <c r="CC383" s="79"/>
      <c r="CD383" s="79"/>
      <c r="CE383" s="79"/>
      <c r="CF383" s="79"/>
      <c r="CG383" s="79"/>
    </row>
    <row r="384" ht="12.75" customHeight="1">
      <c r="BQ384" s="79"/>
      <c r="BR384" s="79"/>
      <c r="BS384" s="79"/>
      <c r="BT384" s="79"/>
      <c r="BU384" s="79"/>
      <c r="BV384" s="79"/>
      <c r="BW384" s="79"/>
      <c r="BX384" s="79"/>
      <c r="BY384" s="79"/>
      <c r="BZ384" s="79"/>
      <c r="CA384" s="79"/>
      <c r="CB384" s="79"/>
      <c r="CC384" s="79"/>
      <c r="CD384" s="79"/>
      <c r="CE384" s="79"/>
      <c r="CF384" s="79"/>
      <c r="CG384" s="79"/>
    </row>
    <row r="385" ht="12.75" customHeight="1">
      <c r="BQ385" s="79"/>
      <c r="BR385" s="79"/>
      <c r="BS385" s="79"/>
      <c r="BT385" s="79"/>
      <c r="BU385" s="79"/>
      <c r="BV385" s="79"/>
      <c r="BW385" s="79"/>
      <c r="BX385" s="79"/>
      <c r="BY385" s="79"/>
      <c r="BZ385" s="79"/>
      <c r="CA385" s="79"/>
      <c r="CB385" s="79"/>
      <c r="CC385" s="79"/>
      <c r="CD385" s="79"/>
      <c r="CE385" s="79"/>
      <c r="CF385" s="79"/>
      <c r="CG385" s="79"/>
    </row>
    <row r="386" ht="12.75" customHeight="1">
      <c r="BQ386" s="79"/>
      <c r="BR386" s="79"/>
      <c r="BS386" s="79"/>
      <c r="BT386" s="79"/>
      <c r="BU386" s="79"/>
      <c r="BV386" s="79"/>
      <c r="BW386" s="79"/>
      <c r="BX386" s="79"/>
      <c r="BY386" s="79"/>
      <c r="BZ386" s="79"/>
      <c r="CA386" s="79"/>
      <c r="CB386" s="79"/>
      <c r="CC386" s="79"/>
      <c r="CD386" s="79"/>
      <c r="CE386" s="79"/>
      <c r="CF386" s="79"/>
      <c r="CG386" s="79"/>
    </row>
    <row r="387" ht="12.75" customHeight="1">
      <c r="BQ387" s="79"/>
      <c r="BR387" s="79"/>
      <c r="BS387" s="79"/>
      <c r="BT387" s="79"/>
      <c r="BU387" s="79"/>
      <c r="BV387" s="79"/>
      <c r="BW387" s="79"/>
      <c r="BX387" s="79"/>
      <c r="BY387" s="79"/>
      <c r="BZ387" s="79"/>
      <c r="CA387" s="79"/>
      <c r="CB387" s="79"/>
      <c r="CC387" s="79"/>
      <c r="CD387" s="79"/>
      <c r="CE387" s="79"/>
      <c r="CF387" s="79"/>
      <c r="CG387" s="79"/>
    </row>
    <row r="388" ht="12.75" customHeight="1">
      <c r="BQ388" s="79"/>
      <c r="BR388" s="79"/>
      <c r="BS388" s="79"/>
      <c r="BT388" s="79"/>
      <c r="BU388" s="79"/>
      <c r="BV388" s="79"/>
      <c r="BW388" s="79"/>
      <c r="BX388" s="79"/>
      <c r="BY388" s="79"/>
      <c r="BZ388" s="79"/>
      <c r="CA388" s="79"/>
      <c r="CB388" s="79"/>
      <c r="CC388" s="79"/>
      <c r="CD388" s="79"/>
      <c r="CE388" s="79"/>
      <c r="CF388" s="79"/>
      <c r="CG388" s="79"/>
    </row>
    <row r="389" ht="12.75" customHeight="1">
      <c r="BQ389" s="79"/>
      <c r="BR389" s="79"/>
      <c r="BS389" s="79"/>
      <c r="BT389" s="79"/>
      <c r="BU389" s="79"/>
      <c r="BV389" s="79"/>
      <c r="BW389" s="79"/>
      <c r="BX389" s="79"/>
      <c r="BY389" s="79"/>
      <c r="BZ389" s="79"/>
      <c r="CA389" s="79"/>
      <c r="CB389" s="79"/>
      <c r="CC389" s="79"/>
      <c r="CD389" s="79"/>
      <c r="CE389" s="79"/>
      <c r="CF389" s="79"/>
      <c r="CG389" s="79"/>
    </row>
    <row r="390" ht="12.75" customHeight="1">
      <c r="BQ390" s="79"/>
      <c r="BR390" s="79"/>
      <c r="BS390" s="79"/>
      <c r="BT390" s="79"/>
      <c r="BU390" s="79"/>
      <c r="BV390" s="79"/>
      <c r="BW390" s="79"/>
      <c r="BX390" s="79"/>
      <c r="BY390" s="79"/>
      <c r="BZ390" s="79"/>
      <c r="CA390" s="79"/>
      <c r="CB390" s="79"/>
      <c r="CC390" s="79"/>
      <c r="CD390" s="79"/>
      <c r="CE390" s="79"/>
      <c r="CF390" s="79"/>
      <c r="CG390" s="79"/>
    </row>
    <row r="391" ht="12.75" customHeight="1">
      <c r="BQ391" s="79"/>
      <c r="BR391" s="79"/>
      <c r="BS391" s="79"/>
      <c r="BT391" s="79"/>
      <c r="BU391" s="79"/>
      <c r="BV391" s="79"/>
      <c r="BW391" s="79"/>
      <c r="BX391" s="79"/>
      <c r="BY391" s="79"/>
      <c r="BZ391" s="79"/>
      <c r="CA391" s="79"/>
      <c r="CB391" s="79"/>
      <c r="CC391" s="79"/>
      <c r="CD391" s="79"/>
      <c r="CE391" s="79"/>
      <c r="CF391" s="79"/>
      <c r="CG391" s="79"/>
    </row>
    <row r="392" ht="12.75" customHeight="1">
      <c r="BQ392" s="79"/>
      <c r="BR392" s="79"/>
      <c r="BS392" s="79"/>
      <c r="BT392" s="79"/>
      <c r="BU392" s="79"/>
      <c r="BV392" s="79"/>
      <c r="BW392" s="79"/>
      <c r="BX392" s="79"/>
      <c r="BY392" s="79"/>
      <c r="BZ392" s="79"/>
      <c r="CA392" s="79"/>
      <c r="CB392" s="79"/>
      <c r="CC392" s="79"/>
      <c r="CD392" s="79"/>
      <c r="CE392" s="79"/>
      <c r="CF392" s="79"/>
      <c r="CG392" s="79"/>
    </row>
    <row r="393" ht="12.75" customHeight="1">
      <c r="BQ393" s="79"/>
      <c r="BR393" s="79"/>
      <c r="BS393" s="79"/>
      <c r="BT393" s="79"/>
      <c r="BU393" s="79"/>
      <c r="BV393" s="79"/>
      <c r="BW393" s="79"/>
      <c r="BX393" s="79"/>
      <c r="BY393" s="79"/>
      <c r="BZ393" s="79"/>
      <c r="CA393" s="79"/>
      <c r="CB393" s="79"/>
      <c r="CC393" s="79"/>
      <c r="CD393" s="79"/>
      <c r="CE393" s="79"/>
      <c r="CF393" s="79"/>
      <c r="CG393" s="79"/>
    </row>
    <row r="394" ht="12.75" customHeight="1">
      <c r="BQ394" s="79"/>
      <c r="BR394" s="79"/>
      <c r="BS394" s="79"/>
      <c r="BT394" s="79"/>
      <c r="BU394" s="79"/>
      <c r="BV394" s="79"/>
      <c r="BW394" s="79"/>
      <c r="BX394" s="79"/>
      <c r="BY394" s="79"/>
      <c r="BZ394" s="79"/>
      <c r="CA394" s="79"/>
      <c r="CB394" s="79"/>
      <c r="CC394" s="79"/>
      <c r="CD394" s="79"/>
      <c r="CE394" s="79"/>
      <c r="CF394" s="79"/>
      <c r="CG394" s="79"/>
    </row>
    <row r="395" ht="12.75" customHeight="1">
      <c r="BQ395" s="79"/>
      <c r="BR395" s="79"/>
      <c r="BS395" s="79"/>
      <c r="BT395" s="79"/>
      <c r="BU395" s="79"/>
      <c r="BV395" s="79"/>
      <c r="BW395" s="79"/>
      <c r="BX395" s="79"/>
      <c r="BY395" s="79"/>
      <c r="BZ395" s="79"/>
      <c r="CA395" s="79"/>
      <c r="CB395" s="79"/>
      <c r="CC395" s="79"/>
      <c r="CD395" s="79"/>
      <c r="CE395" s="79"/>
      <c r="CF395" s="79"/>
      <c r="CG395" s="79"/>
    </row>
    <row r="396" ht="12.75" customHeight="1">
      <c r="BQ396" s="79"/>
      <c r="BR396" s="79"/>
      <c r="BS396" s="79"/>
      <c r="BT396" s="79"/>
      <c r="BU396" s="79"/>
      <c r="BV396" s="79"/>
      <c r="BW396" s="79"/>
      <c r="BX396" s="79"/>
      <c r="BY396" s="79"/>
      <c r="BZ396" s="79"/>
      <c r="CA396" s="79"/>
      <c r="CB396" s="79"/>
      <c r="CC396" s="79"/>
      <c r="CD396" s="79"/>
      <c r="CE396" s="79"/>
      <c r="CF396" s="79"/>
      <c r="CG396" s="79"/>
    </row>
    <row r="397" ht="12.75" customHeight="1">
      <c r="BQ397" s="79"/>
      <c r="BR397" s="79"/>
      <c r="BS397" s="79"/>
      <c r="BT397" s="79"/>
      <c r="BU397" s="79"/>
      <c r="BV397" s="79"/>
      <c r="BW397" s="79"/>
      <c r="BX397" s="79"/>
      <c r="BY397" s="79"/>
      <c r="BZ397" s="79"/>
      <c r="CA397" s="79"/>
      <c r="CB397" s="79"/>
      <c r="CC397" s="79"/>
      <c r="CD397" s="79"/>
      <c r="CE397" s="79"/>
      <c r="CF397" s="79"/>
      <c r="CG397" s="79"/>
    </row>
    <row r="398" ht="12.75" customHeight="1">
      <c r="BQ398" s="79"/>
      <c r="BR398" s="79"/>
      <c r="BS398" s="79"/>
      <c r="BT398" s="79"/>
      <c r="BU398" s="79"/>
      <c r="BV398" s="79"/>
      <c r="BW398" s="79"/>
      <c r="BX398" s="79"/>
      <c r="BY398" s="79"/>
      <c r="BZ398" s="79"/>
      <c r="CA398" s="79"/>
      <c r="CB398" s="79"/>
      <c r="CC398" s="79"/>
      <c r="CD398" s="79"/>
      <c r="CE398" s="79"/>
      <c r="CF398" s="79"/>
      <c r="CG398" s="79"/>
    </row>
    <row r="399" ht="12.75" customHeight="1">
      <c r="BQ399" s="79"/>
      <c r="BR399" s="79"/>
      <c r="BS399" s="79"/>
      <c r="BT399" s="79"/>
      <c r="BU399" s="79"/>
      <c r="BV399" s="79"/>
      <c r="BW399" s="79"/>
      <c r="BX399" s="79"/>
      <c r="BY399" s="79"/>
      <c r="BZ399" s="79"/>
      <c r="CA399" s="79"/>
      <c r="CB399" s="79"/>
      <c r="CC399" s="79"/>
      <c r="CD399" s="79"/>
      <c r="CE399" s="79"/>
      <c r="CF399" s="79"/>
      <c r="CG399" s="79"/>
    </row>
    <row r="400" ht="12.75" customHeight="1">
      <c r="BQ400" s="79"/>
      <c r="BR400" s="79"/>
      <c r="BS400" s="79"/>
      <c r="BT400" s="79"/>
      <c r="BU400" s="79"/>
      <c r="BV400" s="79"/>
      <c r="BW400" s="79"/>
      <c r="BX400" s="79"/>
      <c r="BY400" s="79"/>
      <c r="BZ400" s="79"/>
      <c r="CA400" s="79"/>
      <c r="CB400" s="79"/>
      <c r="CC400" s="79"/>
      <c r="CD400" s="79"/>
      <c r="CE400" s="79"/>
      <c r="CF400" s="79"/>
      <c r="CG400" s="79"/>
    </row>
    <row r="401" ht="12.75" customHeight="1">
      <c r="BQ401" s="79"/>
      <c r="BR401" s="79"/>
      <c r="BS401" s="79"/>
      <c r="BT401" s="79"/>
      <c r="BU401" s="79"/>
      <c r="BV401" s="79"/>
      <c r="BW401" s="79"/>
      <c r="BX401" s="79"/>
      <c r="BY401" s="79"/>
      <c r="BZ401" s="79"/>
      <c r="CA401" s="79"/>
      <c r="CB401" s="79"/>
      <c r="CC401" s="79"/>
      <c r="CD401" s="79"/>
      <c r="CE401" s="79"/>
      <c r="CF401" s="79"/>
      <c r="CG401" s="79"/>
    </row>
    <row r="402" ht="12.75" customHeight="1">
      <c r="BQ402" s="79"/>
      <c r="BR402" s="79"/>
      <c r="BS402" s="79"/>
      <c r="BT402" s="79"/>
      <c r="BU402" s="79"/>
      <c r="BV402" s="79"/>
      <c r="BW402" s="79"/>
      <c r="BX402" s="79"/>
      <c r="BY402" s="79"/>
      <c r="BZ402" s="79"/>
      <c r="CA402" s="79"/>
      <c r="CB402" s="79"/>
      <c r="CC402" s="79"/>
      <c r="CD402" s="79"/>
      <c r="CE402" s="79"/>
      <c r="CF402" s="79"/>
      <c r="CG402" s="79"/>
    </row>
    <row r="403" ht="12.75" customHeight="1">
      <c r="BQ403" s="79"/>
      <c r="BR403" s="79"/>
      <c r="BS403" s="79"/>
      <c r="BT403" s="79"/>
      <c r="BU403" s="79"/>
      <c r="BV403" s="79"/>
      <c r="BW403" s="79"/>
      <c r="BX403" s="79"/>
      <c r="BY403" s="79"/>
      <c r="BZ403" s="79"/>
      <c r="CA403" s="79"/>
      <c r="CB403" s="79"/>
      <c r="CC403" s="79"/>
      <c r="CD403" s="79"/>
      <c r="CE403" s="79"/>
      <c r="CF403" s="79"/>
      <c r="CG403" s="79"/>
    </row>
    <row r="404" ht="12.75" customHeight="1">
      <c r="BQ404" s="79"/>
      <c r="BR404" s="79"/>
      <c r="BS404" s="79"/>
      <c r="BT404" s="79"/>
      <c r="BU404" s="79"/>
      <c r="BV404" s="79"/>
      <c r="BW404" s="79"/>
      <c r="BX404" s="79"/>
      <c r="BY404" s="79"/>
      <c r="BZ404" s="79"/>
      <c r="CA404" s="79"/>
      <c r="CB404" s="79"/>
      <c r="CC404" s="79"/>
      <c r="CD404" s="79"/>
      <c r="CE404" s="79"/>
      <c r="CF404" s="79"/>
      <c r="CG404" s="79"/>
    </row>
    <row r="405" ht="12.75" customHeight="1">
      <c r="BQ405" s="79"/>
      <c r="BR405" s="79"/>
      <c r="BS405" s="79"/>
      <c r="BT405" s="79"/>
      <c r="BU405" s="79"/>
      <c r="BV405" s="79"/>
      <c r="BW405" s="79"/>
      <c r="BX405" s="79"/>
      <c r="BY405" s="79"/>
      <c r="BZ405" s="79"/>
      <c r="CA405" s="79"/>
      <c r="CB405" s="79"/>
      <c r="CC405" s="79"/>
      <c r="CD405" s="79"/>
      <c r="CE405" s="79"/>
      <c r="CF405" s="79"/>
      <c r="CG405" s="79"/>
    </row>
    <row r="406" ht="12.75" customHeight="1">
      <c r="BQ406" s="79"/>
      <c r="BR406" s="79"/>
      <c r="BS406" s="79"/>
      <c r="BT406" s="79"/>
      <c r="BU406" s="79"/>
      <c r="BV406" s="79"/>
      <c r="BW406" s="79"/>
      <c r="BX406" s="79"/>
      <c r="BY406" s="79"/>
      <c r="BZ406" s="79"/>
      <c r="CA406" s="79"/>
      <c r="CB406" s="79"/>
      <c r="CC406" s="79"/>
      <c r="CD406" s="79"/>
      <c r="CE406" s="79"/>
      <c r="CF406" s="79"/>
      <c r="CG406" s="79"/>
    </row>
    <row r="407" ht="12.75" customHeight="1">
      <c r="BQ407" s="79"/>
      <c r="BR407" s="79"/>
      <c r="BS407" s="79"/>
      <c r="BT407" s="79"/>
      <c r="BU407" s="79"/>
      <c r="BV407" s="79"/>
      <c r="BW407" s="79"/>
      <c r="BX407" s="79"/>
      <c r="BY407" s="79"/>
      <c r="BZ407" s="79"/>
      <c r="CA407" s="79"/>
      <c r="CB407" s="79"/>
      <c r="CC407" s="79"/>
      <c r="CD407" s="79"/>
      <c r="CE407" s="79"/>
      <c r="CF407" s="79"/>
      <c r="CG407" s="79"/>
    </row>
    <row r="408" ht="12.75" customHeight="1">
      <c r="BQ408" s="79"/>
      <c r="BR408" s="79"/>
      <c r="BS408" s="79"/>
      <c r="BT408" s="79"/>
      <c r="BU408" s="79"/>
      <c r="BV408" s="79"/>
      <c r="BW408" s="79"/>
      <c r="BX408" s="79"/>
      <c r="BY408" s="79"/>
      <c r="BZ408" s="79"/>
      <c r="CA408" s="79"/>
      <c r="CB408" s="79"/>
      <c r="CC408" s="79"/>
      <c r="CD408" s="79"/>
      <c r="CE408" s="79"/>
      <c r="CF408" s="79"/>
      <c r="CG408" s="79"/>
    </row>
    <row r="409" ht="12.75" customHeight="1">
      <c r="BQ409" s="79"/>
      <c r="BR409" s="79"/>
      <c r="BS409" s="79"/>
      <c r="BT409" s="79"/>
      <c r="BU409" s="79"/>
      <c r="BV409" s="79"/>
      <c r="BW409" s="79"/>
      <c r="BX409" s="79"/>
      <c r="BY409" s="79"/>
      <c r="BZ409" s="79"/>
      <c r="CA409" s="79"/>
      <c r="CB409" s="79"/>
      <c r="CC409" s="79"/>
      <c r="CD409" s="79"/>
      <c r="CE409" s="79"/>
      <c r="CF409" s="79"/>
      <c r="CG409" s="79"/>
    </row>
    <row r="410" ht="12.75" customHeight="1">
      <c r="BQ410" s="79"/>
      <c r="BR410" s="79"/>
      <c r="BS410" s="79"/>
      <c r="BT410" s="79"/>
      <c r="BU410" s="79"/>
      <c r="BV410" s="79"/>
      <c r="BW410" s="79"/>
      <c r="BX410" s="79"/>
      <c r="BY410" s="79"/>
      <c r="BZ410" s="79"/>
      <c r="CA410" s="79"/>
      <c r="CB410" s="79"/>
      <c r="CC410" s="79"/>
      <c r="CD410" s="79"/>
      <c r="CE410" s="79"/>
      <c r="CF410" s="79"/>
      <c r="CG410" s="79"/>
    </row>
    <row r="411" ht="12.75" customHeight="1">
      <c r="BQ411" s="79"/>
      <c r="BR411" s="79"/>
      <c r="BS411" s="79"/>
      <c r="BT411" s="79"/>
      <c r="BU411" s="79"/>
      <c r="BV411" s="79"/>
      <c r="BW411" s="79"/>
      <c r="BX411" s="79"/>
      <c r="BY411" s="79"/>
      <c r="BZ411" s="79"/>
      <c r="CA411" s="79"/>
      <c r="CB411" s="79"/>
      <c r="CC411" s="79"/>
      <c r="CD411" s="79"/>
      <c r="CE411" s="79"/>
      <c r="CF411" s="79"/>
      <c r="CG411" s="79"/>
    </row>
    <row r="412" ht="12.75" customHeight="1">
      <c r="BQ412" s="79"/>
      <c r="BR412" s="79"/>
      <c r="BS412" s="79"/>
      <c r="BT412" s="79"/>
      <c r="BU412" s="79"/>
      <c r="BV412" s="79"/>
      <c r="BW412" s="79"/>
      <c r="BX412" s="79"/>
      <c r="BY412" s="79"/>
      <c r="BZ412" s="79"/>
      <c r="CA412" s="79"/>
      <c r="CB412" s="79"/>
      <c r="CC412" s="79"/>
      <c r="CD412" s="79"/>
      <c r="CE412" s="79"/>
      <c r="CF412" s="79"/>
      <c r="CG412" s="79"/>
    </row>
    <row r="413" ht="12.75" customHeight="1">
      <c r="BQ413" s="79"/>
      <c r="BR413" s="79"/>
      <c r="BS413" s="79"/>
      <c r="BT413" s="79"/>
      <c r="BU413" s="79"/>
      <c r="BV413" s="79"/>
      <c r="BW413" s="79"/>
      <c r="BX413" s="79"/>
      <c r="BY413" s="79"/>
      <c r="BZ413" s="79"/>
      <c r="CA413" s="79"/>
      <c r="CB413" s="79"/>
      <c r="CC413" s="79"/>
      <c r="CD413" s="79"/>
      <c r="CE413" s="79"/>
      <c r="CF413" s="79"/>
      <c r="CG413" s="79"/>
    </row>
    <row r="414" ht="12.75" customHeight="1">
      <c r="BQ414" s="79"/>
      <c r="BR414" s="79"/>
      <c r="BS414" s="79"/>
      <c r="BT414" s="79"/>
      <c r="BU414" s="79"/>
      <c r="BV414" s="79"/>
      <c r="BW414" s="79"/>
      <c r="BX414" s="79"/>
      <c r="BY414" s="79"/>
      <c r="BZ414" s="79"/>
      <c r="CA414" s="79"/>
      <c r="CB414" s="79"/>
      <c r="CC414" s="79"/>
      <c r="CD414" s="79"/>
      <c r="CE414" s="79"/>
      <c r="CF414" s="79"/>
      <c r="CG414" s="79"/>
    </row>
    <row r="415" ht="12.75" customHeight="1">
      <c r="BQ415" s="79"/>
      <c r="BR415" s="79"/>
      <c r="BS415" s="79"/>
      <c r="BT415" s="79"/>
      <c r="BU415" s="79"/>
      <c r="BV415" s="79"/>
      <c r="BW415" s="79"/>
      <c r="BX415" s="79"/>
      <c r="BY415" s="79"/>
      <c r="BZ415" s="79"/>
      <c r="CA415" s="79"/>
      <c r="CB415" s="79"/>
      <c r="CC415" s="79"/>
      <c r="CD415" s="79"/>
      <c r="CE415" s="79"/>
      <c r="CF415" s="79"/>
      <c r="CG415" s="79"/>
    </row>
    <row r="416" ht="12.75" customHeight="1">
      <c r="BQ416" s="79"/>
      <c r="BR416" s="79"/>
      <c r="BS416" s="79"/>
      <c r="BT416" s="79"/>
      <c r="BU416" s="79"/>
      <c r="BV416" s="79"/>
      <c r="BW416" s="79"/>
      <c r="BX416" s="79"/>
      <c r="BY416" s="79"/>
      <c r="BZ416" s="79"/>
      <c r="CA416" s="79"/>
      <c r="CB416" s="79"/>
      <c r="CC416" s="79"/>
      <c r="CD416" s="79"/>
      <c r="CE416" s="79"/>
      <c r="CF416" s="79"/>
      <c r="CG416" s="79"/>
    </row>
    <row r="417" ht="12.75" customHeight="1">
      <c r="BQ417" s="79"/>
      <c r="BR417" s="79"/>
      <c r="BS417" s="79"/>
      <c r="BT417" s="79"/>
      <c r="BU417" s="79"/>
      <c r="BV417" s="79"/>
      <c r="BW417" s="79"/>
      <c r="BX417" s="79"/>
      <c r="BY417" s="79"/>
      <c r="BZ417" s="79"/>
      <c r="CA417" s="79"/>
      <c r="CB417" s="79"/>
      <c r="CC417" s="79"/>
      <c r="CD417" s="79"/>
      <c r="CE417" s="79"/>
      <c r="CF417" s="79"/>
      <c r="CG417" s="79"/>
    </row>
    <row r="418" ht="12.75" customHeight="1">
      <c r="BQ418" s="79"/>
      <c r="BR418" s="79"/>
      <c r="BS418" s="79"/>
      <c r="BT418" s="79"/>
      <c r="BU418" s="79"/>
      <c r="BV418" s="79"/>
      <c r="BW418" s="79"/>
      <c r="BX418" s="79"/>
      <c r="BY418" s="79"/>
      <c r="BZ418" s="79"/>
      <c r="CA418" s="79"/>
      <c r="CB418" s="79"/>
      <c r="CC418" s="79"/>
      <c r="CD418" s="79"/>
      <c r="CE418" s="79"/>
      <c r="CF418" s="79"/>
      <c r="CG418" s="79"/>
    </row>
    <row r="419" ht="12.75" customHeight="1">
      <c r="BQ419" s="79"/>
      <c r="BR419" s="79"/>
      <c r="BS419" s="79"/>
      <c r="BT419" s="79"/>
      <c r="BU419" s="79"/>
      <c r="BV419" s="79"/>
      <c r="BW419" s="79"/>
      <c r="BX419" s="79"/>
      <c r="BY419" s="79"/>
      <c r="BZ419" s="79"/>
      <c r="CA419" s="79"/>
      <c r="CB419" s="79"/>
      <c r="CC419" s="79"/>
      <c r="CD419" s="79"/>
      <c r="CE419" s="79"/>
      <c r="CF419" s="79"/>
      <c r="CG419" s="79"/>
    </row>
    <row r="420" ht="12.75" customHeight="1">
      <c r="BQ420" s="79"/>
      <c r="BR420" s="79"/>
      <c r="BS420" s="79"/>
      <c r="BT420" s="79"/>
      <c r="BU420" s="79"/>
      <c r="BV420" s="79"/>
      <c r="BW420" s="79"/>
      <c r="BX420" s="79"/>
      <c r="BY420" s="79"/>
      <c r="BZ420" s="79"/>
      <c r="CA420" s="79"/>
      <c r="CB420" s="79"/>
      <c r="CC420" s="79"/>
      <c r="CD420" s="79"/>
      <c r="CE420" s="79"/>
      <c r="CF420" s="79"/>
      <c r="CG420" s="79"/>
    </row>
    <row r="421" ht="12.75" customHeight="1">
      <c r="BQ421" s="79"/>
      <c r="BR421" s="79"/>
      <c r="BS421" s="79"/>
      <c r="BT421" s="79"/>
      <c r="BU421" s="79"/>
      <c r="BV421" s="79"/>
      <c r="BW421" s="79"/>
      <c r="BX421" s="79"/>
      <c r="BY421" s="79"/>
      <c r="BZ421" s="79"/>
      <c r="CA421" s="79"/>
      <c r="CB421" s="79"/>
      <c r="CC421" s="79"/>
      <c r="CD421" s="79"/>
      <c r="CE421" s="79"/>
      <c r="CF421" s="79"/>
      <c r="CG421" s="79"/>
    </row>
    <row r="422" ht="12.75" customHeight="1">
      <c r="BQ422" s="79"/>
      <c r="BR422" s="79"/>
      <c r="BS422" s="79"/>
      <c r="BT422" s="79"/>
      <c r="BU422" s="79"/>
      <c r="BV422" s="79"/>
      <c r="BW422" s="79"/>
      <c r="BX422" s="79"/>
      <c r="BY422" s="79"/>
      <c r="BZ422" s="79"/>
      <c r="CA422" s="79"/>
      <c r="CB422" s="79"/>
      <c r="CC422" s="79"/>
      <c r="CD422" s="79"/>
      <c r="CE422" s="79"/>
      <c r="CF422" s="79"/>
      <c r="CG422" s="79"/>
    </row>
    <row r="423" ht="12.75" customHeight="1">
      <c r="BQ423" s="79"/>
      <c r="BR423" s="79"/>
      <c r="BS423" s="79"/>
      <c r="BT423" s="79"/>
      <c r="BU423" s="79"/>
      <c r="BV423" s="79"/>
      <c r="BW423" s="79"/>
      <c r="BX423" s="79"/>
      <c r="BY423" s="79"/>
      <c r="BZ423" s="79"/>
      <c r="CA423" s="79"/>
      <c r="CB423" s="79"/>
      <c r="CC423" s="79"/>
      <c r="CD423" s="79"/>
      <c r="CE423" s="79"/>
      <c r="CF423" s="79"/>
      <c r="CG423" s="79"/>
    </row>
    <row r="424" ht="12.75" customHeight="1">
      <c r="BQ424" s="79"/>
      <c r="BR424" s="79"/>
      <c r="BS424" s="79"/>
      <c r="BT424" s="79"/>
      <c r="BU424" s="79"/>
      <c r="BV424" s="79"/>
      <c r="BW424" s="79"/>
      <c r="BX424" s="79"/>
      <c r="BY424" s="79"/>
      <c r="BZ424" s="79"/>
      <c r="CA424" s="79"/>
      <c r="CB424" s="79"/>
      <c r="CC424" s="79"/>
      <c r="CD424" s="79"/>
      <c r="CE424" s="79"/>
      <c r="CF424" s="79"/>
      <c r="CG424" s="79"/>
    </row>
    <row r="425" ht="12.75" customHeight="1">
      <c r="BQ425" s="79"/>
      <c r="BR425" s="79"/>
      <c r="BS425" s="79"/>
      <c r="BT425" s="79"/>
      <c r="BU425" s="79"/>
      <c r="BV425" s="79"/>
      <c r="BW425" s="79"/>
      <c r="BX425" s="79"/>
      <c r="BY425" s="79"/>
      <c r="BZ425" s="79"/>
      <c r="CA425" s="79"/>
      <c r="CB425" s="79"/>
      <c r="CC425" s="79"/>
      <c r="CD425" s="79"/>
      <c r="CE425" s="79"/>
      <c r="CF425" s="79"/>
      <c r="CG425" s="79"/>
    </row>
    <row r="426" ht="12.75" customHeight="1">
      <c r="BQ426" s="79"/>
      <c r="BR426" s="79"/>
      <c r="BS426" s="79"/>
      <c r="BT426" s="79"/>
      <c r="BU426" s="79"/>
      <c r="BV426" s="79"/>
      <c r="BW426" s="79"/>
      <c r="BX426" s="79"/>
      <c r="BY426" s="79"/>
      <c r="BZ426" s="79"/>
      <c r="CA426" s="79"/>
      <c r="CB426" s="79"/>
      <c r="CC426" s="79"/>
      <c r="CD426" s="79"/>
      <c r="CE426" s="79"/>
      <c r="CF426" s="79"/>
      <c r="CG426" s="79"/>
    </row>
    <row r="427" ht="12.75" customHeight="1">
      <c r="BQ427" s="79"/>
      <c r="BR427" s="79"/>
      <c r="BS427" s="79"/>
      <c r="BT427" s="79"/>
      <c r="BU427" s="79"/>
      <c r="BV427" s="79"/>
      <c r="BW427" s="79"/>
      <c r="BX427" s="79"/>
      <c r="BY427" s="79"/>
      <c r="BZ427" s="79"/>
      <c r="CA427" s="79"/>
      <c r="CB427" s="79"/>
      <c r="CC427" s="79"/>
      <c r="CD427" s="79"/>
      <c r="CE427" s="79"/>
      <c r="CF427" s="79"/>
      <c r="CG427" s="79"/>
    </row>
    <row r="428" ht="12.75" customHeight="1">
      <c r="BQ428" s="79"/>
      <c r="BR428" s="79"/>
      <c r="BS428" s="79"/>
      <c r="BT428" s="79"/>
      <c r="BU428" s="79"/>
      <c r="BV428" s="79"/>
      <c r="BW428" s="79"/>
      <c r="BX428" s="79"/>
      <c r="BY428" s="79"/>
      <c r="BZ428" s="79"/>
      <c r="CA428" s="79"/>
      <c r="CB428" s="79"/>
      <c r="CC428" s="79"/>
      <c r="CD428" s="79"/>
      <c r="CE428" s="79"/>
      <c r="CF428" s="79"/>
      <c r="CG428" s="79"/>
    </row>
    <row r="429" ht="12.75" customHeight="1">
      <c r="BQ429" s="79"/>
      <c r="BR429" s="79"/>
      <c r="BS429" s="79"/>
      <c r="BT429" s="79"/>
      <c r="BU429" s="79"/>
      <c r="BV429" s="79"/>
      <c r="BW429" s="79"/>
      <c r="BX429" s="79"/>
      <c r="BY429" s="79"/>
      <c r="BZ429" s="79"/>
      <c r="CA429" s="79"/>
      <c r="CB429" s="79"/>
      <c r="CC429" s="79"/>
      <c r="CD429" s="79"/>
      <c r="CE429" s="79"/>
      <c r="CF429" s="79"/>
      <c r="CG429" s="79"/>
    </row>
    <row r="430" ht="12.75" customHeight="1">
      <c r="BQ430" s="79"/>
      <c r="BR430" s="79"/>
      <c r="BS430" s="79"/>
      <c r="BT430" s="79"/>
      <c r="BU430" s="79"/>
      <c r="BV430" s="79"/>
      <c r="BW430" s="79"/>
      <c r="BX430" s="79"/>
      <c r="BY430" s="79"/>
      <c r="BZ430" s="79"/>
      <c r="CA430" s="79"/>
      <c r="CB430" s="79"/>
      <c r="CC430" s="79"/>
      <c r="CD430" s="79"/>
      <c r="CE430" s="79"/>
      <c r="CF430" s="79"/>
      <c r="CG430" s="79"/>
    </row>
    <row r="431" ht="12.75" customHeight="1">
      <c r="BQ431" s="79"/>
      <c r="BR431" s="79"/>
      <c r="BS431" s="79"/>
      <c r="BT431" s="79"/>
      <c r="BU431" s="79"/>
      <c r="BV431" s="79"/>
      <c r="BW431" s="79"/>
      <c r="BX431" s="79"/>
      <c r="BY431" s="79"/>
      <c r="BZ431" s="79"/>
      <c r="CA431" s="79"/>
      <c r="CB431" s="79"/>
      <c r="CC431" s="79"/>
      <c r="CD431" s="79"/>
      <c r="CE431" s="79"/>
      <c r="CF431" s="79"/>
      <c r="CG431" s="79"/>
    </row>
    <row r="432" ht="12.75" customHeight="1">
      <c r="BQ432" s="79"/>
      <c r="BR432" s="79"/>
      <c r="BS432" s="79"/>
      <c r="BT432" s="79"/>
      <c r="BU432" s="79"/>
      <c r="BV432" s="79"/>
      <c r="BW432" s="79"/>
      <c r="BX432" s="79"/>
      <c r="BY432" s="79"/>
      <c r="BZ432" s="79"/>
      <c r="CA432" s="79"/>
      <c r="CB432" s="79"/>
      <c r="CC432" s="79"/>
      <c r="CD432" s="79"/>
      <c r="CE432" s="79"/>
      <c r="CF432" s="79"/>
      <c r="CG432" s="79"/>
    </row>
    <row r="433" ht="12.75" customHeight="1">
      <c r="BQ433" s="79"/>
      <c r="BR433" s="79"/>
      <c r="BS433" s="79"/>
      <c r="BT433" s="79"/>
      <c r="BU433" s="79"/>
      <c r="BV433" s="79"/>
      <c r="BW433" s="79"/>
      <c r="BX433" s="79"/>
      <c r="BY433" s="79"/>
      <c r="BZ433" s="79"/>
      <c r="CA433" s="79"/>
      <c r="CB433" s="79"/>
      <c r="CC433" s="79"/>
      <c r="CD433" s="79"/>
      <c r="CE433" s="79"/>
      <c r="CF433" s="79"/>
      <c r="CG433" s="79"/>
    </row>
    <row r="434" ht="12.75" customHeight="1">
      <c r="BQ434" s="79"/>
      <c r="BR434" s="79"/>
      <c r="BS434" s="79"/>
      <c r="BT434" s="79"/>
      <c r="BU434" s="79"/>
      <c r="BV434" s="79"/>
      <c r="BW434" s="79"/>
      <c r="BX434" s="79"/>
      <c r="BY434" s="79"/>
      <c r="BZ434" s="79"/>
      <c r="CA434" s="79"/>
      <c r="CB434" s="79"/>
      <c r="CC434" s="79"/>
      <c r="CD434" s="79"/>
      <c r="CE434" s="79"/>
      <c r="CF434" s="79"/>
      <c r="CG434" s="79"/>
    </row>
    <row r="435" ht="12.75" customHeight="1">
      <c r="BQ435" s="79"/>
      <c r="BR435" s="79"/>
      <c r="BS435" s="79"/>
      <c r="BT435" s="79"/>
      <c r="BU435" s="79"/>
      <c r="BV435" s="79"/>
      <c r="BW435" s="79"/>
      <c r="BX435" s="79"/>
      <c r="BY435" s="79"/>
      <c r="BZ435" s="79"/>
      <c r="CA435" s="79"/>
      <c r="CB435" s="79"/>
      <c r="CC435" s="79"/>
      <c r="CD435" s="79"/>
      <c r="CE435" s="79"/>
      <c r="CF435" s="79"/>
      <c r="CG435" s="79"/>
    </row>
    <row r="436" ht="12.75" customHeight="1">
      <c r="BQ436" s="79"/>
      <c r="BR436" s="79"/>
      <c r="BS436" s="79"/>
      <c r="BT436" s="79"/>
      <c r="BU436" s="79"/>
      <c r="BV436" s="79"/>
      <c r="BW436" s="79"/>
      <c r="BX436" s="79"/>
      <c r="BY436" s="79"/>
      <c r="BZ436" s="79"/>
      <c r="CA436" s="79"/>
      <c r="CB436" s="79"/>
      <c r="CC436" s="79"/>
      <c r="CD436" s="79"/>
      <c r="CE436" s="79"/>
      <c r="CF436" s="79"/>
      <c r="CG436" s="79"/>
    </row>
    <row r="437" ht="12.75" customHeight="1">
      <c r="BQ437" s="79"/>
      <c r="BR437" s="79"/>
      <c r="BS437" s="79"/>
      <c r="BT437" s="79"/>
      <c r="BU437" s="79"/>
      <c r="BV437" s="79"/>
      <c r="BW437" s="79"/>
      <c r="BX437" s="79"/>
      <c r="BY437" s="79"/>
      <c r="BZ437" s="79"/>
      <c r="CA437" s="79"/>
      <c r="CB437" s="79"/>
      <c r="CC437" s="79"/>
      <c r="CD437" s="79"/>
      <c r="CE437" s="79"/>
      <c r="CF437" s="79"/>
      <c r="CG437" s="79"/>
    </row>
    <row r="438" ht="12.75" customHeight="1">
      <c r="BQ438" s="79"/>
      <c r="BR438" s="79"/>
      <c r="BS438" s="79"/>
      <c r="BT438" s="79"/>
      <c r="BU438" s="79"/>
      <c r="BV438" s="79"/>
      <c r="BW438" s="79"/>
      <c r="BX438" s="79"/>
      <c r="BY438" s="79"/>
      <c r="BZ438" s="79"/>
      <c r="CA438" s="79"/>
      <c r="CB438" s="79"/>
      <c r="CC438" s="79"/>
      <c r="CD438" s="79"/>
      <c r="CE438" s="79"/>
      <c r="CF438" s="79"/>
      <c r="CG438" s="79"/>
    </row>
    <row r="439" ht="12.75" customHeight="1">
      <c r="BQ439" s="79"/>
      <c r="BR439" s="79"/>
      <c r="BS439" s="79"/>
      <c r="BT439" s="79"/>
      <c r="BU439" s="79"/>
      <c r="BV439" s="79"/>
      <c r="BW439" s="79"/>
      <c r="BX439" s="79"/>
      <c r="BY439" s="79"/>
      <c r="BZ439" s="79"/>
      <c r="CA439" s="79"/>
      <c r="CB439" s="79"/>
      <c r="CC439" s="79"/>
      <c r="CD439" s="79"/>
      <c r="CE439" s="79"/>
      <c r="CF439" s="79"/>
      <c r="CG439" s="79"/>
    </row>
    <row r="440" ht="12.75" customHeight="1">
      <c r="BQ440" s="79"/>
      <c r="BR440" s="79"/>
      <c r="BS440" s="79"/>
      <c r="BT440" s="79"/>
      <c r="BU440" s="79"/>
      <c r="BV440" s="79"/>
      <c r="BW440" s="79"/>
      <c r="BX440" s="79"/>
      <c r="BY440" s="79"/>
      <c r="BZ440" s="79"/>
      <c r="CA440" s="79"/>
      <c r="CB440" s="79"/>
      <c r="CC440" s="79"/>
      <c r="CD440" s="79"/>
      <c r="CE440" s="79"/>
      <c r="CF440" s="79"/>
      <c r="CG440" s="79"/>
    </row>
    <row r="441" ht="12.75" customHeight="1">
      <c r="BQ441" s="79"/>
      <c r="BR441" s="79"/>
      <c r="BS441" s="79"/>
      <c r="BT441" s="79"/>
      <c r="BU441" s="79"/>
      <c r="BV441" s="79"/>
      <c r="BW441" s="79"/>
      <c r="BX441" s="79"/>
      <c r="BY441" s="79"/>
      <c r="BZ441" s="79"/>
      <c r="CA441" s="79"/>
      <c r="CB441" s="79"/>
      <c r="CC441" s="79"/>
      <c r="CD441" s="79"/>
      <c r="CE441" s="79"/>
      <c r="CF441" s="79"/>
      <c r="CG441" s="79"/>
    </row>
    <row r="442" ht="12.75" customHeight="1">
      <c r="BQ442" s="79"/>
      <c r="BR442" s="79"/>
      <c r="BS442" s="79"/>
      <c r="BT442" s="79"/>
      <c r="BU442" s="79"/>
      <c r="BV442" s="79"/>
      <c r="BW442" s="79"/>
      <c r="BX442" s="79"/>
      <c r="BY442" s="79"/>
      <c r="BZ442" s="79"/>
      <c r="CA442" s="79"/>
      <c r="CB442" s="79"/>
      <c r="CC442" s="79"/>
      <c r="CD442" s="79"/>
      <c r="CE442" s="79"/>
      <c r="CF442" s="79"/>
      <c r="CG442" s="79"/>
    </row>
    <row r="443" ht="12.75" customHeight="1">
      <c r="BQ443" s="79"/>
      <c r="BR443" s="79"/>
      <c r="BS443" s="79"/>
      <c r="BT443" s="79"/>
      <c r="BU443" s="79"/>
      <c r="BV443" s="79"/>
      <c r="BW443" s="79"/>
      <c r="BX443" s="79"/>
      <c r="BY443" s="79"/>
      <c r="BZ443" s="79"/>
      <c r="CA443" s="79"/>
      <c r="CB443" s="79"/>
      <c r="CC443" s="79"/>
      <c r="CD443" s="79"/>
      <c r="CE443" s="79"/>
      <c r="CF443" s="79"/>
      <c r="CG443" s="79"/>
    </row>
    <row r="444" ht="12.75" customHeight="1">
      <c r="BQ444" s="79"/>
      <c r="BR444" s="79"/>
      <c r="BS444" s="79"/>
      <c r="BT444" s="79"/>
      <c r="BU444" s="79"/>
      <c r="BV444" s="79"/>
      <c r="BW444" s="79"/>
      <c r="BX444" s="79"/>
      <c r="BY444" s="79"/>
      <c r="BZ444" s="79"/>
      <c r="CA444" s="79"/>
      <c r="CB444" s="79"/>
      <c r="CC444" s="79"/>
      <c r="CD444" s="79"/>
      <c r="CE444" s="79"/>
      <c r="CF444" s="79"/>
      <c r="CG444" s="79"/>
    </row>
    <row r="445" ht="12.75" customHeight="1">
      <c r="BQ445" s="79"/>
      <c r="BR445" s="79"/>
      <c r="BS445" s="79"/>
      <c r="BT445" s="79"/>
      <c r="BU445" s="79"/>
      <c r="BV445" s="79"/>
      <c r="BW445" s="79"/>
      <c r="BX445" s="79"/>
      <c r="BY445" s="79"/>
      <c r="BZ445" s="79"/>
      <c r="CA445" s="79"/>
      <c r="CB445" s="79"/>
      <c r="CC445" s="79"/>
      <c r="CD445" s="79"/>
      <c r="CE445" s="79"/>
      <c r="CF445" s="79"/>
      <c r="CG445" s="79"/>
    </row>
    <row r="446" ht="12.75" customHeight="1">
      <c r="BQ446" s="79"/>
      <c r="BR446" s="79"/>
      <c r="BS446" s="79"/>
      <c r="BT446" s="79"/>
      <c r="BU446" s="79"/>
      <c r="BV446" s="79"/>
      <c r="BW446" s="79"/>
      <c r="BX446" s="79"/>
      <c r="BY446" s="79"/>
      <c r="BZ446" s="79"/>
      <c r="CA446" s="79"/>
      <c r="CB446" s="79"/>
      <c r="CC446" s="79"/>
      <c r="CD446" s="79"/>
      <c r="CE446" s="79"/>
      <c r="CF446" s="79"/>
      <c r="CG446" s="79"/>
    </row>
    <row r="447" ht="12.75" customHeight="1">
      <c r="BQ447" s="79"/>
      <c r="BR447" s="79"/>
      <c r="BS447" s="79"/>
      <c r="BT447" s="79"/>
      <c r="BU447" s="79"/>
      <c r="BV447" s="79"/>
      <c r="BW447" s="79"/>
      <c r="BX447" s="79"/>
      <c r="BY447" s="79"/>
      <c r="BZ447" s="79"/>
      <c r="CA447" s="79"/>
      <c r="CB447" s="79"/>
      <c r="CC447" s="79"/>
      <c r="CD447" s="79"/>
      <c r="CE447" s="79"/>
      <c r="CF447" s="79"/>
      <c r="CG447" s="79"/>
    </row>
    <row r="448" ht="12.75" customHeight="1">
      <c r="BQ448" s="79"/>
      <c r="BR448" s="79"/>
      <c r="BS448" s="79"/>
      <c r="BT448" s="79"/>
      <c r="BU448" s="79"/>
      <c r="BV448" s="79"/>
      <c r="BW448" s="79"/>
      <c r="BX448" s="79"/>
      <c r="BY448" s="79"/>
      <c r="BZ448" s="79"/>
      <c r="CA448" s="79"/>
      <c r="CB448" s="79"/>
      <c r="CC448" s="79"/>
      <c r="CD448" s="79"/>
      <c r="CE448" s="79"/>
      <c r="CF448" s="79"/>
      <c r="CG448" s="79"/>
    </row>
    <row r="449" ht="12.75" customHeight="1">
      <c r="BQ449" s="79"/>
      <c r="BR449" s="79"/>
      <c r="BS449" s="79"/>
      <c r="BT449" s="79"/>
      <c r="BU449" s="79"/>
      <c r="BV449" s="79"/>
      <c r="BW449" s="79"/>
      <c r="BX449" s="79"/>
      <c r="BY449" s="79"/>
      <c r="BZ449" s="79"/>
      <c r="CA449" s="79"/>
      <c r="CB449" s="79"/>
      <c r="CC449" s="79"/>
      <c r="CD449" s="79"/>
      <c r="CE449" s="79"/>
      <c r="CF449" s="79"/>
      <c r="CG449" s="79"/>
    </row>
    <row r="450" ht="12.75" customHeight="1">
      <c r="BQ450" s="79"/>
      <c r="BR450" s="79"/>
      <c r="BS450" s="79"/>
      <c r="BT450" s="79"/>
      <c r="BU450" s="79"/>
      <c r="BV450" s="79"/>
      <c r="BW450" s="79"/>
      <c r="BX450" s="79"/>
      <c r="BY450" s="79"/>
      <c r="BZ450" s="79"/>
      <c r="CA450" s="79"/>
      <c r="CB450" s="79"/>
      <c r="CC450" s="79"/>
      <c r="CD450" s="79"/>
      <c r="CE450" s="79"/>
      <c r="CF450" s="79"/>
      <c r="CG450" s="79"/>
    </row>
    <row r="451" ht="12.75" customHeight="1">
      <c r="BQ451" s="79"/>
      <c r="BR451" s="79"/>
      <c r="BS451" s="79"/>
      <c r="BT451" s="79"/>
      <c r="BU451" s="79"/>
      <c r="BV451" s="79"/>
      <c r="BW451" s="79"/>
      <c r="BX451" s="79"/>
      <c r="BY451" s="79"/>
      <c r="BZ451" s="79"/>
      <c r="CA451" s="79"/>
      <c r="CB451" s="79"/>
      <c r="CC451" s="79"/>
      <c r="CD451" s="79"/>
      <c r="CE451" s="79"/>
      <c r="CF451" s="79"/>
      <c r="CG451" s="79"/>
    </row>
    <row r="452" ht="12.75" customHeight="1">
      <c r="BQ452" s="79"/>
      <c r="BR452" s="79"/>
      <c r="BS452" s="79"/>
      <c r="BT452" s="79"/>
      <c r="BU452" s="79"/>
      <c r="BV452" s="79"/>
      <c r="BW452" s="79"/>
      <c r="BX452" s="79"/>
      <c r="BY452" s="79"/>
      <c r="BZ452" s="79"/>
      <c r="CA452" s="79"/>
      <c r="CB452" s="79"/>
      <c r="CC452" s="79"/>
      <c r="CD452" s="79"/>
      <c r="CE452" s="79"/>
      <c r="CF452" s="79"/>
      <c r="CG452" s="79"/>
    </row>
    <row r="453" ht="12.75" customHeight="1">
      <c r="BQ453" s="79"/>
      <c r="BR453" s="79"/>
      <c r="BS453" s="79"/>
      <c r="BT453" s="79"/>
      <c r="BU453" s="79"/>
      <c r="BV453" s="79"/>
      <c r="BW453" s="79"/>
      <c r="BX453" s="79"/>
      <c r="BY453" s="79"/>
      <c r="BZ453" s="79"/>
      <c r="CA453" s="79"/>
      <c r="CB453" s="79"/>
      <c r="CC453" s="79"/>
      <c r="CD453" s="79"/>
      <c r="CE453" s="79"/>
      <c r="CF453" s="79"/>
      <c r="CG453" s="79"/>
    </row>
    <row r="454" ht="12.75" customHeight="1">
      <c r="BQ454" s="79"/>
      <c r="BR454" s="79"/>
      <c r="BS454" s="79"/>
      <c r="BT454" s="79"/>
      <c r="BU454" s="79"/>
      <c r="BV454" s="79"/>
      <c r="BW454" s="79"/>
      <c r="BX454" s="79"/>
      <c r="BY454" s="79"/>
      <c r="BZ454" s="79"/>
      <c r="CA454" s="79"/>
      <c r="CB454" s="79"/>
      <c r="CC454" s="79"/>
      <c r="CD454" s="79"/>
      <c r="CE454" s="79"/>
      <c r="CF454" s="79"/>
      <c r="CG454" s="79"/>
    </row>
    <row r="455" ht="12.75" customHeight="1">
      <c r="BQ455" s="79"/>
      <c r="BR455" s="79"/>
      <c r="BS455" s="79"/>
      <c r="BT455" s="79"/>
      <c r="BU455" s="79"/>
      <c r="BV455" s="79"/>
      <c r="BW455" s="79"/>
      <c r="BX455" s="79"/>
      <c r="BY455" s="79"/>
      <c r="BZ455" s="79"/>
      <c r="CA455" s="79"/>
      <c r="CB455" s="79"/>
      <c r="CC455" s="79"/>
      <c r="CD455" s="79"/>
      <c r="CE455" s="79"/>
      <c r="CF455" s="79"/>
      <c r="CG455" s="79"/>
    </row>
    <row r="456" ht="12.75" customHeight="1">
      <c r="BQ456" s="79"/>
      <c r="BR456" s="79"/>
      <c r="BS456" s="79"/>
      <c r="BT456" s="79"/>
      <c r="BU456" s="79"/>
      <c r="BV456" s="79"/>
      <c r="BW456" s="79"/>
      <c r="BX456" s="79"/>
      <c r="BY456" s="79"/>
      <c r="BZ456" s="79"/>
      <c r="CA456" s="79"/>
      <c r="CB456" s="79"/>
      <c r="CC456" s="79"/>
      <c r="CD456" s="79"/>
      <c r="CE456" s="79"/>
      <c r="CF456" s="79"/>
      <c r="CG456" s="79"/>
    </row>
    <row r="457" ht="12.75" customHeight="1">
      <c r="BQ457" s="79"/>
      <c r="BR457" s="79"/>
      <c r="BS457" s="79"/>
      <c r="BT457" s="79"/>
      <c r="BU457" s="79"/>
      <c r="BV457" s="79"/>
      <c r="BW457" s="79"/>
      <c r="BX457" s="79"/>
      <c r="BY457" s="79"/>
      <c r="BZ457" s="79"/>
      <c r="CA457" s="79"/>
      <c r="CB457" s="79"/>
      <c r="CC457" s="79"/>
      <c r="CD457" s="79"/>
      <c r="CE457" s="79"/>
      <c r="CF457" s="79"/>
      <c r="CG457" s="79"/>
    </row>
    <row r="458" ht="12.75" customHeight="1">
      <c r="BQ458" s="79"/>
      <c r="BR458" s="79"/>
      <c r="BS458" s="79"/>
      <c r="BT458" s="79"/>
      <c r="BU458" s="79"/>
      <c r="BV458" s="79"/>
      <c r="BW458" s="79"/>
      <c r="BX458" s="79"/>
      <c r="BY458" s="79"/>
      <c r="BZ458" s="79"/>
      <c r="CA458" s="79"/>
      <c r="CB458" s="79"/>
      <c r="CC458" s="79"/>
      <c r="CD458" s="79"/>
      <c r="CE458" s="79"/>
      <c r="CF458" s="79"/>
      <c r="CG458" s="79"/>
    </row>
    <row r="459" ht="12.75" customHeight="1">
      <c r="BQ459" s="79"/>
      <c r="BR459" s="79"/>
      <c r="BS459" s="79"/>
      <c r="BT459" s="79"/>
      <c r="BU459" s="79"/>
      <c r="BV459" s="79"/>
      <c r="BW459" s="79"/>
      <c r="BX459" s="79"/>
      <c r="BY459" s="79"/>
      <c r="BZ459" s="79"/>
      <c r="CA459" s="79"/>
      <c r="CB459" s="79"/>
      <c r="CC459" s="79"/>
      <c r="CD459" s="79"/>
      <c r="CE459" s="79"/>
      <c r="CF459" s="79"/>
      <c r="CG459" s="79"/>
    </row>
    <row r="460" ht="12.75" customHeight="1">
      <c r="BQ460" s="79"/>
      <c r="BR460" s="79"/>
      <c r="BS460" s="79"/>
      <c r="BT460" s="79"/>
      <c r="BU460" s="79"/>
      <c r="BV460" s="79"/>
      <c r="BW460" s="79"/>
      <c r="BX460" s="79"/>
      <c r="BY460" s="79"/>
      <c r="BZ460" s="79"/>
      <c r="CA460" s="79"/>
      <c r="CB460" s="79"/>
      <c r="CC460" s="79"/>
      <c r="CD460" s="79"/>
      <c r="CE460" s="79"/>
      <c r="CF460" s="79"/>
      <c r="CG460" s="79"/>
    </row>
    <row r="461" ht="12.75" customHeight="1">
      <c r="BQ461" s="79"/>
      <c r="BR461" s="79"/>
      <c r="BS461" s="79"/>
      <c r="BT461" s="79"/>
      <c r="BU461" s="79"/>
      <c r="BV461" s="79"/>
      <c r="BW461" s="79"/>
      <c r="BX461" s="79"/>
      <c r="BY461" s="79"/>
      <c r="BZ461" s="79"/>
      <c r="CA461" s="79"/>
      <c r="CB461" s="79"/>
      <c r="CC461" s="79"/>
      <c r="CD461" s="79"/>
      <c r="CE461" s="79"/>
      <c r="CF461" s="79"/>
      <c r="CG461" s="79"/>
    </row>
    <row r="462" ht="12.75" customHeight="1">
      <c r="BQ462" s="79"/>
      <c r="BR462" s="79"/>
      <c r="BS462" s="79"/>
      <c r="BT462" s="79"/>
      <c r="BU462" s="79"/>
      <c r="BV462" s="79"/>
      <c r="BW462" s="79"/>
      <c r="BX462" s="79"/>
      <c r="BY462" s="79"/>
      <c r="BZ462" s="79"/>
      <c r="CA462" s="79"/>
      <c r="CB462" s="79"/>
      <c r="CC462" s="79"/>
      <c r="CD462" s="79"/>
      <c r="CE462" s="79"/>
      <c r="CF462" s="79"/>
      <c r="CG462" s="79"/>
    </row>
    <row r="463" ht="12.75" customHeight="1">
      <c r="BQ463" s="79"/>
      <c r="BR463" s="79"/>
      <c r="BS463" s="79"/>
      <c r="BT463" s="79"/>
      <c r="BU463" s="79"/>
      <c r="BV463" s="79"/>
      <c r="BW463" s="79"/>
      <c r="BX463" s="79"/>
      <c r="BY463" s="79"/>
      <c r="BZ463" s="79"/>
      <c r="CA463" s="79"/>
      <c r="CB463" s="79"/>
      <c r="CC463" s="79"/>
      <c r="CD463" s="79"/>
      <c r="CE463" s="79"/>
      <c r="CF463" s="79"/>
      <c r="CG463" s="79"/>
    </row>
    <row r="464" ht="12.75" customHeight="1">
      <c r="BQ464" s="79"/>
      <c r="BR464" s="79"/>
      <c r="BS464" s="79"/>
      <c r="BT464" s="79"/>
      <c r="BU464" s="79"/>
      <c r="BV464" s="79"/>
      <c r="BW464" s="79"/>
      <c r="BX464" s="79"/>
      <c r="BY464" s="79"/>
      <c r="BZ464" s="79"/>
      <c r="CA464" s="79"/>
      <c r="CB464" s="79"/>
      <c r="CC464" s="79"/>
      <c r="CD464" s="79"/>
      <c r="CE464" s="79"/>
      <c r="CF464" s="79"/>
      <c r="CG464" s="79"/>
    </row>
    <row r="465" ht="12.75" customHeight="1">
      <c r="BQ465" s="79"/>
      <c r="BR465" s="79"/>
      <c r="BS465" s="79"/>
      <c r="BT465" s="79"/>
      <c r="BU465" s="79"/>
      <c r="BV465" s="79"/>
      <c r="BW465" s="79"/>
      <c r="BX465" s="79"/>
      <c r="BY465" s="79"/>
      <c r="BZ465" s="79"/>
      <c r="CA465" s="79"/>
      <c r="CB465" s="79"/>
      <c r="CC465" s="79"/>
      <c r="CD465" s="79"/>
      <c r="CE465" s="79"/>
      <c r="CF465" s="79"/>
      <c r="CG465" s="79"/>
    </row>
    <row r="466" ht="12.75" customHeight="1">
      <c r="BQ466" s="79"/>
      <c r="BR466" s="79"/>
      <c r="BS466" s="79"/>
      <c r="BT466" s="79"/>
      <c r="BU466" s="79"/>
      <c r="BV466" s="79"/>
      <c r="BW466" s="79"/>
      <c r="BX466" s="79"/>
      <c r="BY466" s="79"/>
      <c r="BZ466" s="79"/>
      <c r="CA466" s="79"/>
      <c r="CB466" s="79"/>
      <c r="CC466" s="79"/>
      <c r="CD466" s="79"/>
      <c r="CE466" s="79"/>
      <c r="CF466" s="79"/>
      <c r="CG466" s="79"/>
    </row>
    <row r="467" ht="12.75" customHeight="1">
      <c r="BQ467" s="79"/>
      <c r="BR467" s="79"/>
      <c r="BS467" s="79"/>
      <c r="BT467" s="79"/>
      <c r="BU467" s="79"/>
      <c r="BV467" s="79"/>
      <c r="BW467" s="79"/>
      <c r="BX467" s="79"/>
      <c r="BY467" s="79"/>
      <c r="BZ467" s="79"/>
      <c r="CA467" s="79"/>
      <c r="CB467" s="79"/>
      <c r="CC467" s="79"/>
      <c r="CD467" s="79"/>
      <c r="CE467" s="79"/>
      <c r="CF467" s="79"/>
      <c r="CG467" s="79"/>
    </row>
    <row r="468" ht="12.75" customHeight="1">
      <c r="BQ468" s="79"/>
      <c r="BR468" s="79"/>
      <c r="BS468" s="79"/>
      <c r="BT468" s="79"/>
      <c r="BU468" s="79"/>
      <c r="BV468" s="79"/>
      <c r="BW468" s="79"/>
      <c r="BX468" s="79"/>
      <c r="BY468" s="79"/>
      <c r="BZ468" s="79"/>
      <c r="CA468" s="79"/>
      <c r="CB468" s="79"/>
      <c r="CC468" s="79"/>
      <c r="CD468" s="79"/>
      <c r="CE468" s="79"/>
      <c r="CF468" s="79"/>
      <c r="CG468" s="79"/>
    </row>
    <row r="469" ht="12.75" customHeight="1">
      <c r="BQ469" s="79"/>
      <c r="BR469" s="79"/>
      <c r="BS469" s="79"/>
      <c r="BT469" s="79"/>
      <c r="BU469" s="79"/>
      <c r="BV469" s="79"/>
      <c r="BW469" s="79"/>
      <c r="BX469" s="79"/>
      <c r="BY469" s="79"/>
      <c r="BZ469" s="79"/>
      <c r="CA469" s="79"/>
      <c r="CB469" s="79"/>
      <c r="CC469" s="79"/>
      <c r="CD469" s="79"/>
      <c r="CE469" s="79"/>
      <c r="CF469" s="79"/>
      <c r="CG469" s="79"/>
    </row>
    <row r="470" ht="12.75" customHeight="1">
      <c r="BQ470" s="79"/>
      <c r="BR470" s="79"/>
      <c r="BS470" s="79"/>
      <c r="BT470" s="79"/>
      <c r="BU470" s="79"/>
      <c r="BV470" s="79"/>
      <c r="BW470" s="79"/>
      <c r="BX470" s="79"/>
      <c r="BY470" s="79"/>
      <c r="BZ470" s="79"/>
      <c r="CA470" s="79"/>
      <c r="CB470" s="79"/>
      <c r="CC470" s="79"/>
      <c r="CD470" s="79"/>
      <c r="CE470" s="79"/>
      <c r="CF470" s="79"/>
      <c r="CG470" s="79"/>
    </row>
    <row r="471" ht="12.75" customHeight="1">
      <c r="BQ471" s="79"/>
      <c r="BR471" s="79"/>
      <c r="BS471" s="79"/>
      <c r="BT471" s="79"/>
      <c r="BU471" s="79"/>
      <c r="BV471" s="79"/>
      <c r="BW471" s="79"/>
      <c r="BX471" s="79"/>
      <c r="BY471" s="79"/>
      <c r="BZ471" s="79"/>
      <c r="CA471" s="79"/>
      <c r="CB471" s="79"/>
      <c r="CC471" s="79"/>
      <c r="CD471" s="79"/>
      <c r="CE471" s="79"/>
      <c r="CF471" s="79"/>
      <c r="CG471" s="79"/>
    </row>
    <row r="472" ht="12.75" customHeight="1">
      <c r="BQ472" s="79"/>
      <c r="BR472" s="79"/>
      <c r="BS472" s="79"/>
      <c r="BT472" s="79"/>
      <c r="BU472" s="79"/>
      <c r="BV472" s="79"/>
      <c r="BW472" s="79"/>
      <c r="BX472" s="79"/>
      <c r="BY472" s="79"/>
      <c r="BZ472" s="79"/>
      <c r="CA472" s="79"/>
      <c r="CB472" s="79"/>
      <c r="CC472" s="79"/>
      <c r="CD472" s="79"/>
      <c r="CE472" s="79"/>
      <c r="CF472" s="79"/>
      <c r="CG472" s="79"/>
    </row>
    <row r="473" ht="12.75" customHeight="1">
      <c r="BQ473" s="79"/>
      <c r="BR473" s="79"/>
      <c r="BS473" s="79"/>
      <c r="BT473" s="79"/>
      <c r="BU473" s="79"/>
      <c r="BV473" s="79"/>
      <c r="BW473" s="79"/>
      <c r="BX473" s="79"/>
      <c r="BY473" s="79"/>
      <c r="BZ473" s="79"/>
      <c r="CA473" s="79"/>
      <c r="CB473" s="79"/>
      <c r="CC473" s="79"/>
      <c r="CD473" s="79"/>
      <c r="CE473" s="79"/>
      <c r="CF473" s="79"/>
      <c r="CG473" s="79"/>
    </row>
    <row r="474" ht="12.75" customHeight="1">
      <c r="BQ474" s="79"/>
      <c r="BR474" s="79"/>
      <c r="BS474" s="79"/>
      <c r="BT474" s="79"/>
      <c r="BU474" s="79"/>
      <c r="BV474" s="79"/>
      <c r="BW474" s="79"/>
      <c r="BX474" s="79"/>
      <c r="BY474" s="79"/>
      <c r="BZ474" s="79"/>
      <c r="CA474" s="79"/>
      <c r="CB474" s="79"/>
      <c r="CC474" s="79"/>
      <c r="CD474" s="79"/>
      <c r="CE474" s="79"/>
      <c r="CF474" s="79"/>
      <c r="CG474" s="79"/>
    </row>
    <row r="475" ht="12.75" customHeight="1">
      <c r="BQ475" s="79"/>
      <c r="BR475" s="79"/>
      <c r="BS475" s="79"/>
      <c r="BT475" s="79"/>
      <c r="BU475" s="79"/>
      <c r="BV475" s="79"/>
      <c r="BW475" s="79"/>
      <c r="BX475" s="79"/>
      <c r="BY475" s="79"/>
      <c r="BZ475" s="79"/>
      <c r="CA475" s="79"/>
      <c r="CB475" s="79"/>
      <c r="CC475" s="79"/>
      <c r="CD475" s="79"/>
      <c r="CE475" s="79"/>
      <c r="CF475" s="79"/>
      <c r="CG475" s="79"/>
    </row>
    <row r="476" ht="12.75" customHeight="1">
      <c r="BQ476" s="79"/>
      <c r="BR476" s="79"/>
      <c r="BS476" s="79"/>
      <c r="BT476" s="79"/>
      <c r="BU476" s="79"/>
      <c r="BV476" s="79"/>
      <c r="BW476" s="79"/>
      <c r="BX476" s="79"/>
      <c r="BY476" s="79"/>
      <c r="BZ476" s="79"/>
      <c r="CA476" s="79"/>
      <c r="CB476" s="79"/>
      <c r="CC476" s="79"/>
      <c r="CD476" s="79"/>
      <c r="CE476" s="79"/>
      <c r="CF476" s="79"/>
      <c r="CG476" s="79"/>
    </row>
    <row r="477" ht="12.75" customHeight="1">
      <c r="BQ477" s="79"/>
      <c r="BR477" s="79"/>
      <c r="BS477" s="79"/>
      <c r="BT477" s="79"/>
      <c r="BU477" s="79"/>
      <c r="BV477" s="79"/>
      <c r="BW477" s="79"/>
      <c r="BX477" s="79"/>
      <c r="BY477" s="79"/>
      <c r="BZ477" s="79"/>
      <c r="CA477" s="79"/>
      <c r="CB477" s="79"/>
      <c r="CC477" s="79"/>
      <c r="CD477" s="79"/>
      <c r="CE477" s="79"/>
      <c r="CF477" s="79"/>
      <c r="CG477" s="79"/>
    </row>
    <row r="478" ht="12.75" customHeight="1">
      <c r="BQ478" s="79"/>
      <c r="BR478" s="79"/>
      <c r="BS478" s="79"/>
      <c r="BT478" s="79"/>
      <c r="BU478" s="79"/>
      <c r="BV478" s="79"/>
      <c r="BW478" s="79"/>
      <c r="BX478" s="79"/>
      <c r="BY478" s="79"/>
      <c r="BZ478" s="79"/>
      <c r="CA478" s="79"/>
      <c r="CB478" s="79"/>
      <c r="CC478" s="79"/>
      <c r="CD478" s="79"/>
      <c r="CE478" s="79"/>
      <c r="CF478" s="79"/>
      <c r="CG478" s="79"/>
    </row>
    <row r="479" ht="12.75" customHeight="1">
      <c r="BQ479" s="79"/>
      <c r="BR479" s="79"/>
      <c r="BS479" s="79"/>
      <c r="BT479" s="79"/>
      <c r="BU479" s="79"/>
      <c r="BV479" s="79"/>
      <c r="BW479" s="79"/>
      <c r="BX479" s="79"/>
      <c r="BY479" s="79"/>
      <c r="BZ479" s="79"/>
      <c r="CA479" s="79"/>
      <c r="CB479" s="79"/>
      <c r="CC479" s="79"/>
      <c r="CD479" s="79"/>
      <c r="CE479" s="79"/>
      <c r="CF479" s="79"/>
      <c r="CG479" s="79"/>
    </row>
    <row r="480" ht="12.75" customHeight="1">
      <c r="BQ480" s="79"/>
      <c r="BR480" s="79"/>
      <c r="BS480" s="79"/>
      <c r="BT480" s="79"/>
      <c r="BU480" s="79"/>
      <c r="BV480" s="79"/>
      <c r="BW480" s="79"/>
      <c r="BX480" s="79"/>
      <c r="BY480" s="79"/>
      <c r="BZ480" s="79"/>
      <c r="CA480" s="79"/>
      <c r="CB480" s="79"/>
      <c r="CC480" s="79"/>
      <c r="CD480" s="79"/>
      <c r="CE480" s="79"/>
      <c r="CF480" s="79"/>
      <c r="CG480" s="79"/>
    </row>
    <row r="481" ht="12.75" customHeight="1">
      <c r="BQ481" s="79"/>
      <c r="BR481" s="79"/>
      <c r="BS481" s="79"/>
      <c r="BT481" s="79"/>
      <c r="BU481" s="79"/>
      <c r="BV481" s="79"/>
      <c r="BW481" s="79"/>
      <c r="BX481" s="79"/>
      <c r="BY481" s="79"/>
      <c r="BZ481" s="79"/>
      <c r="CA481" s="79"/>
      <c r="CB481" s="79"/>
      <c r="CC481" s="79"/>
      <c r="CD481" s="79"/>
      <c r="CE481" s="79"/>
      <c r="CF481" s="79"/>
      <c r="CG481" s="79"/>
    </row>
    <row r="482" ht="12.75" customHeight="1">
      <c r="BQ482" s="79"/>
      <c r="BR482" s="79"/>
      <c r="BS482" s="79"/>
      <c r="BT482" s="79"/>
      <c r="BU482" s="79"/>
      <c r="BV482" s="79"/>
      <c r="BW482" s="79"/>
      <c r="BX482" s="79"/>
      <c r="BY482" s="79"/>
      <c r="BZ482" s="79"/>
      <c r="CA482" s="79"/>
      <c r="CB482" s="79"/>
      <c r="CC482" s="79"/>
      <c r="CD482" s="79"/>
      <c r="CE482" s="79"/>
      <c r="CF482" s="79"/>
      <c r="CG482" s="79"/>
    </row>
    <row r="483" ht="12.75" customHeight="1">
      <c r="BQ483" s="79"/>
      <c r="BR483" s="79"/>
      <c r="BS483" s="79"/>
      <c r="BT483" s="79"/>
      <c r="BU483" s="79"/>
      <c r="BV483" s="79"/>
      <c r="BW483" s="79"/>
      <c r="BX483" s="79"/>
      <c r="BY483" s="79"/>
      <c r="BZ483" s="79"/>
      <c r="CA483" s="79"/>
      <c r="CB483" s="79"/>
      <c r="CC483" s="79"/>
      <c r="CD483" s="79"/>
      <c r="CE483" s="79"/>
      <c r="CF483" s="79"/>
      <c r="CG483" s="79"/>
    </row>
    <row r="484" ht="12.75" customHeight="1">
      <c r="BQ484" s="79"/>
      <c r="BR484" s="79"/>
      <c r="BS484" s="79"/>
      <c r="BT484" s="79"/>
      <c r="BU484" s="79"/>
      <c r="BV484" s="79"/>
      <c r="BW484" s="79"/>
      <c r="BX484" s="79"/>
      <c r="BY484" s="79"/>
      <c r="BZ484" s="79"/>
      <c r="CA484" s="79"/>
      <c r="CB484" s="79"/>
      <c r="CC484" s="79"/>
      <c r="CD484" s="79"/>
      <c r="CE484" s="79"/>
      <c r="CF484" s="79"/>
      <c r="CG484" s="79"/>
    </row>
    <row r="485" ht="12.75" customHeight="1">
      <c r="BQ485" s="79"/>
      <c r="BR485" s="79"/>
      <c r="BS485" s="79"/>
      <c r="BT485" s="79"/>
      <c r="BU485" s="79"/>
      <c r="BV485" s="79"/>
      <c r="BW485" s="79"/>
      <c r="BX485" s="79"/>
      <c r="BY485" s="79"/>
      <c r="BZ485" s="79"/>
      <c r="CA485" s="79"/>
      <c r="CB485" s="79"/>
      <c r="CC485" s="79"/>
      <c r="CD485" s="79"/>
      <c r="CE485" s="79"/>
      <c r="CF485" s="79"/>
      <c r="CG485" s="79"/>
    </row>
    <row r="486" ht="12.75" customHeight="1">
      <c r="BQ486" s="79"/>
      <c r="BR486" s="79"/>
      <c r="BS486" s="79"/>
      <c r="BT486" s="79"/>
      <c r="BU486" s="79"/>
      <c r="BV486" s="79"/>
      <c r="BW486" s="79"/>
      <c r="BX486" s="79"/>
      <c r="BY486" s="79"/>
      <c r="BZ486" s="79"/>
      <c r="CA486" s="79"/>
      <c r="CB486" s="79"/>
      <c r="CC486" s="79"/>
      <c r="CD486" s="79"/>
      <c r="CE486" s="79"/>
      <c r="CF486" s="79"/>
      <c r="CG486" s="79"/>
    </row>
    <row r="487" ht="12.75" customHeight="1">
      <c r="BQ487" s="79"/>
      <c r="BR487" s="79"/>
      <c r="BS487" s="79"/>
      <c r="BT487" s="79"/>
      <c r="BU487" s="79"/>
      <c r="BV487" s="79"/>
      <c r="BW487" s="79"/>
      <c r="BX487" s="79"/>
      <c r="BY487" s="79"/>
      <c r="BZ487" s="79"/>
      <c r="CA487" s="79"/>
      <c r="CB487" s="79"/>
      <c r="CC487" s="79"/>
      <c r="CD487" s="79"/>
      <c r="CE487" s="79"/>
      <c r="CF487" s="79"/>
      <c r="CG487" s="79"/>
    </row>
    <row r="488" ht="12.75" customHeight="1">
      <c r="BQ488" s="79"/>
      <c r="BR488" s="79"/>
      <c r="BS488" s="79"/>
      <c r="BT488" s="79"/>
      <c r="BU488" s="79"/>
      <c r="BV488" s="79"/>
      <c r="BW488" s="79"/>
      <c r="BX488" s="79"/>
      <c r="BY488" s="79"/>
      <c r="BZ488" s="79"/>
      <c r="CA488" s="79"/>
      <c r="CB488" s="79"/>
      <c r="CC488" s="79"/>
      <c r="CD488" s="79"/>
      <c r="CE488" s="79"/>
      <c r="CF488" s="79"/>
      <c r="CG488" s="79"/>
    </row>
    <row r="489" ht="12.75" customHeight="1">
      <c r="BQ489" s="79"/>
      <c r="BR489" s="79"/>
      <c r="BS489" s="79"/>
      <c r="BT489" s="79"/>
      <c r="BU489" s="79"/>
      <c r="BV489" s="79"/>
      <c r="BW489" s="79"/>
      <c r="BX489" s="79"/>
      <c r="BY489" s="79"/>
      <c r="BZ489" s="79"/>
      <c r="CA489" s="79"/>
      <c r="CB489" s="79"/>
      <c r="CC489" s="79"/>
      <c r="CD489" s="79"/>
      <c r="CE489" s="79"/>
      <c r="CF489" s="79"/>
      <c r="CG489" s="79"/>
    </row>
    <row r="490" ht="12.75" customHeight="1">
      <c r="BQ490" s="79"/>
      <c r="BR490" s="79"/>
      <c r="BS490" s="79"/>
      <c r="BT490" s="79"/>
      <c r="BU490" s="79"/>
      <c r="BV490" s="79"/>
      <c r="BW490" s="79"/>
      <c r="BX490" s="79"/>
      <c r="BY490" s="79"/>
      <c r="BZ490" s="79"/>
      <c r="CA490" s="79"/>
      <c r="CB490" s="79"/>
      <c r="CC490" s="79"/>
      <c r="CD490" s="79"/>
      <c r="CE490" s="79"/>
      <c r="CF490" s="79"/>
      <c r="CG490" s="79"/>
    </row>
    <row r="491" ht="12.75" customHeight="1">
      <c r="BQ491" s="79"/>
      <c r="BR491" s="79"/>
      <c r="BS491" s="79"/>
      <c r="BT491" s="79"/>
      <c r="BU491" s="79"/>
      <c r="BV491" s="79"/>
      <c r="BW491" s="79"/>
      <c r="BX491" s="79"/>
      <c r="BY491" s="79"/>
      <c r="BZ491" s="79"/>
      <c r="CA491" s="79"/>
      <c r="CB491" s="79"/>
      <c r="CC491" s="79"/>
      <c r="CD491" s="79"/>
      <c r="CE491" s="79"/>
      <c r="CF491" s="79"/>
      <c r="CG491" s="79"/>
    </row>
    <row r="492" ht="12.75" customHeight="1">
      <c r="BQ492" s="79"/>
      <c r="BR492" s="79"/>
      <c r="BS492" s="79"/>
      <c r="BT492" s="79"/>
      <c r="BU492" s="79"/>
      <c r="BV492" s="79"/>
      <c r="BW492" s="79"/>
      <c r="BX492" s="79"/>
      <c r="BY492" s="79"/>
      <c r="BZ492" s="79"/>
      <c r="CA492" s="79"/>
      <c r="CB492" s="79"/>
      <c r="CC492" s="79"/>
      <c r="CD492" s="79"/>
      <c r="CE492" s="79"/>
      <c r="CF492" s="79"/>
      <c r="CG492" s="79"/>
    </row>
    <row r="493" ht="12.75" customHeight="1">
      <c r="BQ493" s="79"/>
      <c r="BR493" s="79"/>
      <c r="BS493" s="79"/>
      <c r="BT493" s="79"/>
      <c r="BU493" s="79"/>
      <c r="BV493" s="79"/>
      <c r="BW493" s="79"/>
      <c r="BX493" s="79"/>
      <c r="BY493" s="79"/>
      <c r="BZ493" s="79"/>
      <c r="CA493" s="79"/>
      <c r="CB493" s="79"/>
      <c r="CC493" s="79"/>
      <c r="CD493" s="79"/>
      <c r="CE493" s="79"/>
      <c r="CF493" s="79"/>
      <c r="CG493" s="79"/>
    </row>
    <row r="494" ht="12.75" customHeight="1">
      <c r="BQ494" s="79"/>
      <c r="BR494" s="79"/>
      <c r="BS494" s="79"/>
      <c r="BT494" s="79"/>
      <c r="BU494" s="79"/>
      <c r="BV494" s="79"/>
      <c r="BW494" s="79"/>
      <c r="BX494" s="79"/>
      <c r="BY494" s="79"/>
      <c r="BZ494" s="79"/>
      <c r="CA494" s="79"/>
      <c r="CB494" s="79"/>
      <c r="CC494" s="79"/>
      <c r="CD494" s="79"/>
      <c r="CE494" s="79"/>
      <c r="CF494" s="79"/>
      <c r="CG494" s="79"/>
    </row>
    <row r="495" ht="12.75" customHeight="1">
      <c r="BQ495" s="79"/>
      <c r="BR495" s="79"/>
      <c r="BS495" s="79"/>
      <c r="BT495" s="79"/>
      <c r="BU495" s="79"/>
      <c r="BV495" s="79"/>
      <c r="BW495" s="79"/>
      <c r="BX495" s="79"/>
      <c r="BY495" s="79"/>
      <c r="BZ495" s="79"/>
      <c r="CA495" s="79"/>
      <c r="CB495" s="79"/>
      <c r="CC495" s="79"/>
      <c r="CD495" s="79"/>
      <c r="CE495" s="79"/>
      <c r="CF495" s="79"/>
      <c r="CG495" s="79"/>
    </row>
    <row r="496" ht="12.75" customHeight="1">
      <c r="BQ496" s="79"/>
      <c r="BR496" s="79"/>
      <c r="BS496" s="79"/>
      <c r="BT496" s="79"/>
      <c r="BU496" s="79"/>
      <c r="BV496" s="79"/>
      <c r="BW496" s="79"/>
      <c r="BX496" s="79"/>
      <c r="BY496" s="79"/>
      <c r="BZ496" s="79"/>
      <c r="CA496" s="79"/>
      <c r="CB496" s="79"/>
      <c r="CC496" s="79"/>
      <c r="CD496" s="79"/>
      <c r="CE496" s="79"/>
      <c r="CF496" s="79"/>
      <c r="CG496" s="79"/>
    </row>
    <row r="497" ht="12.75" customHeight="1">
      <c r="BQ497" s="79"/>
      <c r="BR497" s="79"/>
      <c r="BS497" s="79"/>
      <c r="BT497" s="79"/>
      <c r="BU497" s="79"/>
      <c r="BV497" s="79"/>
      <c r="BW497" s="79"/>
      <c r="BX497" s="79"/>
      <c r="BY497" s="79"/>
      <c r="BZ497" s="79"/>
      <c r="CA497" s="79"/>
      <c r="CB497" s="79"/>
      <c r="CC497" s="79"/>
      <c r="CD497" s="79"/>
      <c r="CE497" s="79"/>
      <c r="CF497" s="79"/>
      <c r="CG497" s="79"/>
    </row>
    <row r="498" ht="12.75" customHeight="1">
      <c r="BQ498" s="79"/>
      <c r="BR498" s="79"/>
      <c r="BS498" s="79"/>
      <c r="BT498" s="79"/>
      <c r="BU498" s="79"/>
      <c r="BV498" s="79"/>
      <c r="BW498" s="79"/>
      <c r="BX498" s="79"/>
      <c r="BY498" s="79"/>
      <c r="BZ498" s="79"/>
      <c r="CA498" s="79"/>
      <c r="CB498" s="79"/>
      <c r="CC498" s="79"/>
      <c r="CD498" s="79"/>
      <c r="CE498" s="79"/>
      <c r="CF498" s="79"/>
      <c r="CG498" s="79"/>
    </row>
    <row r="499" ht="12.75" customHeight="1">
      <c r="BQ499" s="79"/>
      <c r="BR499" s="79"/>
      <c r="BS499" s="79"/>
      <c r="BT499" s="79"/>
      <c r="BU499" s="79"/>
      <c r="BV499" s="79"/>
      <c r="BW499" s="79"/>
      <c r="BX499" s="79"/>
      <c r="BY499" s="79"/>
      <c r="BZ499" s="79"/>
      <c r="CA499" s="79"/>
      <c r="CB499" s="79"/>
      <c r="CC499" s="79"/>
      <c r="CD499" s="79"/>
      <c r="CE499" s="79"/>
      <c r="CF499" s="79"/>
      <c r="CG499" s="79"/>
    </row>
    <row r="500" ht="12.75" customHeight="1">
      <c r="BQ500" s="79"/>
      <c r="BR500" s="79"/>
      <c r="BS500" s="79"/>
      <c r="BT500" s="79"/>
      <c r="BU500" s="79"/>
      <c r="BV500" s="79"/>
      <c r="BW500" s="79"/>
      <c r="BX500" s="79"/>
      <c r="BY500" s="79"/>
      <c r="BZ500" s="79"/>
      <c r="CA500" s="79"/>
      <c r="CB500" s="79"/>
      <c r="CC500" s="79"/>
      <c r="CD500" s="79"/>
      <c r="CE500" s="79"/>
      <c r="CF500" s="79"/>
      <c r="CG500" s="79"/>
    </row>
    <row r="501" ht="12.75" customHeight="1">
      <c r="BQ501" s="79"/>
      <c r="BR501" s="79"/>
      <c r="BS501" s="79"/>
      <c r="BT501" s="79"/>
      <c r="BU501" s="79"/>
      <c r="BV501" s="79"/>
      <c r="BW501" s="79"/>
      <c r="BX501" s="79"/>
      <c r="BY501" s="79"/>
      <c r="BZ501" s="79"/>
      <c r="CA501" s="79"/>
      <c r="CB501" s="79"/>
      <c r="CC501" s="79"/>
      <c r="CD501" s="79"/>
      <c r="CE501" s="79"/>
      <c r="CF501" s="79"/>
      <c r="CG501" s="79"/>
    </row>
    <row r="502" ht="12.75" customHeight="1">
      <c r="BQ502" s="79"/>
      <c r="BR502" s="79"/>
      <c r="BS502" s="79"/>
      <c r="BT502" s="79"/>
      <c r="BU502" s="79"/>
      <c r="BV502" s="79"/>
      <c r="BW502" s="79"/>
      <c r="BX502" s="79"/>
      <c r="BY502" s="79"/>
      <c r="BZ502" s="79"/>
      <c r="CA502" s="79"/>
      <c r="CB502" s="79"/>
      <c r="CC502" s="79"/>
      <c r="CD502" s="79"/>
      <c r="CE502" s="79"/>
      <c r="CF502" s="79"/>
      <c r="CG502" s="79"/>
    </row>
    <row r="503" ht="12.75" customHeight="1">
      <c r="BQ503" s="79"/>
      <c r="BR503" s="79"/>
      <c r="BS503" s="79"/>
      <c r="BT503" s="79"/>
      <c r="BU503" s="79"/>
      <c r="BV503" s="79"/>
      <c r="BW503" s="79"/>
      <c r="BX503" s="79"/>
      <c r="BY503" s="79"/>
      <c r="BZ503" s="79"/>
      <c r="CA503" s="79"/>
      <c r="CB503" s="79"/>
      <c r="CC503" s="79"/>
      <c r="CD503" s="79"/>
      <c r="CE503" s="79"/>
      <c r="CF503" s="79"/>
      <c r="CG503" s="79"/>
    </row>
    <row r="504" ht="12.75" customHeight="1">
      <c r="BQ504" s="79"/>
      <c r="BR504" s="79"/>
      <c r="BS504" s="79"/>
      <c r="BT504" s="79"/>
      <c r="BU504" s="79"/>
      <c r="BV504" s="79"/>
      <c r="BW504" s="79"/>
      <c r="BX504" s="79"/>
      <c r="BY504" s="79"/>
      <c r="BZ504" s="79"/>
      <c r="CA504" s="79"/>
      <c r="CB504" s="79"/>
      <c r="CC504" s="79"/>
      <c r="CD504" s="79"/>
      <c r="CE504" s="79"/>
      <c r="CF504" s="79"/>
      <c r="CG504" s="79"/>
    </row>
    <row r="505" ht="12.75" customHeight="1">
      <c r="BQ505" s="79"/>
      <c r="BR505" s="79"/>
      <c r="BS505" s="79"/>
      <c r="BT505" s="79"/>
      <c r="BU505" s="79"/>
      <c r="BV505" s="79"/>
      <c r="BW505" s="79"/>
      <c r="BX505" s="79"/>
      <c r="BY505" s="79"/>
      <c r="BZ505" s="79"/>
      <c r="CA505" s="79"/>
      <c r="CB505" s="79"/>
      <c r="CC505" s="79"/>
      <c r="CD505" s="79"/>
      <c r="CE505" s="79"/>
      <c r="CF505" s="79"/>
      <c r="CG505" s="79"/>
    </row>
    <row r="506" ht="12.75" customHeight="1">
      <c r="BQ506" s="79"/>
      <c r="BR506" s="79"/>
      <c r="BS506" s="79"/>
      <c r="BT506" s="79"/>
      <c r="BU506" s="79"/>
      <c r="BV506" s="79"/>
      <c r="BW506" s="79"/>
      <c r="BX506" s="79"/>
      <c r="BY506" s="79"/>
      <c r="BZ506" s="79"/>
      <c r="CA506" s="79"/>
      <c r="CB506" s="79"/>
      <c r="CC506" s="79"/>
      <c r="CD506" s="79"/>
      <c r="CE506" s="79"/>
      <c r="CF506" s="79"/>
      <c r="CG506" s="79"/>
    </row>
    <row r="507" ht="12.75" customHeight="1">
      <c r="BQ507" s="79"/>
      <c r="BR507" s="79"/>
      <c r="BS507" s="79"/>
      <c r="BT507" s="79"/>
      <c r="BU507" s="79"/>
      <c r="BV507" s="79"/>
      <c r="BW507" s="79"/>
      <c r="BX507" s="79"/>
      <c r="BY507" s="79"/>
      <c r="BZ507" s="79"/>
      <c r="CA507" s="79"/>
      <c r="CB507" s="79"/>
      <c r="CC507" s="79"/>
      <c r="CD507" s="79"/>
      <c r="CE507" s="79"/>
      <c r="CF507" s="79"/>
      <c r="CG507" s="79"/>
    </row>
    <row r="508" ht="12.75" customHeight="1">
      <c r="BQ508" s="79"/>
      <c r="BR508" s="79"/>
      <c r="BS508" s="79"/>
      <c r="BT508" s="79"/>
      <c r="BU508" s="79"/>
      <c r="BV508" s="79"/>
      <c r="BW508" s="79"/>
      <c r="BX508" s="79"/>
      <c r="BY508" s="79"/>
      <c r="BZ508" s="79"/>
      <c r="CA508" s="79"/>
      <c r="CB508" s="79"/>
      <c r="CC508" s="79"/>
      <c r="CD508" s="79"/>
      <c r="CE508" s="79"/>
      <c r="CF508" s="79"/>
      <c r="CG508" s="79"/>
    </row>
    <row r="509" ht="12.75" customHeight="1">
      <c r="BQ509" s="79"/>
      <c r="BR509" s="79"/>
      <c r="BS509" s="79"/>
      <c r="BT509" s="79"/>
      <c r="BU509" s="79"/>
      <c r="BV509" s="79"/>
      <c r="BW509" s="79"/>
      <c r="BX509" s="79"/>
      <c r="BY509" s="79"/>
      <c r="BZ509" s="79"/>
      <c r="CA509" s="79"/>
      <c r="CB509" s="79"/>
      <c r="CC509" s="79"/>
      <c r="CD509" s="79"/>
      <c r="CE509" s="79"/>
      <c r="CF509" s="79"/>
      <c r="CG509" s="79"/>
    </row>
    <row r="510" ht="12.75" customHeight="1">
      <c r="BQ510" s="79"/>
      <c r="BR510" s="79"/>
      <c r="BS510" s="79"/>
      <c r="BT510" s="79"/>
      <c r="BU510" s="79"/>
      <c r="BV510" s="79"/>
      <c r="BW510" s="79"/>
      <c r="BX510" s="79"/>
      <c r="BY510" s="79"/>
      <c r="BZ510" s="79"/>
      <c r="CA510" s="79"/>
      <c r="CB510" s="79"/>
      <c r="CC510" s="79"/>
      <c r="CD510" s="79"/>
      <c r="CE510" s="79"/>
      <c r="CF510" s="79"/>
      <c r="CG510" s="79"/>
    </row>
    <row r="511" ht="12.75" customHeight="1">
      <c r="BQ511" s="79"/>
      <c r="BR511" s="79"/>
      <c r="BS511" s="79"/>
      <c r="BT511" s="79"/>
      <c r="BU511" s="79"/>
      <c r="BV511" s="79"/>
      <c r="BW511" s="79"/>
      <c r="BX511" s="79"/>
      <c r="BY511" s="79"/>
      <c r="BZ511" s="79"/>
      <c r="CA511" s="79"/>
      <c r="CB511" s="79"/>
      <c r="CC511" s="79"/>
      <c r="CD511" s="79"/>
      <c r="CE511" s="79"/>
      <c r="CF511" s="79"/>
      <c r="CG511" s="79"/>
    </row>
    <row r="512" ht="12.75" customHeight="1">
      <c r="BQ512" s="79"/>
      <c r="BR512" s="79"/>
      <c r="BS512" s="79"/>
      <c r="BT512" s="79"/>
      <c r="BU512" s="79"/>
      <c r="BV512" s="79"/>
      <c r="BW512" s="79"/>
      <c r="BX512" s="79"/>
      <c r="BY512" s="79"/>
      <c r="BZ512" s="79"/>
      <c r="CA512" s="79"/>
      <c r="CB512" s="79"/>
      <c r="CC512" s="79"/>
      <c r="CD512" s="79"/>
      <c r="CE512" s="79"/>
      <c r="CF512" s="79"/>
      <c r="CG512" s="79"/>
    </row>
    <row r="513" ht="12.75" customHeight="1">
      <c r="BQ513" s="79"/>
      <c r="BR513" s="79"/>
      <c r="BS513" s="79"/>
      <c r="BT513" s="79"/>
      <c r="BU513" s="79"/>
      <c r="BV513" s="79"/>
      <c r="BW513" s="79"/>
      <c r="BX513" s="79"/>
      <c r="BY513" s="79"/>
      <c r="BZ513" s="79"/>
      <c r="CA513" s="79"/>
      <c r="CB513" s="79"/>
      <c r="CC513" s="79"/>
      <c r="CD513" s="79"/>
      <c r="CE513" s="79"/>
      <c r="CF513" s="79"/>
      <c r="CG513" s="79"/>
    </row>
    <row r="514" ht="12.75" customHeight="1">
      <c r="BQ514" s="79"/>
      <c r="BR514" s="79"/>
      <c r="BS514" s="79"/>
      <c r="BT514" s="79"/>
      <c r="BU514" s="79"/>
      <c r="BV514" s="79"/>
      <c r="BW514" s="79"/>
      <c r="BX514" s="79"/>
      <c r="BY514" s="79"/>
      <c r="BZ514" s="79"/>
      <c r="CA514" s="79"/>
      <c r="CB514" s="79"/>
      <c r="CC514" s="79"/>
      <c r="CD514" s="79"/>
      <c r="CE514" s="79"/>
      <c r="CF514" s="79"/>
      <c r="CG514" s="79"/>
    </row>
    <row r="515" ht="12.75" customHeight="1">
      <c r="BQ515" s="79"/>
      <c r="BR515" s="79"/>
      <c r="BS515" s="79"/>
      <c r="BT515" s="79"/>
      <c r="BU515" s="79"/>
      <c r="BV515" s="79"/>
      <c r="BW515" s="79"/>
      <c r="BX515" s="79"/>
      <c r="BY515" s="79"/>
      <c r="BZ515" s="79"/>
      <c r="CA515" s="79"/>
      <c r="CB515" s="79"/>
      <c r="CC515" s="79"/>
      <c r="CD515" s="79"/>
      <c r="CE515" s="79"/>
      <c r="CF515" s="79"/>
      <c r="CG515" s="79"/>
    </row>
    <row r="516" ht="12.75" customHeight="1">
      <c r="BQ516" s="79"/>
      <c r="BR516" s="79"/>
      <c r="BS516" s="79"/>
      <c r="BT516" s="79"/>
      <c r="BU516" s="79"/>
      <c r="BV516" s="79"/>
      <c r="BW516" s="79"/>
      <c r="BX516" s="79"/>
      <c r="BY516" s="79"/>
      <c r="BZ516" s="79"/>
      <c r="CA516" s="79"/>
      <c r="CB516" s="79"/>
      <c r="CC516" s="79"/>
      <c r="CD516" s="79"/>
      <c r="CE516" s="79"/>
      <c r="CF516" s="79"/>
      <c r="CG516" s="79"/>
    </row>
    <row r="517" ht="12.75" customHeight="1">
      <c r="BQ517" s="79"/>
      <c r="BR517" s="79"/>
      <c r="BS517" s="79"/>
      <c r="BT517" s="79"/>
      <c r="BU517" s="79"/>
      <c r="BV517" s="79"/>
      <c r="BW517" s="79"/>
      <c r="BX517" s="79"/>
      <c r="BY517" s="79"/>
      <c r="BZ517" s="79"/>
      <c r="CA517" s="79"/>
      <c r="CB517" s="79"/>
      <c r="CC517" s="79"/>
      <c r="CD517" s="79"/>
      <c r="CE517" s="79"/>
      <c r="CF517" s="79"/>
      <c r="CG517" s="79"/>
    </row>
    <row r="518" ht="12.75" customHeight="1">
      <c r="BQ518" s="79"/>
      <c r="BR518" s="79"/>
      <c r="BS518" s="79"/>
      <c r="BT518" s="79"/>
      <c r="BU518" s="79"/>
      <c r="BV518" s="79"/>
      <c r="BW518" s="79"/>
      <c r="BX518" s="79"/>
      <c r="BY518" s="79"/>
      <c r="BZ518" s="79"/>
      <c r="CA518" s="79"/>
      <c r="CB518" s="79"/>
      <c r="CC518" s="79"/>
      <c r="CD518" s="79"/>
      <c r="CE518" s="79"/>
      <c r="CF518" s="79"/>
      <c r="CG518" s="79"/>
    </row>
    <row r="519" ht="12.75" customHeight="1">
      <c r="BQ519" s="79"/>
      <c r="BR519" s="79"/>
      <c r="BS519" s="79"/>
      <c r="BT519" s="79"/>
      <c r="BU519" s="79"/>
      <c r="BV519" s="79"/>
      <c r="BW519" s="79"/>
      <c r="BX519" s="79"/>
      <c r="BY519" s="79"/>
      <c r="BZ519" s="79"/>
      <c r="CA519" s="79"/>
      <c r="CB519" s="79"/>
      <c r="CC519" s="79"/>
      <c r="CD519" s="79"/>
      <c r="CE519" s="79"/>
      <c r="CF519" s="79"/>
      <c r="CG519" s="79"/>
    </row>
    <row r="520" ht="12.75" customHeight="1">
      <c r="BQ520" s="79"/>
      <c r="BR520" s="79"/>
      <c r="BS520" s="79"/>
      <c r="BT520" s="79"/>
      <c r="BU520" s="79"/>
      <c r="BV520" s="79"/>
      <c r="BW520" s="79"/>
      <c r="BX520" s="79"/>
      <c r="BY520" s="79"/>
      <c r="BZ520" s="79"/>
      <c r="CA520" s="79"/>
      <c r="CB520" s="79"/>
      <c r="CC520" s="79"/>
      <c r="CD520" s="79"/>
      <c r="CE520" s="79"/>
      <c r="CF520" s="79"/>
      <c r="CG520" s="79"/>
    </row>
    <row r="521" ht="12.75" customHeight="1">
      <c r="BQ521" s="79"/>
      <c r="BR521" s="79"/>
      <c r="BS521" s="79"/>
      <c r="BT521" s="79"/>
      <c r="BU521" s="79"/>
      <c r="BV521" s="79"/>
      <c r="BW521" s="79"/>
      <c r="BX521" s="79"/>
      <c r="BY521" s="79"/>
      <c r="BZ521" s="79"/>
      <c r="CA521" s="79"/>
      <c r="CB521" s="79"/>
      <c r="CC521" s="79"/>
      <c r="CD521" s="79"/>
      <c r="CE521" s="79"/>
      <c r="CF521" s="79"/>
      <c r="CG521" s="79"/>
    </row>
    <row r="522" ht="12.75" customHeight="1">
      <c r="BQ522" s="79"/>
      <c r="BR522" s="79"/>
      <c r="BS522" s="79"/>
      <c r="BT522" s="79"/>
      <c r="BU522" s="79"/>
      <c r="BV522" s="79"/>
      <c r="BW522" s="79"/>
      <c r="BX522" s="79"/>
      <c r="BY522" s="79"/>
      <c r="BZ522" s="79"/>
      <c r="CA522" s="79"/>
      <c r="CB522" s="79"/>
      <c r="CC522" s="79"/>
      <c r="CD522" s="79"/>
      <c r="CE522" s="79"/>
      <c r="CF522" s="79"/>
      <c r="CG522" s="79"/>
    </row>
    <row r="523" ht="12.75" customHeight="1">
      <c r="BQ523" s="79"/>
      <c r="BR523" s="79"/>
      <c r="BS523" s="79"/>
      <c r="BT523" s="79"/>
      <c r="BU523" s="79"/>
      <c r="BV523" s="79"/>
      <c r="BW523" s="79"/>
      <c r="BX523" s="79"/>
      <c r="BY523" s="79"/>
      <c r="BZ523" s="79"/>
      <c r="CA523" s="79"/>
      <c r="CB523" s="79"/>
      <c r="CC523" s="79"/>
      <c r="CD523" s="79"/>
      <c r="CE523" s="79"/>
      <c r="CF523" s="79"/>
      <c r="CG523" s="79"/>
    </row>
    <row r="524" ht="12.75" customHeight="1">
      <c r="BQ524" s="79"/>
      <c r="BR524" s="79"/>
      <c r="BS524" s="79"/>
      <c r="BT524" s="79"/>
      <c r="BU524" s="79"/>
      <c r="BV524" s="79"/>
      <c r="BW524" s="79"/>
      <c r="BX524" s="79"/>
      <c r="BY524" s="79"/>
      <c r="BZ524" s="79"/>
      <c r="CA524" s="79"/>
      <c r="CB524" s="79"/>
      <c r="CC524" s="79"/>
      <c r="CD524" s="79"/>
      <c r="CE524" s="79"/>
      <c r="CF524" s="79"/>
      <c r="CG524" s="79"/>
    </row>
    <row r="525" ht="12.75" customHeight="1">
      <c r="BQ525" s="79"/>
      <c r="BR525" s="79"/>
      <c r="BS525" s="79"/>
      <c r="BT525" s="79"/>
      <c r="BU525" s="79"/>
      <c r="BV525" s="79"/>
      <c r="BW525" s="79"/>
      <c r="BX525" s="79"/>
      <c r="BY525" s="79"/>
      <c r="BZ525" s="79"/>
      <c r="CA525" s="79"/>
      <c r="CB525" s="79"/>
      <c r="CC525" s="79"/>
      <c r="CD525" s="79"/>
      <c r="CE525" s="79"/>
      <c r="CF525" s="79"/>
      <c r="CG525" s="79"/>
    </row>
    <row r="526" ht="12.75" customHeight="1">
      <c r="BQ526" s="79"/>
      <c r="BR526" s="79"/>
      <c r="BS526" s="79"/>
      <c r="BT526" s="79"/>
      <c r="BU526" s="79"/>
      <c r="BV526" s="79"/>
      <c r="BW526" s="79"/>
      <c r="BX526" s="79"/>
      <c r="BY526" s="79"/>
      <c r="BZ526" s="79"/>
      <c r="CA526" s="79"/>
      <c r="CB526" s="79"/>
      <c r="CC526" s="79"/>
      <c r="CD526" s="79"/>
      <c r="CE526" s="79"/>
      <c r="CF526" s="79"/>
      <c r="CG526" s="79"/>
    </row>
    <row r="527" ht="12.75" customHeight="1">
      <c r="BQ527" s="79"/>
      <c r="BR527" s="79"/>
      <c r="BS527" s="79"/>
      <c r="BT527" s="79"/>
      <c r="BU527" s="79"/>
      <c r="BV527" s="79"/>
      <c r="BW527" s="79"/>
      <c r="BX527" s="79"/>
      <c r="BY527" s="79"/>
      <c r="BZ527" s="79"/>
      <c r="CA527" s="79"/>
      <c r="CB527" s="79"/>
      <c r="CC527" s="79"/>
      <c r="CD527" s="79"/>
      <c r="CE527" s="79"/>
      <c r="CF527" s="79"/>
      <c r="CG527" s="79"/>
    </row>
    <row r="528" ht="12.75" customHeight="1">
      <c r="BQ528" s="79"/>
      <c r="BR528" s="79"/>
      <c r="BS528" s="79"/>
      <c r="BT528" s="79"/>
      <c r="BU528" s="79"/>
      <c r="BV528" s="79"/>
      <c r="BW528" s="79"/>
      <c r="BX528" s="79"/>
      <c r="BY528" s="79"/>
      <c r="BZ528" s="79"/>
      <c r="CA528" s="79"/>
      <c r="CB528" s="79"/>
      <c r="CC528" s="79"/>
      <c r="CD528" s="79"/>
      <c r="CE528" s="79"/>
      <c r="CF528" s="79"/>
      <c r="CG528" s="79"/>
    </row>
    <row r="529" ht="12.75" customHeight="1">
      <c r="BQ529" s="79"/>
      <c r="BR529" s="79"/>
      <c r="BS529" s="79"/>
      <c r="BT529" s="79"/>
      <c r="BU529" s="79"/>
      <c r="BV529" s="79"/>
      <c r="BW529" s="79"/>
      <c r="BX529" s="79"/>
      <c r="BY529" s="79"/>
      <c r="BZ529" s="79"/>
      <c r="CA529" s="79"/>
      <c r="CB529" s="79"/>
      <c r="CC529" s="79"/>
      <c r="CD529" s="79"/>
      <c r="CE529" s="79"/>
      <c r="CF529" s="79"/>
      <c r="CG529" s="79"/>
    </row>
    <row r="530" ht="12.75" customHeight="1">
      <c r="BQ530" s="79"/>
      <c r="BR530" s="79"/>
      <c r="BS530" s="79"/>
      <c r="BT530" s="79"/>
      <c r="BU530" s="79"/>
      <c r="BV530" s="79"/>
      <c r="BW530" s="79"/>
      <c r="BX530" s="79"/>
      <c r="BY530" s="79"/>
      <c r="BZ530" s="79"/>
      <c r="CA530" s="79"/>
      <c r="CB530" s="79"/>
      <c r="CC530" s="79"/>
      <c r="CD530" s="79"/>
      <c r="CE530" s="79"/>
      <c r="CF530" s="79"/>
      <c r="CG530" s="79"/>
    </row>
    <row r="531" ht="12.75" customHeight="1">
      <c r="BQ531" s="79"/>
      <c r="BR531" s="79"/>
      <c r="BS531" s="79"/>
      <c r="BT531" s="79"/>
      <c r="BU531" s="79"/>
      <c r="BV531" s="79"/>
      <c r="BW531" s="79"/>
      <c r="BX531" s="79"/>
      <c r="BY531" s="79"/>
      <c r="BZ531" s="79"/>
      <c r="CA531" s="79"/>
      <c r="CB531" s="79"/>
      <c r="CC531" s="79"/>
      <c r="CD531" s="79"/>
      <c r="CE531" s="79"/>
      <c r="CF531" s="79"/>
      <c r="CG531" s="79"/>
    </row>
    <row r="532" ht="12.75" customHeight="1">
      <c r="BQ532" s="79"/>
      <c r="BR532" s="79"/>
      <c r="BS532" s="79"/>
      <c r="BT532" s="79"/>
      <c r="BU532" s="79"/>
      <c r="BV532" s="79"/>
      <c r="BW532" s="79"/>
      <c r="BX532" s="79"/>
      <c r="BY532" s="79"/>
      <c r="BZ532" s="79"/>
      <c r="CA532" s="79"/>
      <c r="CB532" s="79"/>
      <c r="CC532" s="79"/>
      <c r="CD532" s="79"/>
      <c r="CE532" s="79"/>
      <c r="CF532" s="79"/>
      <c r="CG532" s="79"/>
    </row>
    <row r="533" ht="12.75" customHeight="1">
      <c r="BQ533" s="79"/>
      <c r="BR533" s="79"/>
      <c r="BS533" s="79"/>
      <c r="BT533" s="79"/>
      <c r="BU533" s="79"/>
      <c r="BV533" s="79"/>
      <c r="BW533" s="79"/>
      <c r="BX533" s="79"/>
      <c r="BY533" s="79"/>
      <c r="BZ533" s="79"/>
      <c r="CA533" s="79"/>
      <c r="CB533" s="79"/>
      <c r="CC533" s="79"/>
      <c r="CD533" s="79"/>
      <c r="CE533" s="79"/>
      <c r="CF533" s="79"/>
      <c r="CG533" s="79"/>
    </row>
    <row r="534" ht="12.75" customHeight="1">
      <c r="BQ534" s="79"/>
      <c r="BR534" s="79"/>
      <c r="BS534" s="79"/>
      <c r="BT534" s="79"/>
      <c r="BU534" s="79"/>
      <c r="BV534" s="79"/>
      <c r="BW534" s="79"/>
      <c r="BX534" s="79"/>
      <c r="BY534" s="79"/>
      <c r="BZ534" s="79"/>
      <c r="CA534" s="79"/>
      <c r="CB534" s="79"/>
      <c r="CC534" s="79"/>
      <c r="CD534" s="79"/>
      <c r="CE534" s="79"/>
      <c r="CF534" s="79"/>
      <c r="CG534" s="79"/>
    </row>
    <row r="535" ht="12.75" customHeight="1">
      <c r="BQ535" s="79"/>
      <c r="BR535" s="79"/>
      <c r="BS535" s="79"/>
      <c r="BT535" s="79"/>
      <c r="BU535" s="79"/>
      <c r="BV535" s="79"/>
      <c r="BW535" s="79"/>
      <c r="BX535" s="79"/>
      <c r="BY535" s="79"/>
      <c r="BZ535" s="79"/>
      <c r="CA535" s="79"/>
      <c r="CB535" s="79"/>
      <c r="CC535" s="79"/>
      <c r="CD535" s="79"/>
      <c r="CE535" s="79"/>
      <c r="CF535" s="79"/>
      <c r="CG535" s="79"/>
    </row>
    <row r="536" ht="12.75" customHeight="1">
      <c r="BQ536" s="79"/>
      <c r="BR536" s="79"/>
      <c r="BS536" s="79"/>
      <c r="BT536" s="79"/>
      <c r="BU536" s="79"/>
      <c r="BV536" s="79"/>
      <c r="BW536" s="79"/>
      <c r="BX536" s="79"/>
      <c r="BY536" s="79"/>
      <c r="BZ536" s="79"/>
      <c r="CA536" s="79"/>
      <c r="CB536" s="79"/>
      <c r="CC536" s="79"/>
      <c r="CD536" s="79"/>
      <c r="CE536" s="79"/>
      <c r="CF536" s="79"/>
      <c r="CG536" s="79"/>
    </row>
    <row r="537" ht="12.75" customHeight="1">
      <c r="BQ537" s="79"/>
      <c r="BR537" s="79"/>
      <c r="BS537" s="79"/>
      <c r="BT537" s="79"/>
      <c r="BU537" s="79"/>
      <c r="BV537" s="79"/>
      <c r="BW537" s="79"/>
      <c r="BX537" s="79"/>
      <c r="BY537" s="79"/>
      <c r="BZ537" s="79"/>
      <c r="CA537" s="79"/>
      <c r="CB537" s="79"/>
      <c r="CC537" s="79"/>
      <c r="CD537" s="79"/>
      <c r="CE537" s="79"/>
      <c r="CF537" s="79"/>
      <c r="CG537" s="79"/>
    </row>
    <row r="538" ht="12.75" customHeight="1">
      <c r="BQ538" s="79"/>
      <c r="BR538" s="79"/>
      <c r="BS538" s="79"/>
      <c r="BT538" s="79"/>
      <c r="BU538" s="79"/>
      <c r="BV538" s="79"/>
      <c r="BW538" s="79"/>
      <c r="BX538" s="79"/>
      <c r="BY538" s="79"/>
      <c r="BZ538" s="79"/>
      <c r="CA538" s="79"/>
      <c r="CB538" s="79"/>
      <c r="CC538" s="79"/>
      <c r="CD538" s="79"/>
      <c r="CE538" s="79"/>
      <c r="CF538" s="79"/>
      <c r="CG538" s="79"/>
    </row>
    <row r="539" ht="12.75" customHeight="1">
      <c r="BQ539" s="79"/>
      <c r="BR539" s="79"/>
      <c r="BS539" s="79"/>
      <c r="BT539" s="79"/>
      <c r="BU539" s="79"/>
      <c r="BV539" s="79"/>
      <c r="BW539" s="79"/>
      <c r="BX539" s="79"/>
      <c r="BY539" s="79"/>
      <c r="BZ539" s="79"/>
      <c r="CA539" s="79"/>
      <c r="CB539" s="79"/>
      <c r="CC539" s="79"/>
      <c r="CD539" s="79"/>
      <c r="CE539" s="79"/>
      <c r="CF539" s="79"/>
      <c r="CG539" s="79"/>
    </row>
    <row r="540" ht="12.75" customHeight="1">
      <c r="BQ540" s="79"/>
      <c r="BR540" s="79"/>
      <c r="BS540" s="79"/>
      <c r="BT540" s="79"/>
      <c r="BU540" s="79"/>
      <c r="BV540" s="79"/>
      <c r="BW540" s="79"/>
      <c r="BX540" s="79"/>
      <c r="BY540" s="79"/>
      <c r="BZ540" s="79"/>
      <c r="CA540" s="79"/>
      <c r="CB540" s="79"/>
      <c r="CC540" s="79"/>
      <c r="CD540" s="79"/>
      <c r="CE540" s="79"/>
      <c r="CF540" s="79"/>
      <c r="CG540" s="79"/>
    </row>
    <row r="541" ht="12.75" customHeight="1">
      <c r="BQ541" s="79"/>
      <c r="BR541" s="79"/>
      <c r="BS541" s="79"/>
      <c r="BT541" s="79"/>
      <c r="BU541" s="79"/>
      <c r="BV541" s="79"/>
      <c r="BW541" s="79"/>
      <c r="BX541" s="79"/>
      <c r="BY541" s="79"/>
      <c r="BZ541" s="79"/>
      <c r="CA541" s="79"/>
      <c r="CB541" s="79"/>
      <c r="CC541" s="79"/>
      <c r="CD541" s="79"/>
      <c r="CE541" s="79"/>
      <c r="CF541" s="79"/>
      <c r="CG541" s="79"/>
    </row>
    <row r="542" ht="12.75" customHeight="1">
      <c r="BQ542" s="79"/>
      <c r="BR542" s="79"/>
      <c r="BS542" s="79"/>
      <c r="BT542" s="79"/>
      <c r="BU542" s="79"/>
      <c r="BV542" s="79"/>
      <c r="BW542" s="79"/>
      <c r="BX542" s="79"/>
      <c r="BY542" s="79"/>
      <c r="BZ542" s="79"/>
      <c r="CA542" s="79"/>
      <c r="CB542" s="79"/>
      <c r="CC542" s="79"/>
      <c r="CD542" s="79"/>
      <c r="CE542" s="79"/>
      <c r="CF542" s="79"/>
      <c r="CG542" s="79"/>
    </row>
    <row r="543" ht="12.75" customHeight="1">
      <c r="BQ543" s="79"/>
      <c r="BR543" s="79"/>
      <c r="BS543" s="79"/>
      <c r="BT543" s="79"/>
      <c r="BU543" s="79"/>
      <c r="BV543" s="79"/>
      <c r="BW543" s="79"/>
      <c r="BX543" s="79"/>
      <c r="BY543" s="79"/>
      <c r="BZ543" s="79"/>
      <c r="CA543" s="79"/>
      <c r="CB543" s="79"/>
      <c r="CC543" s="79"/>
      <c r="CD543" s="79"/>
      <c r="CE543" s="79"/>
      <c r="CF543" s="79"/>
      <c r="CG543" s="79"/>
    </row>
    <row r="544" ht="12.75" customHeight="1">
      <c r="BQ544" s="79"/>
      <c r="BR544" s="79"/>
      <c r="BS544" s="79"/>
      <c r="BT544" s="79"/>
      <c r="BU544" s="79"/>
      <c r="BV544" s="79"/>
      <c r="BW544" s="79"/>
      <c r="BX544" s="79"/>
      <c r="BY544" s="79"/>
      <c r="BZ544" s="79"/>
      <c r="CA544" s="79"/>
      <c r="CB544" s="79"/>
      <c r="CC544" s="79"/>
      <c r="CD544" s="79"/>
      <c r="CE544" s="79"/>
      <c r="CF544" s="79"/>
      <c r="CG544" s="79"/>
    </row>
    <row r="545" ht="12.75" customHeight="1">
      <c r="BQ545" s="79"/>
      <c r="BR545" s="79"/>
      <c r="BS545" s="79"/>
      <c r="BT545" s="79"/>
      <c r="BU545" s="79"/>
      <c r="BV545" s="79"/>
      <c r="BW545" s="79"/>
      <c r="BX545" s="79"/>
      <c r="BY545" s="79"/>
      <c r="BZ545" s="79"/>
      <c r="CA545" s="79"/>
      <c r="CB545" s="79"/>
      <c r="CC545" s="79"/>
      <c r="CD545" s="79"/>
      <c r="CE545" s="79"/>
      <c r="CF545" s="79"/>
      <c r="CG545" s="79"/>
    </row>
    <row r="546" ht="12.75" customHeight="1">
      <c r="BQ546" s="79"/>
      <c r="BR546" s="79"/>
      <c r="BS546" s="79"/>
      <c r="BT546" s="79"/>
      <c r="BU546" s="79"/>
      <c r="BV546" s="79"/>
      <c r="BW546" s="79"/>
      <c r="BX546" s="79"/>
      <c r="BY546" s="79"/>
      <c r="BZ546" s="79"/>
      <c r="CA546" s="79"/>
      <c r="CB546" s="79"/>
      <c r="CC546" s="79"/>
      <c r="CD546" s="79"/>
      <c r="CE546" s="79"/>
      <c r="CF546" s="79"/>
      <c r="CG546" s="79"/>
    </row>
    <row r="547" ht="12.75" customHeight="1">
      <c r="BQ547" s="79"/>
      <c r="BR547" s="79"/>
      <c r="BS547" s="79"/>
      <c r="BT547" s="79"/>
      <c r="BU547" s="79"/>
      <c r="BV547" s="79"/>
      <c r="BW547" s="79"/>
      <c r="BX547" s="79"/>
      <c r="BY547" s="79"/>
      <c r="BZ547" s="79"/>
      <c r="CA547" s="79"/>
      <c r="CB547" s="79"/>
      <c r="CC547" s="79"/>
      <c r="CD547" s="79"/>
      <c r="CE547" s="79"/>
      <c r="CF547" s="79"/>
      <c r="CG547" s="79"/>
    </row>
    <row r="548" ht="12.75" customHeight="1">
      <c r="BQ548" s="79"/>
      <c r="BR548" s="79"/>
      <c r="BS548" s="79"/>
      <c r="BT548" s="79"/>
      <c r="BU548" s="79"/>
      <c r="BV548" s="79"/>
      <c r="BW548" s="79"/>
      <c r="BX548" s="79"/>
      <c r="BY548" s="79"/>
      <c r="BZ548" s="79"/>
      <c r="CA548" s="79"/>
      <c r="CB548" s="79"/>
      <c r="CC548" s="79"/>
      <c r="CD548" s="79"/>
      <c r="CE548" s="79"/>
      <c r="CF548" s="79"/>
      <c r="CG548" s="79"/>
    </row>
    <row r="549" ht="12.75" customHeight="1">
      <c r="BQ549" s="79"/>
      <c r="BR549" s="79"/>
      <c r="BS549" s="79"/>
      <c r="BT549" s="79"/>
      <c r="BU549" s="79"/>
      <c r="BV549" s="79"/>
      <c r="BW549" s="79"/>
      <c r="BX549" s="79"/>
      <c r="BY549" s="79"/>
      <c r="BZ549" s="79"/>
      <c r="CA549" s="79"/>
      <c r="CB549" s="79"/>
      <c r="CC549" s="79"/>
      <c r="CD549" s="79"/>
      <c r="CE549" s="79"/>
      <c r="CF549" s="79"/>
      <c r="CG549" s="79"/>
    </row>
    <row r="550" ht="12.75" customHeight="1">
      <c r="BQ550" s="79"/>
      <c r="BR550" s="79"/>
      <c r="BS550" s="79"/>
      <c r="BT550" s="79"/>
      <c r="BU550" s="79"/>
      <c r="BV550" s="79"/>
      <c r="BW550" s="79"/>
      <c r="BX550" s="79"/>
      <c r="BY550" s="79"/>
      <c r="BZ550" s="79"/>
      <c r="CA550" s="79"/>
      <c r="CB550" s="79"/>
      <c r="CC550" s="79"/>
      <c r="CD550" s="79"/>
      <c r="CE550" s="79"/>
      <c r="CF550" s="79"/>
      <c r="CG550" s="79"/>
    </row>
    <row r="551" ht="12.75" customHeight="1">
      <c r="BQ551" s="79"/>
      <c r="BR551" s="79"/>
      <c r="BS551" s="79"/>
      <c r="BT551" s="79"/>
      <c r="BU551" s="79"/>
      <c r="BV551" s="79"/>
      <c r="BW551" s="79"/>
      <c r="BX551" s="79"/>
      <c r="BY551" s="79"/>
      <c r="BZ551" s="79"/>
      <c r="CA551" s="79"/>
      <c r="CB551" s="79"/>
      <c r="CC551" s="79"/>
      <c r="CD551" s="79"/>
      <c r="CE551" s="79"/>
      <c r="CF551" s="79"/>
      <c r="CG551" s="79"/>
    </row>
    <row r="552" ht="12.75" customHeight="1">
      <c r="BQ552" s="79"/>
      <c r="BR552" s="79"/>
      <c r="BS552" s="79"/>
      <c r="BT552" s="79"/>
      <c r="BU552" s="79"/>
      <c r="BV552" s="79"/>
      <c r="BW552" s="79"/>
      <c r="BX552" s="79"/>
      <c r="BY552" s="79"/>
      <c r="BZ552" s="79"/>
      <c r="CA552" s="79"/>
      <c r="CB552" s="79"/>
      <c r="CC552" s="79"/>
      <c r="CD552" s="79"/>
      <c r="CE552" s="79"/>
      <c r="CF552" s="79"/>
      <c r="CG552" s="79"/>
    </row>
    <row r="553" ht="12.75" customHeight="1">
      <c r="BQ553" s="79"/>
      <c r="BR553" s="79"/>
      <c r="BS553" s="79"/>
      <c r="BT553" s="79"/>
      <c r="BU553" s="79"/>
      <c r="BV553" s="79"/>
      <c r="BW553" s="79"/>
      <c r="BX553" s="79"/>
      <c r="BY553" s="79"/>
      <c r="BZ553" s="79"/>
      <c r="CA553" s="79"/>
      <c r="CB553" s="79"/>
      <c r="CC553" s="79"/>
      <c r="CD553" s="79"/>
      <c r="CE553" s="79"/>
      <c r="CF553" s="79"/>
      <c r="CG553" s="79"/>
    </row>
    <row r="554" ht="12.75" customHeight="1">
      <c r="BQ554" s="79"/>
      <c r="BR554" s="79"/>
      <c r="BS554" s="79"/>
      <c r="BT554" s="79"/>
      <c r="BU554" s="79"/>
      <c r="BV554" s="79"/>
      <c r="BW554" s="79"/>
      <c r="BX554" s="79"/>
      <c r="BY554" s="79"/>
      <c r="BZ554" s="79"/>
      <c r="CA554" s="79"/>
      <c r="CB554" s="79"/>
      <c r="CC554" s="79"/>
      <c r="CD554" s="79"/>
      <c r="CE554" s="79"/>
      <c r="CF554" s="79"/>
      <c r="CG554" s="79"/>
    </row>
    <row r="555" ht="12.75" customHeight="1">
      <c r="BQ555" s="79"/>
      <c r="BR555" s="79"/>
      <c r="BS555" s="79"/>
      <c r="BT555" s="79"/>
      <c r="BU555" s="79"/>
      <c r="BV555" s="79"/>
      <c r="BW555" s="79"/>
      <c r="BX555" s="79"/>
      <c r="BY555" s="79"/>
      <c r="BZ555" s="79"/>
      <c r="CA555" s="79"/>
      <c r="CB555" s="79"/>
      <c r="CC555" s="79"/>
      <c r="CD555" s="79"/>
      <c r="CE555" s="79"/>
      <c r="CF555" s="79"/>
      <c r="CG555" s="79"/>
    </row>
    <row r="556" ht="12.75" customHeight="1">
      <c r="BQ556" s="79"/>
      <c r="BR556" s="79"/>
      <c r="BS556" s="79"/>
      <c r="BT556" s="79"/>
      <c r="BU556" s="79"/>
      <c r="BV556" s="79"/>
      <c r="BW556" s="79"/>
      <c r="BX556" s="79"/>
      <c r="BY556" s="79"/>
      <c r="BZ556" s="79"/>
      <c r="CA556" s="79"/>
      <c r="CB556" s="79"/>
      <c r="CC556" s="79"/>
      <c r="CD556" s="79"/>
      <c r="CE556" s="79"/>
      <c r="CF556" s="79"/>
      <c r="CG556" s="79"/>
    </row>
    <row r="557" ht="12.75" customHeight="1">
      <c r="BQ557" s="79"/>
      <c r="BR557" s="79"/>
      <c r="BS557" s="79"/>
      <c r="BT557" s="79"/>
      <c r="BU557" s="79"/>
      <c r="BV557" s="79"/>
      <c r="BW557" s="79"/>
      <c r="BX557" s="79"/>
      <c r="BY557" s="79"/>
      <c r="BZ557" s="79"/>
      <c r="CA557" s="79"/>
      <c r="CB557" s="79"/>
      <c r="CC557" s="79"/>
      <c r="CD557" s="79"/>
      <c r="CE557" s="79"/>
      <c r="CF557" s="79"/>
      <c r="CG557" s="79"/>
    </row>
    <row r="558" ht="12.75" customHeight="1">
      <c r="BQ558" s="79"/>
      <c r="BR558" s="79"/>
      <c r="BS558" s="79"/>
      <c r="BT558" s="79"/>
      <c r="BU558" s="79"/>
      <c r="BV558" s="79"/>
      <c r="BW558" s="79"/>
      <c r="BX558" s="79"/>
      <c r="BY558" s="79"/>
      <c r="BZ558" s="79"/>
      <c r="CA558" s="79"/>
      <c r="CB558" s="79"/>
      <c r="CC558" s="79"/>
      <c r="CD558" s="79"/>
      <c r="CE558" s="79"/>
      <c r="CF558" s="79"/>
      <c r="CG558" s="79"/>
    </row>
    <row r="559" ht="12.75" customHeight="1">
      <c r="BQ559" s="79"/>
      <c r="BR559" s="79"/>
      <c r="BS559" s="79"/>
      <c r="BT559" s="79"/>
      <c r="BU559" s="79"/>
      <c r="BV559" s="79"/>
      <c r="BW559" s="79"/>
      <c r="BX559" s="79"/>
      <c r="BY559" s="79"/>
      <c r="BZ559" s="79"/>
      <c r="CA559" s="79"/>
      <c r="CB559" s="79"/>
      <c r="CC559" s="79"/>
      <c r="CD559" s="79"/>
      <c r="CE559" s="79"/>
      <c r="CF559" s="79"/>
      <c r="CG559" s="79"/>
    </row>
    <row r="560" ht="12.75" customHeight="1">
      <c r="BQ560" s="79"/>
      <c r="BR560" s="79"/>
      <c r="BS560" s="79"/>
      <c r="BT560" s="79"/>
      <c r="BU560" s="79"/>
      <c r="BV560" s="79"/>
      <c r="BW560" s="79"/>
      <c r="BX560" s="79"/>
      <c r="BY560" s="79"/>
      <c r="BZ560" s="79"/>
      <c r="CA560" s="79"/>
      <c r="CB560" s="79"/>
      <c r="CC560" s="79"/>
      <c r="CD560" s="79"/>
      <c r="CE560" s="79"/>
      <c r="CF560" s="79"/>
      <c r="CG560" s="79"/>
    </row>
    <row r="561" ht="12.75" customHeight="1">
      <c r="BQ561" s="79"/>
      <c r="BR561" s="79"/>
      <c r="BS561" s="79"/>
      <c r="BT561" s="79"/>
      <c r="BU561" s="79"/>
      <c r="BV561" s="79"/>
      <c r="BW561" s="79"/>
      <c r="BX561" s="79"/>
      <c r="BY561" s="79"/>
      <c r="BZ561" s="79"/>
      <c r="CA561" s="79"/>
      <c r="CB561" s="79"/>
      <c r="CC561" s="79"/>
      <c r="CD561" s="79"/>
      <c r="CE561" s="79"/>
      <c r="CF561" s="79"/>
      <c r="CG561" s="79"/>
    </row>
    <row r="562" ht="12.75" customHeight="1">
      <c r="BQ562" s="79"/>
      <c r="BR562" s="79"/>
      <c r="BS562" s="79"/>
      <c r="BT562" s="79"/>
      <c r="BU562" s="79"/>
      <c r="BV562" s="79"/>
      <c r="BW562" s="79"/>
      <c r="BX562" s="79"/>
      <c r="BY562" s="79"/>
      <c r="BZ562" s="79"/>
      <c r="CA562" s="79"/>
      <c r="CB562" s="79"/>
      <c r="CC562" s="79"/>
      <c r="CD562" s="79"/>
      <c r="CE562" s="79"/>
      <c r="CF562" s="79"/>
      <c r="CG562" s="79"/>
    </row>
    <row r="563" ht="12.75" customHeight="1">
      <c r="BQ563" s="79"/>
      <c r="BR563" s="79"/>
      <c r="BS563" s="79"/>
      <c r="BT563" s="79"/>
      <c r="BU563" s="79"/>
      <c r="BV563" s="79"/>
      <c r="BW563" s="79"/>
      <c r="BX563" s="79"/>
      <c r="BY563" s="79"/>
      <c r="BZ563" s="79"/>
      <c r="CA563" s="79"/>
      <c r="CB563" s="79"/>
      <c r="CC563" s="79"/>
      <c r="CD563" s="79"/>
      <c r="CE563" s="79"/>
      <c r="CF563" s="79"/>
      <c r="CG563" s="79"/>
    </row>
    <row r="564" ht="12.75" customHeight="1">
      <c r="BQ564" s="79"/>
      <c r="BR564" s="79"/>
      <c r="BS564" s="79"/>
      <c r="BT564" s="79"/>
      <c r="BU564" s="79"/>
      <c r="BV564" s="79"/>
      <c r="BW564" s="79"/>
      <c r="BX564" s="79"/>
      <c r="BY564" s="79"/>
      <c r="BZ564" s="79"/>
      <c r="CA564" s="79"/>
      <c r="CB564" s="79"/>
      <c r="CC564" s="79"/>
      <c r="CD564" s="79"/>
      <c r="CE564" s="79"/>
      <c r="CF564" s="79"/>
      <c r="CG564" s="79"/>
    </row>
    <row r="565" ht="12.75" customHeight="1">
      <c r="BQ565" s="79"/>
      <c r="BR565" s="79"/>
      <c r="BS565" s="79"/>
      <c r="BT565" s="79"/>
      <c r="BU565" s="79"/>
      <c r="BV565" s="79"/>
      <c r="BW565" s="79"/>
      <c r="BX565" s="79"/>
      <c r="BY565" s="79"/>
      <c r="BZ565" s="79"/>
      <c r="CA565" s="79"/>
      <c r="CB565" s="79"/>
      <c r="CC565" s="79"/>
      <c r="CD565" s="79"/>
      <c r="CE565" s="79"/>
      <c r="CF565" s="79"/>
      <c r="CG565" s="79"/>
    </row>
    <row r="566" ht="12.75" customHeight="1">
      <c r="BQ566" s="79"/>
      <c r="BR566" s="79"/>
      <c r="BS566" s="79"/>
      <c r="BT566" s="79"/>
      <c r="BU566" s="79"/>
      <c r="BV566" s="79"/>
      <c r="BW566" s="79"/>
      <c r="BX566" s="79"/>
      <c r="BY566" s="79"/>
      <c r="BZ566" s="79"/>
      <c r="CA566" s="79"/>
      <c r="CB566" s="79"/>
      <c r="CC566" s="79"/>
      <c r="CD566" s="79"/>
      <c r="CE566" s="79"/>
      <c r="CF566" s="79"/>
      <c r="CG566" s="79"/>
    </row>
    <row r="567" ht="12.75" customHeight="1">
      <c r="BQ567" s="79"/>
      <c r="BR567" s="79"/>
      <c r="BS567" s="79"/>
      <c r="BT567" s="79"/>
      <c r="BU567" s="79"/>
      <c r="BV567" s="79"/>
      <c r="BW567" s="79"/>
      <c r="BX567" s="79"/>
      <c r="BY567" s="79"/>
      <c r="BZ567" s="79"/>
      <c r="CA567" s="79"/>
      <c r="CB567" s="79"/>
      <c r="CC567" s="79"/>
      <c r="CD567" s="79"/>
      <c r="CE567" s="79"/>
      <c r="CF567" s="79"/>
      <c r="CG567" s="79"/>
    </row>
    <row r="568" ht="12.75" customHeight="1">
      <c r="BQ568" s="79"/>
      <c r="BR568" s="79"/>
      <c r="BS568" s="79"/>
      <c r="BT568" s="79"/>
      <c r="BU568" s="79"/>
      <c r="BV568" s="79"/>
      <c r="BW568" s="79"/>
      <c r="BX568" s="79"/>
      <c r="BY568" s="79"/>
      <c r="BZ568" s="79"/>
      <c r="CA568" s="79"/>
      <c r="CB568" s="79"/>
      <c r="CC568" s="79"/>
      <c r="CD568" s="79"/>
      <c r="CE568" s="79"/>
      <c r="CF568" s="79"/>
      <c r="CG568" s="79"/>
    </row>
    <row r="569" ht="12.75" customHeight="1">
      <c r="BQ569" s="79"/>
      <c r="BR569" s="79"/>
      <c r="BS569" s="79"/>
      <c r="BT569" s="79"/>
      <c r="BU569" s="79"/>
      <c r="BV569" s="79"/>
      <c r="BW569" s="79"/>
      <c r="BX569" s="79"/>
      <c r="BY569" s="79"/>
      <c r="BZ569" s="79"/>
      <c r="CA569" s="79"/>
      <c r="CB569" s="79"/>
      <c r="CC569" s="79"/>
      <c r="CD569" s="79"/>
      <c r="CE569" s="79"/>
      <c r="CF569" s="79"/>
      <c r="CG569" s="79"/>
    </row>
    <row r="570" ht="12.75" customHeight="1">
      <c r="BQ570" s="79"/>
      <c r="BR570" s="79"/>
      <c r="BS570" s="79"/>
      <c r="BT570" s="79"/>
      <c r="BU570" s="79"/>
      <c r="BV570" s="79"/>
      <c r="BW570" s="79"/>
      <c r="BX570" s="79"/>
      <c r="BY570" s="79"/>
      <c r="BZ570" s="79"/>
      <c r="CA570" s="79"/>
      <c r="CB570" s="79"/>
      <c r="CC570" s="79"/>
      <c r="CD570" s="79"/>
      <c r="CE570" s="79"/>
      <c r="CF570" s="79"/>
      <c r="CG570" s="79"/>
    </row>
    <row r="571" ht="12.75" customHeight="1">
      <c r="BQ571" s="79"/>
      <c r="BR571" s="79"/>
      <c r="BS571" s="79"/>
      <c r="BT571" s="79"/>
      <c r="BU571" s="79"/>
      <c r="BV571" s="79"/>
      <c r="BW571" s="79"/>
      <c r="BX571" s="79"/>
      <c r="BY571" s="79"/>
      <c r="BZ571" s="79"/>
      <c r="CA571" s="79"/>
      <c r="CB571" s="79"/>
      <c r="CC571" s="79"/>
      <c r="CD571" s="79"/>
      <c r="CE571" s="79"/>
      <c r="CF571" s="79"/>
      <c r="CG571" s="79"/>
    </row>
    <row r="572" ht="12.75" customHeight="1">
      <c r="BQ572" s="79"/>
      <c r="BR572" s="79"/>
      <c r="BS572" s="79"/>
      <c r="BT572" s="79"/>
      <c r="BU572" s="79"/>
      <c r="BV572" s="79"/>
      <c r="BW572" s="79"/>
      <c r="BX572" s="79"/>
      <c r="BY572" s="79"/>
      <c r="BZ572" s="79"/>
      <c r="CA572" s="79"/>
      <c r="CB572" s="79"/>
      <c r="CC572" s="79"/>
      <c r="CD572" s="79"/>
      <c r="CE572" s="79"/>
      <c r="CF572" s="79"/>
      <c r="CG572" s="79"/>
    </row>
    <row r="573" ht="12.75" customHeight="1">
      <c r="BQ573" s="79"/>
      <c r="BR573" s="79"/>
      <c r="BS573" s="79"/>
      <c r="BT573" s="79"/>
      <c r="BU573" s="79"/>
      <c r="BV573" s="79"/>
      <c r="BW573" s="79"/>
      <c r="BX573" s="79"/>
      <c r="BY573" s="79"/>
      <c r="BZ573" s="79"/>
      <c r="CA573" s="79"/>
      <c r="CB573" s="79"/>
      <c r="CC573" s="79"/>
      <c r="CD573" s="79"/>
      <c r="CE573" s="79"/>
      <c r="CF573" s="79"/>
      <c r="CG573" s="79"/>
    </row>
    <row r="574" ht="12.75" customHeight="1">
      <c r="BQ574" s="79"/>
      <c r="BR574" s="79"/>
      <c r="BS574" s="79"/>
      <c r="BT574" s="79"/>
      <c r="BU574" s="79"/>
      <c r="BV574" s="79"/>
      <c r="BW574" s="79"/>
      <c r="BX574" s="79"/>
      <c r="BY574" s="79"/>
      <c r="BZ574" s="79"/>
      <c r="CA574" s="79"/>
      <c r="CB574" s="79"/>
      <c r="CC574" s="79"/>
      <c r="CD574" s="79"/>
      <c r="CE574" s="79"/>
      <c r="CF574" s="79"/>
      <c r="CG574" s="79"/>
    </row>
    <row r="575" ht="12.75" customHeight="1">
      <c r="BQ575" s="79"/>
      <c r="BR575" s="79"/>
      <c r="BS575" s="79"/>
      <c r="BT575" s="79"/>
      <c r="BU575" s="79"/>
      <c r="BV575" s="79"/>
      <c r="BW575" s="79"/>
      <c r="BX575" s="79"/>
      <c r="BY575" s="79"/>
      <c r="BZ575" s="79"/>
      <c r="CA575" s="79"/>
      <c r="CB575" s="79"/>
      <c r="CC575" s="79"/>
      <c r="CD575" s="79"/>
      <c r="CE575" s="79"/>
      <c r="CF575" s="79"/>
      <c r="CG575" s="79"/>
    </row>
    <row r="576" ht="12.75" customHeight="1">
      <c r="BQ576" s="79"/>
      <c r="BR576" s="79"/>
      <c r="BS576" s="79"/>
      <c r="BT576" s="79"/>
      <c r="BU576" s="79"/>
      <c r="BV576" s="79"/>
      <c r="BW576" s="79"/>
      <c r="BX576" s="79"/>
      <c r="BY576" s="79"/>
      <c r="BZ576" s="79"/>
      <c r="CA576" s="79"/>
      <c r="CB576" s="79"/>
      <c r="CC576" s="79"/>
      <c r="CD576" s="79"/>
      <c r="CE576" s="79"/>
      <c r="CF576" s="79"/>
      <c r="CG576" s="79"/>
    </row>
    <row r="577" ht="12.75" customHeight="1">
      <c r="BQ577" s="79"/>
      <c r="BR577" s="79"/>
      <c r="BS577" s="79"/>
      <c r="BT577" s="79"/>
      <c r="BU577" s="79"/>
      <c r="BV577" s="79"/>
      <c r="BW577" s="79"/>
      <c r="BX577" s="79"/>
      <c r="BY577" s="79"/>
      <c r="BZ577" s="79"/>
      <c r="CA577" s="79"/>
      <c r="CB577" s="79"/>
      <c r="CC577" s="79"/>
      <c r="CD577" s="79"/>
      <c r="CE577" s="79"/>
      <c r="CF577" s="79"/>
      <c r="CG577" s="79"/>
    </row>
    <row r="578" ht="12.75" customHeight="1">
      <c r="BQ578" s="79"/>
      <c r="BR578" s="79"/>
      <c r="BS578" s="79"/>
      <c r="BT578" s="79"/>
      <c r="BU578" s="79"/>
      <c r="BV578" s="79"/>
      <c r="BW578" s="79"/>
      <c r="BX578" s="79"/>
      <c r="BY578" s="79"/>
      <c r="BZ578" s="79"/>
      <c r="CA578" s="79"/>
      <c r="CB578" s="79"/>
      <c r="CC578" s="79"/>
      <c r="CD578" s="79"/>
      <c r="CE578" s="79"/>
      <c r="CF578" s="79"/>
      <c r="CG578" s="79"/>
    </row>
    <row r="579" ht="12.75" customHeight="1">
      <c r="BQ579" s="79"/>
      <c r="BR579" s="79"/>
      <c r="BS579" s="79"/>
      <c r="BT579" s="79"/>
      <c r="BU579" s="79"/>
      <c r="BV579" s="79"/>
      <c r="BW579" s="79"/>
      <c r="BX579" s="79"/>
      <c r="BY579" s="79"/>
      <c r="BZ579" s="79"/>
      <c r="CA579" s="79"/>
      <c r="CB579" s="79"/>
      <c r="CC579" s="79"/>
      <c r="CD579" s="79"/>
      <c r="CE579" s="79"/>
      <c r="CF579" s="79"/>
      <c r="CG579" s="79"/>
    </row>
    <row r="580" ht="12.75" customHeight="1">
      <c r="BQ580" s="79"/>
      <c r="BR580" s="79"/>
      <c r="BS580" s="79"/>
      <c r="BT580" s="79"/>
      <c r="BU580" s="79"/>
      <c r="BV580" s="79"/>
      <c r="BW580" s="79"/>
      <c r="BX580" s="79"/>
      <c r="BY580" s="79"/>
      <c r="BZ580" s="79"/>
      <c r="CA580" s="79"/>
      <c r="CB580" s="79"/>
      <c r="CC580" s="79"/>
      <c r="CD580" s="79"/>
      <c r="CE580" s="79"/>
      <c r="CF580" s="79"/>
      <c r="CG580" s="79"/>
    </row>
    <row r="581" ht="12.75" customHeight="1">
      <c r="BQ581" s="79"/>
      <c r="BR581" s="79"/>
      <c r="BS581" s="79"/>
      <c r="BT581" s="79"/>
      <c r="BU581" s="79"/>
      <c r="BV581" s="79"/>
      <c r="BW581" s="79"/>
      <c r="BX581" s="79"/>
      <c r="BY581" s="79"/>
      <c r="BZ581" s="79"/>
      <c r="CA581" s="79"/>
      <c r="CB581" s="79"/>
      <c r="CC581" s="79"/>
      <c r="CD581" s="79"/>
      <c r="CE581" s="79"/>
      <c r="CF581" s="79"/>
      <c r="CG581" s="79"/>
    </row>
    <row r="582" ht="12.75" customHeight="1">
      <c r="BQ582" s="79"/>
      <c r="BR582" s="79"/>
      <c r="BS582" s="79"/>
      <c r="BT582" s="79"/>
      <c r="BU582" s="79"/>
      <c r="BV582" s="79"/>
      <c r="BW582" s="79"/>
      <c r="BX582" s="79"/>
      <c r="BY582" s="79"/>
      <c r="BZ582" s="79"/>
      <c r="CA582" s="79"/>
      <c r="CB582" s="79"/>
      <c r="CC582" s="79"/>
      <c r="CD582" s="79"/>
      <c r="CE582" s="79"/>
      <c r="CF582" s="79"/>
      <c r="CG582" s="79"/>
    </row>
    <row r="583" ht="12.75" customHeight="1">
      <c r="BQ583" s="79"/>
      <c r="BR583" s="79"/>
      <c r="BS583" s="79"/>
      <c r="BT583" s="79"/>
      <c r="BU583" s="79"/>
      <c r="BV583" s="79"/>
      <c r="BW583" s="79"/>
      <c r="BX583" s="79"/>
      <c r="BY583" s="79"/>
      <c r="BZ583" s="79"/>
      <c r="CA583" s="79"/>
      <c r="CB583" s="79"/>
      <c r="CC583" s="79"/>
      <c r="CD583" s="79"/>
      <c r="CE583" s="79"/>
      <c r="CF583" s="79"/>
      <c r="CG583" s="79"/>
    </row>
    <row r="584" ht="12.75" customHeight="1">
      <c r="BQ584" s="79"/>
      <c r="BR584" s="79"/>
      <c r="BS584" s="79"/>
      <c r="BT584" s="79"/>
      <c r="BU584" s="79"/>
      <c r="BV584" s="79"/>
      <c r="BW584" s="79"/>
      <c r="BX584" s="79"/>
      <c r="BY584" s="79"/>
      <c r="BZ584" s="79"/>
      <c r="CA584" s="79"/>
      <c r="CB584" s="79"/>
      <c r="CC584" s="79"/>
      <c r="CD584" s="79"/>
      <c r="CE584" s="79"/>
      <c r="CF584" s="79"/>
      <c r="CG584" s="79"/>
    </row>
    <row r="585" ht="12.75" customHeight="1">
      <c r="BQ585" s="79"/>
      <c r="BR585" s="79"/>
      <c r="BS585" s="79"/>
      <c r="BT585" s="79"/>
      <c r="BU585" s="79"/>
      <c r="BV585" s="79"/>
      <c r="BW585" s="79"/>
      <c r="BX585" s="79"/>
      <c r="BY585" s="79"/>
      <c r="BZ585" s="79"/>
      <c r="CA585" s="79"/>
      <c r="CB585" s="79"/>
      <c r="CC585" s="79"/>
      <c r="CD585" s="79"/>
      <c r="CE585" s="79"/>
      <c r="CF585" s="79"/>
      <c r="CG585" s="79"/>
    </row>
    <row r="586" ht="12.75" customHeight="1">
      <c r="BQ586" s="79"/>
      <c r="BR586" s="79"/>
      <c r="BS586" s="79"/>
      <c r="BT586" s="79"/>
      <c r="BU586" s="79"/>
      <c r="BV586" s="79"/>
      <c r="BW586" s="79"/>
      <c r="BX586" s="79"/>
      <c r="BY586" s="79"/>
      <c r="BZ586" s="79"/>
      <c r="CA586" s="79"/>
      <c r="CB586" s="79"/>
      <c r="CC586" s="79"/>
      <c r="CD586" s="79"/>
      <c r="CE586" s="79"/>
      <c r="CF586" s="79"/>
      <c r="CG586" s="79"/>
    </row>
    <row r="587" ht="12.75" customHeight="1">
      <c r="BQ587" s="79"/>
      <c r="BR587" s="79"/>
      <c r="BS587" s="79"/>
      <c r="BT587" s="79"/>
      <c r="BU587" s="79"/>
      <c r="BV587" s="79"/>
      <c r="BW587" s="79"/>
      <c r="BX587" s="79"/>
      <c r="BY587" s="79"/>
      <c r="BZ587" s="79"/>
      <c r="CA587" s="79"/>
      <c r="CB587" s="79"/>
      <c r="CC587" s="79"/>
      <c r="CD587" s="79"/>
      <c r="CE587" s="79"/>
      <c r="CF587" s="79"/>
      <c r="CG587" s="79"/>
    </row>
    <row r="588" ht="12.75" customHeight="1">
      <c r="BQ588" s="79"/>
      <c r="BR588" s="79"/>
      <c r="BS588" s="79"/>
      <c r="BT588" s="79"/>
      <c r="BU588" s="79"/>
      <c r="BV588" s="79"/>
      <c r="BW588" s="79"/>
      <c r="BX588" s="79"/>
      <c r="BY588" s="79"/>
      <c r="BZ588" s="79"/>
      <c r="CA588" s="79"/>
      <c r="CB588" s="79"/>
      <c r="CC588" s="79"/>
      <c r="CD588" s="79"/>
      <c r="CE588" s="79"/>
      <c r="CF588" s="79"/>
      <c r="CG588" s="79"/>
    </row>
    <row r="589" ht="12.75" customHeight="1">
      <c r="BQ589" s="79"/>
      <c r="BR589" s="79"/>
      <c r="BS589" s="79"/>
      <c r="BT589" s="79"/>
      <c r="BU589" s="79"/>
      <c r="BV589" s="79"/>
      <c r="BW589" s="79"/>
      <c r="BX589" s="79"/>
      <c r="BY589" s="79"/>
      <c r="BZ589" s="79"/>
      <c r="CA589" s="79"/>
      <c r="CB589" s="79"/>
      <c r="CC589" s="79"/>
      <c r="CD589" s="79"/>
      <c r="CE589" s="79"/>
      <c r="CF589" s="79"/>
      <c r="CG589" s="79"/>
    </row>
    <row r="590" ht="12.75" customHeight="1">
      <c r="BQ590" s="79"/>
      <c r="BR590" s="79"/>
      <c r="BS590" s="79"/>
      <c r="BT590" s="79"/>
      <c r="BU590" s="79"/>
      <c r="BV590" s="79"/>
      <c r="BW590" s="79"/>
      <c r="BX590" s="79"/>
      <c r="BY590" s="79"/>
      <c r="BZ590" s="79"/>
      <c r="CA590" s="79"/>
      <c r="CB590" s="79"/>
      <c r="CC590" s="79"/>
      <c r="CD590" s="79"/>
      <c r="CE590" s="79"/>
      <c r="CF590" s="79"/>
      <c r="CG590" s="79"/>
    </row>
    <row r="591" ht="12.75" customHeight="1">
      <c r="BQ591" s="79"/>
      <c r="BR591" s="79"/>
      <c r="BS591" s="79"/>
      <c r="BT591" s="79"/>
      <c r="BU591" s="79"/>
      <c r="BV591" s="79"/>
      <c r="BW591" s="79"/>
      <c r="BX591" s="79"/>
      <c r="BY591" s="79"/>
      <c r="BZ591" s="79"/>
      <c r="CA591" s="79"/>
      <c r="CB591" s="79"/>
      <c r="CC591" s="79"/>
      <c r="CD591" s="79"/>
      <c r="CE591" s="79"/>
      <c r="CF591" s="79"/>
      <c r="CG591" s="79"/>
    </row>
    <row r="592" ht="12.75" customHeight="1">
      <c r="BQ592" s="79"/>
      <c r="BR592" s="79"/>
      <c r="BS592" s="79"/>
      <c r="BT592" s="79"/>
      <c r="BU592" s="79"/>
      <c r="BV592" s="79"/>
      <c r="BW592" s="79"/>
      <c r="BX592" s="79"/>
      <c r="BY592" s="79"/>
      <c r="BZ592" s="79"/>
      <c r="CA592" s="79"/>
      <c r="CB592" s="79"/>
      <c r="CC592" s="79"/>
      <c r="CD592" s="79"/>
      <c r="CE592" s="79"/>
      <c r="CF592" s="79"/>
      <c r="CG592" s="79"/>
    </row>
    <row r="593" ht="12.75" customHeight="1">
      <c r="BQ593" s="79"/>
      <c r="BR593" s="79"/>
      <c r="BS593" s="79"/>
      <c r="BT593" s="79"/>
      <c r="BU593" s="79"/>
      <c r="BV593" s="79"/>
      <c r="BW593" s="79"/>
      <c r="BX593" s="79"/>
      <c r="BY593" s="79"/>
      <c r="BZ593" s="79"/>
      <c r="CA593" s="79"/>
      <c r="CB593" s="79"/>
      <c r="CC593" s="79"/>
      <c r="CD593" s="79"/>
      <c r="CE593" s="79"/>
      <c r="CF593" s="79"/>
      <c r="CG593" s="79"/>
    </row>
    <row r="594" ht="12.75" customHeight="1">
      <c r="BQ594" s="79"/>
      <c r="BR594" s="79"/>
      <c r="BS594" s="79"/>
      <c r="BT594" s="79"/>
      <c r="BU594" s="79"/>
      <c r="BV594" s="79"/>
      <c r="BW594" s="79"/>
      <c r="BX594" s="79"/>
      <c r="BY594" s="79"/>
      <c r="BZ594" s="79"/>
      <c r="CA594" s="79"/>
      <c r="CB594" s="79"/>
      <c r="CC594" s="79"/>
      <c r="CD594" s="79"/>
      <c r="CE594" s="79"/>
      <c r="CF594" s="79"/>
      <c r="CG594" s="79"/>
    </row>
    <row r="595" ht="12.75" customHeight="1">
      <c r="BQ595" s="79"/>
      <c r="BR595" s="79"/>
      <c r="BS595" s="79"/>
      <c r="BT595" s="79"/>
      <c r="BU595" s="79"/>
      <c r="BV595" s="79"/>
      <c r="BW595" s="79"/>
      <c r="BX595" s="79"/>
      <c r="BY595" s="79"/>
      <c r="BZ595" s="79"/>
      <c r="CA595" s="79"/>
      <c r="CB595" s="79"/>
      <c r="CC595" s="79"/>
      <c r="CD595" s="79"/>
      <c r="CE595" s="79"/>
      <c r="CF595" s="79"/>
      <c r="CG595" s="79"/>
    </row>
    <row r="596" ht="12.75" customHeight="1">
      <c r="BQ596" s="79"/>
      <c r="BR596" s="79"/>
      <c r="BS596" s="79"/>
      <c r="BT596" s="79"/>
      <c r="BU596" s="79"/>
      <c r="BV596" s="79"/>
      <c r="BW596" s="79"/>
      <c r="BX596" s="79"/>
      <c r="BY596" s="79"/>
      <c r="BZ596" s="79"/>
      <c r="CA596" s="79"/>
      <c r="CB596" s="79"/>
      <c r="CC596" s="79"/>
      <c r="CD596" s="79"/>
      <c r="CE596" s="79"/>
      <c r="CF596" s="79"/>
      <c r="CG596" s="79"/>
    </row>
    <row r="597" ht="12.75" customHeight="1">
      <c r="BQ597" s="79"/>
      <c r="BR597" s="79"/>
      <c r="BS597" s="79"/>
      <c r="BT597" s="79"/>
      <c r="BU597" s="79"/>
      <c r="BV597" s="79"/>
      <c r="BW597" s="79"/>
      <c r="BX597" s="79"/>
      <c r="BY597" s="79"/>
      <c r="BZ597" s="79"/>
      <c r="CA597" s="79"/>
      <c r="CB597" s="79"/>
      <c r="CC597" s="79"/>
      <c r="CD597" s="79"/>
      <c r="CE597" s="79"/>
      <c r="CF597" s="79"/>
      <c r="CG597" s="79"/>
    </row>
    <row r="598" ht="12.75" customHeight="1">
      <c r="BQ598" s="79"/>
      <c r="BR598" s="79"/>
      <c r="BS598" s="79"/>
      <c r="BT598" s="79"/>
      <c r="BU598" s="79"/>
      <c r="BV598" s="79"/>
      <c r="BW598" s="79"/>
      <c r="BX598" s="79"/>
      <c r="BY598" s="79"/>
      <c r="BZ598" s="79"/>
      <c r="CA598" s="79"/>
      <c r="CB598" s="79"/>
      <c r="CC598" s="79"/>
      <c r="CD598" s="79"/>
      <c r="CE598" s="79"/>
      <c r="CF598" s="79"/>
      <c r="CG598" s="79"/>
    </row>
    <row r="599" ht="12.75" customHeight="1">
      <c r="BQ599" s="79"/>
      <c r="BR599" s="79"/>
      <c r="BS599" s="79"/>
      <c r="BT599" s="79"/>
      <c r="BU599" s="79"/>
      <c r="BV599" s="79"/>
      <c r="BW599" s="79"/>
      <c r="BX599" s="79"/>
      <c r="BY599" s="79"/>
      <c r="BZ599" s="79"/>
      <c r="CA599" s="79"/>
      <c r="CB599" s="79"/>
      <c r="CC599" s="79"/>
      <c r="CD599" s="79"/>
      <c r="CE599" s="79"/>
      <c r="CF599" s="79"/>
      <c r="CG599" s="79"/>
    </row>
    <row r="600" ht="12.75" customHeight="1">
      <c r="BQ600" s="79"/>
      <c r="BR600" s="79"/>
      <c r="BS600" s="79"/>
      <c r="BT600" s="79"/>
      <c r="BU600" s="79"/>
      <c r="BV600" s="79"/>
      <c r="BW600" s="79"/>
      <c r="BX600" s="79"/>
      <c r="BY600" s="79"/>
      <c r="BZ600" s="79"/>
      <c r="CA600" s="79"/>
      <c r="CB600" s="79"/>
      <c r="CC600" s="79"/>
      <c r="CD600" s="79"/>
      <c r="CE600" s="79"/>
      <c r="CF600" s="79"/>
      <c r="CG600" s="79"/>
    </row>
    <row r="601" ht="12.75" customHeight="1">
      <c r="BQ601" s="79"/>
      <c r="BR601" s="79"/>
      <c r="BS601" s="79"/>
      <c r="BT601" s="79"/>
      <c r="BU601" s="79"/>
      <c r="BV601" s="79"/>
      <c r="BW601" s="79"/>
      <c r="BX601" s="79"/>
      <c r="BY601" s="79"/>
      <c r="BZ601" s="79"/>
      <c r="CA601" s="79"/>
      <c r="CB601" s="79"/>
      <c r="CC601" s="79"/>
      <c r="CD601" s="79"/>
      <c r="CE601" s="79"/>
      <c r="CF601" s="79"/>
      <c r="CG601" s="79"/>
    </row>
    <row r="602" ht="12.75" customHeight="1">
      <c r="BQ602" s="79"/>
      <c r="BR602" s="79"/>
      <c r="BS602" s="79"/>
      <c r="BT602" s="79"/>
      <c r="BU602" s="79"/>
      <c r="BV602" s="79"/>
      <c r="BW602" s="79"/>
      <c r="BX602" s="79"/>
      <c r="BY602" s="79"/>
      <c r="BZ602" s="79"/>
      <c r="CA602" s="79"/>
      <c r="CB602" s="79"/>
      <c r="CC602" s="79"/>
      <c r="CD602" s="79"/>
      <c r="CE602" s="79"/>
      <c r="CF602" s="79"/>
      <c r="CG602" s="79"/>
    </row>
    <row r="603" ht="12.75" customHeight="1">
      <c r="BQ603" s="79"/>
      <c r="BR603" s="79"/>
      <c r="BS603" s="79"/>
      <c r="BT603" s="79"/>
      <c r="BU603" s="79"/>
      <c r="BV603" s="79"/>
      <c r="BW603" s="79"/>
      <c r="BX603" s="79"/>
      <c r="BY603" s="79"/>
      <c r="BZ603" s="79"/>
      <c r="CA603" s="79"/>
      <c r="CB603" s="79"/>
      <c r="CC603" s="79"/>
      <c r="CD603" s="79"/>
      <c r="CE603" s="79"/>
      <c r="CF603" s="79"/>
      <c r="CG603" s="79"/>
    </row>
    <row r="604" ht="12.75" customHeight="1">
      <c r="BQ604" s="79"/>
      <c r="BR604" s="79"/>
      <c r="BS604" s="79"/>
      <c r="BT604" s="79"/>
      <c r="BU604" s="79"/>
      <c r="BV604" s="79"/>
      <c r="BW604" s="79"/>
      <c r="BX604" s="79"/>
      <c r="BY604" s="79"/>
      <c r="BZ604" s="79"/>
      <c r="CA604" s="79"/>
      <c r="CB604" s="79"/>
      <c r="CC604" s="79"/>
      <c r="CD604" s="79"/>
      <c r="CE604" s="79"/>
      <c r="CF604" s="79"/>
      <c r="CG604" s="79"/>
    </row>
    <row r="605" ht="12.75" customHeight="1">
      <c r="BQ605" s="79"/>
      <c r="BR605" s="79"/>
      <c r="BS605" s="79"/>
      <c r="BT605" s="79"/>
      <c r="BU605" s="79"/>
      <c r="BV605" s="79"/>
      <c r="BW605" s="79"/>
      <c r="BX605" s="79"/>
      <c r="BY605" s="79"/>
      <c r="BZ605" s="79"/>
      <c r="CA605" s="79"/>
      <c r="CB605" s="79"/>
      <c r="CC605" s="79"/>
      <c r="CD605" s="79"/>
      <c r="CE605" s="79"/>
      <c r="CF605" s="79"/>
      <c r="CG605" s="79"/>
    </row>
    <row r="606" ht="12.75" customHeight="1">
      <c r="BQ606" s="79"/>
      <c r="BR606" s="79"/>
      <c r="BS606" s="79"/>
      <c r="BT606" s="79"/>
      <c r="BU606" s="79"/>
      <c r="BV606" s="79"/>
      <c r="BW606" s="79"/>
      <c r="BX606" s="79"/>
      <c r="BY606" s="79"/>
      <c r="BZ606" s="79"/>
      <c r="CA606" s="79"/>
      <c r="CB606" s="79"/>
      <c r="CC606" s="79"/>
      <c r="CD606" s="79"/>
      <c r="CE606" s="79"/>
      <c r="CF606" s="79"/>
      <c r="CG606" s="79"/>
    </row>
    <row r="607" ht="12.75" customHeight="1">
      <c r="BQ607" s="79"/>
      <c r="BR607" s="79"/>
      <c r="BS607" s="79"/>
      <c r="BT607" s="79"/>
      <c r="BU607" s="79"/>
      <c r="BV607" s="79"/>
      <c r="BW607" s="79"/>
      <c r="BX607" s="79"/>
      <c r="BY607" s="79"/>
      <c r="BZ607" s="79"/>
      <c r="CA607" s="79"/>
      <c r="CB607" s="79"/>
      <c r="CC607" s="79"/>
      <c r="CD607" s="79"/>
      <c r="CE607" s="79"/>
      <c r="CF607" s="79"/>
      <c r="CG607" s="79"/>
    </row>
    <row r="608" ht="12.75" customHeight="1">
      <c r="BQ608" s="79"/>
      <c r="BR608" s="79"/>
      <c r="BS608" s="79"/>
      <c r="BT608" s="79"/>
      <c r="BU608" s="79"/>
      <c r="BV608" s="79"/>
      <c r="BW608" s="79"/>
      <c r="BX608" s="79"/>
      <c r="BY608" s="79"/>
      <c r="BZ608" s="79"/>
      <c r="CA608" s="79"/>
      <c r="CB608" s="79"/>
      <c r="CC608" s="79"/>
      <c r="CD608" s="79"/>
      <c r="CE608" s="79"/>
      <c r="CF608" s="79"/>
      <c r="CG608" s="79"/>
    </row>
    <row r="609" ht="12.75" customHeight="1">
      <c r="BQ609" s="79"/>
      <c r="BR609" s="79"/>
      <c r="BS609" s="79"/>
      <c r="BT609" s="79"/>
      <c r="BU609" s="79"/>
      <c r="BV609" s="79"/>
      <c r="BW609" s="79"/>
      <c r="BX609" s="79"/>
      <c r="BY609" s="79"/>
      <c r="BZ609" s="79"/>
      <c r="CA609" s="79"/>
      <c r="CB609" s="79"/>
      <c r="CC609" s="79"/>
      <c r="CD609" s="79"/>
      <c r="CE609" s="79"/>
      <c r="CF609" s="79"/>
      <c r="CG609" s="79"/>
    </row>
    <row r="610" ht="12.75" customHeight="1">
      <c r="BQ610" s="79"/>
      <c r="BR610" s="79"/>
      <c r="BS610" s="79"/>
      <c r="BT610" s="79"/>
      <c r="BU610" s="79"/>
      <c r="BV610" s="79"/>
      <c r="BW610" s="79"/>
      <c r="BX610" s="79"/>
      <c r="BY610" s="79"/>
      <c r="BZ610" s="79"/>
      <c r="CA610" s="79"/>
      <c r="CB610" s="79"/>
      <c r="CC610" s="79"/>
      <c r="CD610" s="79"/>
      <c r="CE610" s="79"/>
      <c r="CF610" s="79"/>
      <c r="CG610" s="79"/>
    </row>
    <row r="611" ht="12.75" customHeight="1">
      <c r="BQ611" s="79"/>
      <c r="BR611" s="79"/>
      <c r="BS611" s="79"/>
      <c r="BT611" s="79"/>
      <c r="BU611" s="79"/>
      <c r="BV611" s="79"/>
      <c r="BW611" s="79"/>
      <c r="BX611" s="79"/>
      <c r="BY611" s="79"/>
      <c r="BZ611" s="79"/>
      <c r="CA611" s="79"/>
      <c r="CB611" s="79"/>
      <c r="CC611" s="79"/>
      <c r="CD611" s="79"/>
      <c r="CE611" s="79"/>
      <c r="CF611" s="79"/>
      <c r="CG611" s="79"/>
    </row>
    <row r="612" ht="12.75" customHeight="1">
      <c r="BQ612" s="79"/>
      <c r="BR612" s="79"/>
      <c r="BS612" s="79"/>
      <c r="BT612" s="79"/>
      <c r="BU612" s="79"/>
      <c r="BV612" s="79"/>
      <c r="BW612" s="79"/>
      <c r="BX612" s="79"/>
      <c r="BY612" s="79"/>
      <c r="BZ612" s="79"/>
      <c r="CA612" s="79"/>
      <c r="CB612" s="79"/>
      <c r="CC612" s="79"/>
      <c r="CD612" s="79"/>
      <c r="CE612" s="79"/>
      <c r="CF612" s="79"/>
      <c r="CG612" s="79"/>
    </row>
    <row r="613" ht="12.75" customHeight="1">
      <c r="BQ613" s="79"/>
      <c r="BR613" s="79"/>
      <c r="BS613" s="79"/>
      <c r="BT613" s="79"/>
      <c r="BU613" s="79"/>
      <c r="BV613" s="79"/>
      <c r="BW613" s="79"/>
      <c r="BX613" s="79"/>
      <c r="BY613" s="79"/>
      <c r="BZ613" s="79"/>
      <c r="CA613" s="79"/>
      <c r="CB613" s="79"/>
      <c r="CC613" s="79"/>
      <c r="CD613" s="79"/>
      <c r="CE613" s="79"/>
      <c r="CF613" s="79"/>
      <c r="CG613" s="79"/>
    </row>
    <row r="614" ht="12.75" customHeight="1">
      <c r="BQ614" s="79"/>
      <c r="BR614" s="79"/>
      <c r="BS614" s="79"/>
      <c r="BT614" s="79"/>
      <c r="BU614" s="79"/>
      <c r="BV614" s="79"/>
      <c r="BW614" s="79"/>
      <c r="BX614" s="79"/>
      <c r="BY614" s="79"/>
      <c r="BZ614" s="79"/>
      <c r="CA614" s="79"/>
      <c r="CB614" s="79"/>
      <c r="CC614" s="79"/>
      <c r="CD614" s="79"/>
      <c r="CE614" s="79"/>
      <c r="CF614" s="79"/>
      <c r="CG614" s="79"/>
    </row>
    <row r="615" ht="12.75" customHeight="1">
      <c r="BQ615" s="79"/>
      <c r="BR615" s="79"/>
      <c r="BS615" s="79"/>
      <c r="BT615" s="79"/>
      <c r="BU615" s="79"/>
      <c r="BV615" s="79"/>
      <c r="BW615" s="79"/>
      <c r="BX615" s="79"/>
      <c r="BY615" s="79"/>
      <c r="BZ615" s="79"/>
      <c r="CA615" s="79"/>
      <c r="CB615" s="79"/>
      <c r="CC615" s="79"/>
      <c r="CD615" s="79"/>
      <c r="CE615" s="79"/>
      <c r="CF615" s="79"/>
      <c r="CG615" s="79"/>
    </row>
    <row r="616" ht="12.75" customHeight="1">
      <c r="BQ616" s="79"/>
      <c r="BR616" s="79"/>
      <c r="BS616" s="79"/>
      <c r="BT616" s="79"/>
      <c r="BU616" s="79"/>
      <c r="BV616" s="79"/>
      <c r="BW616" s="79"/>
      <c r="BX616" s="79"/>
      <c r="BY616" s="79"/>
      <c r="BZ616" s="79"/>
      <c r="CA616" s="79"/>
      <c r="CB616" s="79"/>
      <c r="CC616" s="79"/>
      <c r="CD616" s="79"/>
      <c r="CE616" s="79"/>
      <c r="CF616" s="79"/>
      <c r="CG616" s="79"/>
    </row>
    <row r="617" ht="12.75" customHeight="1">
      <c r="BQ617" s="79"/>
      <c r="BR617" s="79"/>
      <c r="BS617" s="79"/>
      <c r="BT617" s="79"/>
      <c r="BU617" s="79"/>
      <c r="BV617" s="79"/>
      <c r="BW617" s="79"/>
      <c r="BX617" s="79"/>
      <c r="BY617" s="79"/>
      <c r="BZ617" s="79"/>
      <c r="CA617" s="79"/>
      <c r="CB617" s="79"/>
      <c r="CC617" s="79"/>
      <c r="CD617" s="79"/>
      <c r="CE617" s="79"/>
      <c r="CF617" s="79"/>
      <c r="CG617" s="79"/>
    </row>
    <row r="618" ht="12.75" customHeight="1">
      <c r="BQ618" s="79"/>
      <c r="BR618" s="79"/>
      <c r="BS618" s="79"/>
      <c r="BT618" s="79"/>
      <c r="BU618" s="79"/>
      <c r="BV618" s="79"/>
      <c r="BW618" s="79"/>
      <c r="BX618" s="79"/>
      <c r="BY618" s="79"/>
      <c r="BZ618" s="79"/>
      <c r="CA618" s="79"/>
      <c r="CB618" s="79"/>
      <c r="CC618" s="79"/>
      <c r="CD618" s="79"/>
      <c r="CE618" s="79"/>
      <c r="CF618" s="79"/>
      <c r="CG618" s="79"/>
    </row>
    <row r="619" ht="12.75" customHeight="1">
      <c r="BQ619" s="79"/>
      <c r="BR619" s="79"/>
      <c r="BS619" s="79"/>
      <c r="BT619" s="79"/>
      <c r="BU619" s="79"/>
      <c r="BV619" s="79"/>
      <c r="BW619" s="79"/>
      <c r="BX619" s="79"/>
      <c r="BY619" s="79"/>
      <c r="BZ619" s="79"/>
      <c r="CA619" s="79"/>
      <c r="CB619" s="79"/>
      <c r="CC619" s="79"/>
      <c r="CD619" s="79"/>
      <c r="CE619" s="79"/>
      <c r="CF619" s="79"/>
      <c r="CG619" s="79"/>
    </row>
    <row r="620" ht="12.75" customHeight="1">
      <c r="BQ620" s="79"/>
      <c r="BR620" s="79"/>
      <c r="BS620" s="79"/>
      <c r="BT620" s="79"/>
      <c r="BU620" s="79"/>
      <c r="BV620" s="79"/>
      <c r="BW620" s="79"/>
      <c r="BX620" s="79"/>
      <c r="BY620" s="79"/>
      <c r="BZ620" s="79"/>
      <c r="CA620" s="79"/>
      <c r="CB620" s="79"/>
      <c r="CC620" s="79"/>
      <c r="CD620" s="79"/>
      <c r="CE620" s="79"/>
      <c r="CF620" s="79"/>
      <c r="CG620" s="79"/>
    </row>
    <row r="621" ht="12.75" customHeight="1">
      <c r="BQ621" s="79"/>
      <c r="BR621" s="79"/>
      <c r="BS621" s="79"/>
      <c r="BT621" s="79"/>
      <c r="BU621" s="79"/>
      <c r="BV621" s="79"/>
      <c r="BW621" s="79"/>
      <c r="BX621" s="79"/>
      <c r="BY621" s="79"/>
      <c r="BZ621" s="79"/>
      <c r="CA621" s="79"/>
      <c r="CB621" s="79"/>
      <c r="CC621" s="79"/>
      <c r="CD621" s="79"/>
      <c r="CE621" s="79"/>
      <c r="CF621" s="79"/>
      <c r="CG621" s="79"/>
    </row>
    <row r="622" ht="12.75" customHeight="1">
      <c r="BQ622" s="79"/>
      <c r="BR622" s="79"/>
      <c r="BS622" s="79"/>
      <c r="BT622" s="79"/>
      <c r="BU622" s="79"/>
      <c r="BV622" s="79"/>
      <c r="BW622" s="79"/>
      <c r="BX622" s="79"/>
      <c r="BY622" s="79"/>
      <c r="BZ622" s="79"/>
      <c r="CA622" s="79"/>
      <c r="CB622" s="79"/>
      <c r="CC622" s="79"/>
      <c r="CD622" s="79"/>
      <c r="CE622" s="79"/>
      <c r="CF622" s="79"/>
      <c r="CG622" s="79"/>
    </row>
    <row r="623" ht="12.75" customHeight="1">
      <c r="BQ623" s="79"/>
      <c r="BR623" s="79"/>
      <c r="BS623" s="79"/>
      <c r="BT623" s="79"/>
      <c r="BU623" s="79"/>
      <c r="BV623" s="79"/>
      <c r="BW623" s="79"/>
      <c r="BX623" s="79"/>
      <c r="BY623" s="79"/>
      <c r="BZ623" s="79"/>
      <c r="CA623" s="79"/>
      <c r="CB623" s="79"/>
      <c r="CC623" s="79"/>
      <c r="CD623" s="79"/>
      <c r="CE623" s="79"/>
      <c r="CF623" s="79"/>
      <c r="CG623" s="79"/>
    </row>
    <row r="624" ht="12.75" customHeight="1">
      <c r="BQ624" s="79"/>
      <c r="BR624" s="79"/>
      <c r="BS624" s="79"/>
      <c r="BT624" s="79"/>
      <c r="BU624" s="79"/>
      <c r="BV624" s="79"/>
      <c r="BW624" s="79"/>
      <c r="BX624" s="79"/>
      <c r="BY624" s="79"/>
      <c r="BZ624" s="79"/>
      <c r="CA624" s="79"/>
      <c r="CB624" s="79"/>
      <c r="CC624" s="79"/>
      <c r="CD624" s="79"/>
      <c r="CE624" s="79"/>
      <c r="CF624" s="79"/>
      <c r="CG624" s="79"/>
    </row>
    <row r="625" ht="12.75" customHeight="1">
      <c r="BQ625" s="79"/>
      <c r="BR625" s="79"/>
      <c r="BS625" s="79"/>
      <c r="BT625" s="79"/>
      <c r="BU625" s="79"/>
      <c r="BV625" s="79"/>
      <c r="BW625" s="79"/>
      <c r="BX625" s="79"/>
      <c r="BY625" s="79"/>
      <c r="BZ625" s="79"/>
      <c r="CA625" s="79"/>
      <c r="CB625" s="79"/>
      <c r="CC625" s="79"/>
      <c r="CD625" s="79"/>
      <c r="CE625" s="79"/>
      <c r="CF625" s="79"/>
      <c r="CG625" s="79"/>
    </row>
    <row r="626" ht="12.75" customHeight="1">
      <c r="BQ626" s="79"/>
      <c r="BR626" s="79"/>
      <c r="BS626" s="79"/>
      <c r="BT626" s="79"/>
      <c r="BU626" s="79"/>
      <c r="BV626" s="79"/>
      <c r="BW626" s="79"/>
      <c r="BX626" s="79"/>
      <c r="BY626" s="79"/>
      <c r="BZ626" s="79"/>
      <c r="CA626" s="79"/>
      <c r="CB626" s="79"/>
      <c r="CC626" s="79"/>
      <c r="CD626" s="79"/>
      <c r="CE626" s="79"/>
      <c r="CF626" s="79"/>
      <c r="CG626" s="79"/>
    </row>
    <row r="627" ht="12.75" customHeight="1">
      <c r="BQ627" s="79"/>
      <c r="BR627" s="79"/>
      <c r="BS627" s="79"/>
      <c r="BT627" s="79"/>
      <c r="BU627" s="79"/>
      <c r="BV627" s="79"/>
      <c r="BW627" s="79"/>
      <c r="BX627" s="79"/>
      <c r="BY627" s="79"/>
      <c r="BZ627" s="79"/>
      <c r="CA627" s="79"/>
      <c r="CB627" s="79"/>
      <c r="CC627" s="79"/>
      <c r="CD627" s="79"/>
      <c r="CE627" s="79"/>
      <c r="CF627" s="79"/>
      <c r="CG627" s="79"/>
    </row>
    <row r="628" ht="12.75" customHeight="1">
      <c r="BQ628" s="79"/>
      <c r="BR628" s="79"/>
      <c r="BS628" s="79"/>
      <c r="BT628" s="79"/>
      <c r="BU628" s="79"/>
      <c r="BV628" s="79"/>
      <c r="BW628" s="79"/>
      <c r="BX628" s="79"/>
      <c r="BY628" s="79"/>
      <c r="BZ628" s="79"/>
      <c r="CA628" s="79"/>
      <c r="CB628" s="79"/>
      <c r="CC628" s="79"/>
      <c r="CD628" s="79"/>
      <c r="CE628" s="79"/>
      <c r="CF628" s="79"/>
      <c r="CG628" s="79"/>
    </row>
    <row r="629" ht="12.75" customHeight="1">
      <c r="BQ629" s="79"/>
      <c r="BR629" s="79"/>
      <c r="BS629" s="79"/>
      <c r="BT629" s="79"/>
      <c r="BU629" s="79"/>
      <c r="BV629" s="79"/>
      <c r="BW629" s="79"/>
      <c r="BX629" s="79"/>
      <c r="BY629" s="79"/>
      <c r="BZ629" s="79"/>
      <c r="CA629" s="79"/>
      <c r="CB629" s="79"/>
      <c r="CC629" s="79"/>
      <c r="CD629" s="79"/>
      <c r="CE629" s="79"/>
      <c r="CF629" s="79"/>
      <c r="CG629" s="79"/>
    </row>
    <row r="630" ht="12.75" customHeight="1">
      <c r="BQ630" s="79"/>
      <c r="BR630" s="79"/>
      <c r="BS630" s="79"/>
      <c r="BT630" s="79"/>
      <c r="BU630" s="79"/>
      <c r="BV630" s="79"/>
      <c r="BW630" s="79"/>
      <c r="BX630" s="79"/>
      <c r="BY630" s="79"/>
      <c r="BZ630" s="79"/>
      <c r="CA630" s="79"/>
      <c r="CB630" s="79"/>
      <c r="CC630" s="79"/>
      <c r="CD630" s="79"/>
      <c r="CE630" s="79"/>
      <c r="CF630" s="79"/>
      <c r="CG630" s="79"/>
    </row>
    <row r="631" ht="12.75" customHeight="1">
      <c r="BQ631" s="79"/>
      <c r="BR631" s="79"/>
      <c r="BS631" s="79"/>
      <c r="BT631" s="79"/>
      <c r="BU631" s="79"/>
      <c r="BV631" s="79"/>
      <c r="BW631" s="79"/>
      <c r="BX631" s="79"/>
      <c r="BY631" s="79"/>
      <c r="BZ631" s="79"/>
      <c r="CA631" s="79"/>
      <c r="CB631" s="79"/>
      <c r="CC631" s="79"/>
      <c r="CD631" s="79"/>
      <c r="CE631" s="79"/>
      <c r="CF631" s="79"/>
      <c r="CG631" s="79"/>
    </row>
    <row r="632" ht="12.75" customHeight="1">
      <c r="BQ632" s="79"/>
      <c r="BR632" s="79"/>
      <c r="BS632" s="79"/>
      <c r="BT632" s="79"/>
      <c r="BU632" s="79"/>
      <c r="BV632" s="79"/>
      <c r="BW632" s="79"/>
      <c r="BX632" s="79"/>
      <c r="BY632" s="79"/>
      <c r="BZ632" s="79"/>
      <c r="CA632" s="79"/>
      <c r="CB632" s="79"/>
      <c r="CC632" s="79"/>
      <c r="CD632" s="79"/>
      <c r="CE632" s="79"/>
      <c r="CF632" s="79"/>
      <c r="CG632" s="79"/>
    </row>
    <row r="633" ht="12.75" customHeight="1">
      <c r="BQ633" s="79"/>
      <c r="BR633" s="79"/>
      <c r="BS633" s="79"/>
      <c r="BT633" s="79"/>
      <c r="BU633" s="79"/>
      <c r="BV633" s="79"/>
      <c r="BW633" s="79"/>
      <c r="BX633" s="79"/>
      <c r="BY633" s="79"/>
      <c r="BZ633" s="79"/>
      <c r="CA633" s="79"/>
      <c r="CB633" s="79"/>
      <c r="CC633" s="79"/>
      <c r="CD633" s="79"/>
      <c r="CE633" s="79"/>
      <c r="CF633" s="79"/>
      <c r="CG633" s="79"/>
    </row>
    <row r="634" ht="12.75" customHeight="1">
      <c r="BQ634" s="79"/>
      <c r="BR634" s="79"/>
      <c r="BS634" s="79"/>
      <c r="BT634" s="79"/>
      <c r="BU634" s="79"/>
      <c r="BV634" s="79"/>
      <c r="BW634" s="79"/>
      <c r="BX634" s="79"/>
      <c r="BY634" s="79"/>
      <c r="BZ634" s="79"/>
      <c r="CA634" s="79"/>
      <c r="CB634" s="79"/>
      <c r="CC634" s="79"/>
      <c r="CD634" s="79"/>
      <c r="CE634" s="79"/>
      <c r="CF634" s="79"/>
      <c r="CG634" s="79"/>
    </row>
    <row r="635" ht="12.75" customHeight="1">
      <c r="BQ635" s="79"/>
      <c r="BR635" s="79"/>
      <c r="BS635" s="79"/>
      <c r="BT635" s="79"/>
      <c r="BU635" s="79"/>
      <c r="BV635" s="79"/>
      <c r="BW635" s="79"/>
      <c r="BX635" s="79"/>
      <c r="BY635" s="79"/>
      <c r="BZ635" s="79"/>
      <c r="CA635" s="79"/>
      <c r="CB635" s="79"/>
      <c r="CC635" s="79"/>
      <c r="CD635" s="79"/>
      <c r="CE635" s="79"/>
      <c r="CF635" s="79"/>
      <c r="CG635" s="79"/>
    </row>
    <row r="636" ht="12.75" customHeight="1">
      <c r="BQ636" s="79"/>
      <c r="BR636" s="79"/>
      <c r="BS636" s="79"/>
      <c r="BT636" s="79"/>
      <c r="BU636" s="79"/>
      <c r="BV636" s="79"/>
      <c r="BW636" s="79"/>
      <c r="BX636" s="79"/>
      <c r="BY636" s="79"/>
      <c r="BZ636" s="79"/>
      <c r="CA636" s="79"/>
      <c r="CB636" s="79"/>
      <c r="CC636" s="79"/>
      <c r="CD636" s="79"/>
      <c r="CE636" s="79"/>
      <c r="CF636" s="79"/>
      <c r="CG636" s="79"/>
    </row>
    <row r="637" ht="12.75" customHeight="1">
      <c r="BQ637" s="79"/>
      <c r="BR637" s="79"/>
      <c r="BS637" s="79"/>
      <c r="BT637" s="79"/>
      <c r="BU637" s="79"/>
      <c r="BV637" s="79"/>
      <c r="BW637" s="79"/>
      <c r="BX637" s="79"/>
      <c r="BY637" s="79"/>
      <c r="BZ637" s="79"/>
      <c r="CA637" s="79"/>
      <c r="CB637" s="79"/>
      <c r="CC637" s="79"/>
      <c r="CD637" s="79"/>
      <c r="CE637" s="79"/>
      <c r="CF637" s="79"/>
      <c r="CG637" s="79"/>
    </row>
    <row r="638" ht="12.75" customHeight="1">
      <c r="BQ638" s="79"/>
      <c r="BR638" s="79"/>
      <c r="BS638" s="79"/>
      <c r="BT638" s="79"/>
      <c r="BU638" s="79"/>
      <c r="BV638" s="79"/>
      <c r="BW638" s="79"/>
      <c r="BX638" s="79"/>
      <c r="BY638" s="79"/>
      <c r="BZ638" s="79"/>
      <c r="CA638" s="79"/>
      <c r="CB638" s="79"/>
      <c r="CC638" s="79"/>
      <c r="CD638" s="79"/>
      <c r="CE638" s="79"/>
      <c r="CF638" s="79"/>
      <c r="CG638" s="79"/>
    </row>
    <row r="639" ht="12.75" customHeight="1">
      <c r="BQ639" s="79"/>
      <c r="BR639" s="79"/>
      <c r="BS639" s="79"/>
      <c r="BT639" s="79"/>
      <c r="BU639" s="79"/>
      <c r="BV639" s="79"/>
      <c r="BW639" s="79"/>
      <c r="BX639" s="79"/>
      <c r="BY639" s="79"/>
      <c r="BZ639" s="79"/>
      <c r="CA639" s="79"/>
      <c r="CB639" s="79"/>
      <c r="CC639" s="79"/>
      <c r="CD639" s="79"/>
      <c r="CE639" s="79"/>
      <c r="CF639" s="79"/>
      <c r="CG639" s="79"/>
    </row>
    <row r="640" ht="12.75" customHeight="1">
      <c r="BQ640" s="79"/>
      <c r="BR640" s="79"/>
      <c r="BS640" s="79"/>
      <c r="BT640" s="79"/>
      <c r="BU640" s="79"/>
      <c r="BV640" s="79"/>
      <c r="BW640" s="79"/>
      <c r="BX640" s="79"/>
      <c r="BY640" s="79"/>
      <c r="BZ640" s="79"/>
      <c r="CA640" s="79"/>
      <c r="CB640" s="79"/>
      <c r="CC640" s="79"/>
      <c r="CD640" s="79"/>
      <c r="CE640" s="79"/>
      <c r="CF640" s="79"/>
      <c r="CG640" s="79"/>
    </row>
    <row r="641" ht="12.75" customHeight="1">
      <c r="BQ641" s="79"/>
      <c r="BR641" s="79"/>
      <c r="BS641" s="79"/>
      <c r="BT641" s="79"/>
      <c r="BU641" s="79"/>
      <c r="BV641" s="79"/>
      <c r="BW641" s="79"/>
      <c r="BX641" s="79"/>
      <c r="BY641" s="79"/>
      <c r="BZ641" s="79"/>
      <c r="CA641" s="79"/>
      <c r="CB641" s="79"/>
      <c r="CC641" s="79"/>
      <c r="CD641" s="79"/>
      <c r="CE641" s="79"/>
      <c r="CF641" s="79"/>
      <c r="CG641" s="79"/>
    </row>
    <row r="642" ht="12.75" customHeight="1">
      <c r="BQ642" s="79"/>
      <c r="BR642" s="79"/>
      <c r="BS642" s="79"/>
      <c r="BT642" s="79"/>
      <c r="BU642" s="79"/>
      <c r="BV642" s="79"/>
      <c r="BW642" s="79"/>
      <c r="BX642" s="79"/>
      <c r="BY642" s="79"/>
      <c r="BZ642" s="79"/>
      <c r="CA642" s="79"/>
      <c r="CB642" s="79"/>
      <c r="CC642" s="79"/>
      <c r="CD642" s="79"/>
      <c r="CE642" s="79"/>
      <c r="CF642" s="79"/>
      <c r="CG642" s="79"/>
    </row>
    <row r="643" ht="12.75" customHeight="1">
      <c r="BQ643" s="79"/>
      <c r="BR643" s="79"/>
      <c r="BS643" s="79"/>
      <c r="BT643" s="79"/>
      <c r="BU643" s="79"/>
      <c r="BV643" s="79"/>
      <c r="BW643" s="79"/>
      <c r="BX643" s="79"/>
      <c r="BY643" s="79"/>
      <c r="BZ643" s="79"/>
      <c r="CA643" s="79"/>
      <c r="CB643" s="79"/>
      <c r="CC643" s="79"/>
      <c r="CD643" s="79"/>
      <c r="CE643" s="79"/>
      <c r="CF643" s="79"/>
      <c r="CG643" s="79"/>
    </row>
    <row r="644" ht="12.75" customHeight="1">
      <c r="BQ644" s="79"/>
      <c r="BR644" s="79"/>
      <c r="BS644" s="79"/>
      <c r="BT644" s="79"/>
      <c r="BU644" s="79"/>
      <c r="BV644" s="79"/>
      <c r="BW644" s="79"/>
      <c r="BX644" s="79"/>
      <c r="BY644" s="79"/>
      <c r="BZ644" s="79"/>
      <c r="CA644" s="79"/>
      <c r="CB644" s="79"/>
      <c r="CC644" s="79"/>
      <c r="CD644" s="79"/>
      <c r="CE644" s="79"/>
      <c r="CF644" s="79"/>
      <c r="CG644" s="79"/>
    </row>
    <row r="645" ht="12.75" customHeight="1">
      <c r="BQ645" s="79"/>
      <c r="BR645" s="79"/>
      <c r="BS645" s="79"/>
      <c r="BT645" s="79"/>
      <c r="BU645" s="79"/>
      <c r="BV645" s="79"/>
      <c r="BW645" s="79"/>
      <c r="BX645" s="79"/>
      <c r="BY645" s="79"/>
      <c r="BZ645" s="79"/>
      <c r="CA645" s="79"/>
      <c r="CB645" s="79"/>
      <c r="CC645" s="79"/>
      <c r="CD645" s="79"/>
      <c r="CE645" s="79"/>
      <c r="CF645" s="79"/>
      <c r="CG645" s="79"/>
    </row>
    <row r="646" ht="12.75" customHeight="1">
      <c r="BQ646" s="79"/>
      <c r="BR646" s="79"/>
      <c r="BS646" s="79"/>
      <c r="BT646" s="79"/>
      <c r="BU646" s="79"/>
      <c r="BV646" s="79"/>
      <c r="BW646" s="79"/>
      <c r="BX646" s="79"/>
      <c r="BY646" s="79"/>
      <c r="BZ646" s="79"/>
      <c r="CA646" s="79"/>
      <c r="CB646" s="79"/>
      <c r="CC646" s="79"/>
      <c r="CD646" s="79"/>
      <c r="CE646" s="79"/>
      <c r="CF646" s="79"/>
      <c r="CG646" s="79"/>
    </row>
    <row r="647" ht="12.75" customHeight="1">
      <c r="BQ647" s="79"/>
      <c r="BR647" s="79"/>
      <c r="BS647" s="79"/>
      <c r="BT647" s="79"/>
      <c r="BU647" s="79"/>
      <c r="BV647" s="79"/>
      <c r="BW647" s="79"/>
      <c r="BX647" s="79"/>
      <c r="BY647" s="79"/>
      <c r="BZ647" s="79"/>
      <c r="CA647" s="79"/>
      <c r="CB647" s="79"/>
      <c r="CC647" s="79"/>
      <c r="CD647" s="79"/>
      <c r="CE647" s="79"/>
      <c r="CF647" s="79"/>
      <c r="CG647" s="79"/>
    </row>
    <row r="648" ht="12.75" customHeight="1">
      <c r="BQ648" s="79"/>
      <c r="BR648" s="79"/>
      <c r="BS648" s="79"/>
      <c r="BT648" s="79"/>
      <c r="BU648" s="79"/>
      <c r="BV648" s="79"/>
      <c r="BW648" s="79"/>
      <c r="BX648" s="79"/>
      <c r="BY648" s="79"/>
      <c r="BZ648" s="79"/>
      <c r="CA648" s="79"/>
      <c r="CB648" s="79"/>
      <c r="CC648" s="79"/>
      <c r="CD648" s="79"/>
      <c r="CE648" s="79"/>
      <c r="CF648" s="79"/>
      <c r="CG648" s="79"/>
    </row>
    <row r="649" ht="12.75" customHeight="1">
      <c r="BQ649" s="79"/>
      <c r="BR649" s="79"/>
      <c r="BS649" s="79"/>
      <c r="BT649" s="79"/>
      <c r="BU649" s="79"/>
      <c r="BV649" s="79"/>
      <c r="BW649" s="79"/>
      <c r="BX649" s="79"/>
      <c r="BY649" s="79"/>
      <c r="BZ649" s="79"/>
      <c r="CA649" s="79"/>
      <c r="CB649" s="79"/>
      <c r="CC649" s="79"/>
      <c r="CD649" s="79"/>
      <c r="CE649" s="79"/>
      <c r="CF649" s="79"/>
      <c r="CG649" s="79"/>
    </row>
    <row r="650" ht="12.75" customHeight="1">
      <c r="BQ650" s="79"/>
      <c r="BR650" s="79"/>
      <c r="BS650" s="79"/>
      <c r="BT650" s="79"/>
      <c r="BU650" s="79"/>
      <c r="BV650" s="79"/>
      <c r="BW650" s="79"/>
      <c r="BX650" s="79"/>
      <c r="BY650" s="79"/>
      <c r="BZ650" s="79"/>
      <c r="CA650" s="79"/>
      <c r="CB650" s="79"/>
      <c r="CC650" s="79"/>
      <c r="CD650" s="79"/>
      <c r="CE650" s="79"/>
      <c r="CF650" s="79"/>
      <c r="CG650" s="79"/>
    </row>
    <row r="651" ht="12.75" customHeight="1">
      <c r="BQ651" s="79"/>
      <c r="BR651" s="79"/>
      <c r="BS651" s="79"/>
      <c r="BT651" s="79"/>
      <c r="BU651" s="79"/>
      <c r="BV651" s="79"/>
      <c r="BW651" s="79"/>
      <c r="BX651" s="79"/>
      <c r="BY651" s="79"/>
      <c r="BZ651" s="79"/>
      <c r="CA651" s="79"/>
      <c r="CB651" s="79"/>
      <c r="CC651" s="79"/>
      <c r="CD651" s="79"/>
      <c r="CE651" s="79"/>
      <c r="CF651" s="79"/>
      <c r="CG651" s="79"/>
    </row>
    <row r="652" ht="12.75" customHeight="1">
      <c r="BQ652" s="79"/>
      <c r="BR652" s="79"/>
      <c r="BS652" s="79"/>
      <c r="BT652" s="79"/>
      <c r="BU652" s="79"/>
      <c r="BV652" s="79"/>
      <c r="BW652" s="79"/>
      <c r="BX652" s="79"/>
      <c r="BY652" s="79"/>
      <c r="BZ652" s="79"/>
      <c r="CA652" s="79"/>
      <c r="CB652" s="79"/>
      <c r="CC652" s="79"/>
      <c r="CD652" s="79"/>
      <c r="CE652" s="79"/>
      <c r="CF652" s="79"/>
      <c r="CG652" s="79"/>
    </row>
    <row r="653" ht="12.75" customHeight="1">
      <c r="BQ653" s="79"/>
      <c r="BR653" s="79"/>
      <c r="BS653" s="79"/>
      <c r="BT653" s="79"/>
      <c r="BU653" s="79"/>
      <c r="BV653" s="79"/>
      <c r="BW653" s="79"/>
      <c r="BX653" s="79"/>
      <c r="BY653" s="79"/>
      <c r="BZ653" s="79"/>
      <c r="CA653" s="79"/>
      <c r="CB653" s="79"/>
      <c r="CC653" s="79"/>
      <c r="CD653" s="79"/>
      <c r="CE653" s="79"/>
      <c r="CF653" s="79"/>
      <c r="CG653" s="79"/>
    </row>
    <row r="654" ht="12.75" customHeight="1">
      <c r="BQ654" s="79"/>
      <c r="BR654" s="79"/>
      <c r="BS654" s="79"/>
      <c r="BT654" s="79"/>
      <c r="BU654" s="79"/>
      <c r="BV654" s="79"/>
      <c r="BW654" s="79"/>
      <c r="BX654" s="79"/>
      <c r="BY654" s="79"/>
      <c r="BZ654" s="79"/>
      <c r="CA654" s="79"/>
      <c r="CB654" s="79"/>
      <c r="CC654" s="79"/>
      <c r="CD654" s="79"/>
      <c r="CE654" s="79"/>
      <c r="CF654" s="79"/>
      <c r="CG654" s="79"/>
    </row>
    <row r="655" ht="12.75" customHeight="1">
      <c r="BQ655" s="79"/>
      <c r="BR655" s="79"/>
      <c r="BS655" s="79"/>
      <c r="BT655" s="79"/>
      <c r="BU655" s="79"/>
      <c r="BV655" s="79"/>
      <c r="BW655" s="79"/>
      <c r="BX655" s="79"/>
      <c r="BY655" s="79"/>
      <c r="BZ655" s="79"/>
      <c r="CA655" s="79"/>
      <c r="CB655" s="79"/>
      <c r="CC655" s="79"/>
      <c r="CD655" s="79"/>
      <c r="CE655" s="79"/>
      <c r="CF655" s="79"/>
      <c r="CG655" s="79"/>
    </row>
    <row r="656" ht="12.75" customHeight="1">
      <c r="BQ656" s="79"/>
      <c r="BR656" s="79"/>
      <c r="BS656" s="79"/>
      <c r="BT656" s="79"/>
      <c r="BU656" s="79"/>
      <c r="BV656" s="79"/>
      <c r="BW656" s="79"/>
      <c r="BX656" s="79"/>
      <c r="BY656" s="79"/>
      <c r="BZ656" s="79"/>
      <c r="CA656" s="79"/>
      <c r="CB656" s="79"/>
      <c r="CC656" s="79"/>
      <c r="CD656" s="79"/>
      <c r="CE656" s="79"/>
      <c r="CF656" s="79"/>
      <c r="CG656" s="79"/>
    </row>
    <row r="657" ht="12.75" customHeight="1">
      <c r="BQ657" s="79"/>
      <c r="BR657" s="79"/>
      <c r="BS657" s="79"/>
      <c r="BT657" s="79"/>
      <c r="BU657" s="79"/>
      <c r="BV657" s="79"/>
      <c r="BW657" s="79"/>
      <c r="BX657" s="79"/>
      <c r="BY657" s="79"/>
      <c r="BZ657" s="79"/>
      <c r="CA657" s="79"/>
      <c r="CB657" s="79"/>
      <c r="CC657" s="79"/>
      <c r="CD657" s="79"/>
      <c r="CE657" s="79"/>
      <c r="CF657" s="79"/>
      <c r="CG657" s="79"/>
    </row>
    <row r="658" ht="12.75" customHeight="1">
      <c r="BQ658" s="79"/>
      <c r="BR658" s="79"/>
      <c r="BS658" s="79"/>
      <c r="BT658" s="79"/>
      <c r="BU658" s="79"/>
      <c r="BV658" s="79"/>
      <c r="BW658" s="79"/>
      <c r="BX658" s="79"/>
      <c r="BY658" s="79"/>
      <c r="BZ658" s="79"/>
      <c r="CA658" s="79"/>
      <c r="CB658" s="79"/>
      <c r="CC658" s="79"/>
      <c r="CD658" s="79"/>
      <c r="CE658" s="79"/>
      <c r="CF658" s="79"/>
      <c r="CG658" s="79"/>
    </row>
    <row r="659" ht="12.75" customHeight="1">
      <c r="BQ659" s="79"/>
      <c r="BR659" s="79"/>
      <c r="BS659" s="79"/>
      <c r="BT659" s="79"/>
      <c r="BU659" s="79"/>
      <c r="BV659" s="79"/>
      <c r="BW659" s="79"/>
      <c r="BX659" s="79"/>
      <c r="BY659" s="79"/>
      <c r="BZ659" s="79"/>
      <c r="CA659" s="79"/>
      <c r="CB659" s="79"/>
      <c r="CC659" s="79"/>
      <c r="CD659" s="79"/>
      <c r="CE659" s="79"/>
      <c r="CF659" s="79"/>
      <c r="CG659" s="79"/>
    </row>
    <row r="660" ht="12.75" customHeight="1">
      <c r="BQ660" s="79"/>
      <c r="BR660" s="79"/>
      <c r="BS660" s="79"/>
      <c r="BT660" s="79"/>
      <c r="BU660" s="79"/>
      <c r="BV660" s="79"/>
      <c r="BW660" s="79"/>
      <c r="BX660" s="79"/>
      <c r="BY660" s="79"/>
      <c r="BZ660" s="79"/>
      <c r="CA660" s="79"/>
      <c r="CB660" s="79"/>
      <c r="CC660" s="79"/>
      <c r="CD660" s="79"/>
      <c r="CE660" s="79"/>
      <c r="CF660" s="79"/>
      <c r="CG660" s="79"/>
    </row>
    <row r="661" ht="12.75" customHeight="1">
      <c r="BQ661" s="79"/>
      <c r="BR661" s="79"/>
      <c r="BS661" s="79"/>
      <c r="BT661" s="79"/>
      <c r="BU661" s="79"/>
      <c r="BV661" s="79"/>
      <c r="BW661" s="79"/>
      <c r="BX661" s="79"/>
      <c r="BY661" s="79"/>
      <c r="BZ661" s="79"/>
      <c r="CA661" s="79"/>
      <c r="CB661" s="79"/>
      <c r="CC661" s="79"/>
      <c r="CD661" s="79"/>
      <c r="CE661" s="79"/>
      <c r="CF661" s="79"/>
      <c r="CG661" s="79"/>
    </row>
    <row r="662" ht="12.75" customHeight="1">
      <c r="BQ662" s="79"/>
      <c r="BR662" s="79"/>
      <c r="BS662" s="79"/>
      <c r="BT662" s="79"/>
      <c r="BU662" s="79"/>
      <c r="BV662" s="79"/>
      <c r="BW662" s="79"/>
      <c r="BX662" s="79"/>
      <c r="BY662" s="79"/>
      <c r="BZ662" s="79"/>
      <c r="CA662" s="79"/>
      <c r="CB662" s="79"/>
      <c r="CC662" s="79"/>
      <c r="CD662" s="79"/>
      <c r="CE662" s="79"/>
      <c r="CF662" s="79"/>
      <c r="CG662" s="79"/>
    </row>
    <row r="663" ht="12.75" customHeight="1">
      <c r="BQ663" s="79"/>
      <c r="BR663" s="79"/>
      <c r="BS663" s="79"/>
      <c r="BT663" s="79"/>
      <c r="BU663" s="79"/>
      <c r="BV663" s="79"/>
      <c r="BW663" s="79"/>
      <c r="BX663" s="79"/>
      <c r="BY663" s="79"/>
      <c r="BZ663" s="79"/>
      <c r="CA663" s="79"/>
      <c r="CB663" s="79"/>
      <c r="CC663" s="79"/>
      <c r="CD663" s="79"/>
      <c r="CE663" s="79"/>
      <c r="CF663" s="79"/>
      <c r="CG663" s="79"/>
    </row>
    <row r="664" ht="12.75" customHeight="1">
      <c r="BQ664" s="79"/>
      <c r="BR664" s="79"/>
      <c r="BS664" s="79"/>
      <c r="BT664" s="79"/>
      <c r="BU664" s="79"/>
      <c r="BV664" s="79"/>
      <c r="BW664" s="79"/>
      <c r="BX664" s="79"/>
      <c r="BY664" s="79"/>
      <c r="BZ664" s="79"/>
      <c r="CA664" s="79"/>
      <c r="CB664" s="79"/>
      <c r="CC664" s="79"/>
      <c r="CD664" s="79"/>
      <c r="CE664" s="79"/>
      <c r="CF664" s="79"/>
      <c r="CG664" s="79"/>
    </row>
    <row r="665" ht="12.75" customHeight="1">
      <c r="BQ665" s="79"/>
      <c r="BR665" s="79"/>
      <c r="BS665" s="79"/>
      <c r="BT665" s="79"/>
      <c r="BU665" s="79"/>
      <c r="BV665" s="79"/>
      <c r="BW665" s="79"/>
      <c r="BX665" s="79"/>
      <c r="BY665" s="79"/>
      <c r="BZ665" s="79"/>
      <c r="CA665" s="79"/>
      <c r="CB665" s="79"/>
      <c r="CC665" s="79"/>
      <c r="CD665" s="79"/>
      <c r="CE665" s="79"/>
      <c r="CF665" s="79"/>
      <c r="CG665" s="79"/>
    </row>
    <row r="666" ht="12.75" customHeight="1">
      <c r="BQ666" s="79"/>
      <c r="BR666" s="79"/>
      <c r="BS666" s="79"/>
      <c r="BT666" s="79"/>
      <c r="BU666" s="79"/>
      <c r="BV666" s="79"/>
      <c r="BW666" s="79"/>
      <c r="BX666" s="79"/>
      <c r="BY666" s="79"/>
      <c r="BZ666" s="79"/>
      <c r="CA666" s="79"/>
      <c r="CB666" s="79"/>
      <c r="CC666" s="79"/>
      <c r="CD666" s="79"/>
      <c r="CE666" s="79"/>
      <c r="CF666" s="79"/>
      <c r="CG666" s="79"/>
    </row>
    <row r="667" ht="12.75" customHeight="1">
      <c r="BQ667" s="79"/>
      <c r="BR667" s="79"/>
      <c r="BS667" s="79"/>
      <c r="BT667" s="79"/>
      <c r="BU667" s="79"/>
      <c r="BV667" s="79"/>
      <c r="BW667" s="79"/>
      <c r="BX667" s="79"/>
      <c r="BY667" s="79"/>
      <c r="BZ667" s="79"/>
      <c r="CA667" s="79"/>
      <c r="CB667" s="79"/>
      <c r="CC667" s="79"/>
      <c r="CD667" s="79"/>
      <c r="CE667" s="79"/>
      <c r="CF667" s="79"/>
      <c r="CG667" s="79"/>
    </row>
    <row r="668" ht="12.75" customHeight="1">
      <c r="BQ668" s="79"/>
      <c r="BR668" s="79"/>
      <c r="BS668" s="79"/>
      <c r="BT668" s="79"/>
      <c r="BU668" s="79"/>
      <c r="BV668" s="79"/>
      <c r="BW668" s="79"/>
      <c r="BX668" s="79"/>
      <c r="BY668" s="79"/>
      <c r="BZ668" s="79"/>
      <c r="CA668" s="79"/>
      <c r="CB668" s="79"/>
      <c r="CC668" s="79"/>
      <c r="CD668" s="79"/>
      <c r="CE668" s="79"/>
      <c r="CF668" s="79"/>
      <c r="CG668" s="79"/>
    </row>
    <row r="669" ht="12.75" customHeight="1">
      <c r="BQ669" s="79"/>
      <c r="BR669" s="79"/>
      <c r="BS669" s="79"/>
      <c r="BT669" s="79"/>
      <c r="BU669" s="79"/>
      <c r="BV669" s="79"/>
      <c r="BW669" s="79"/>
      <c r="BX669" s="79"/>
      <c r="BY669" s="79"/>
      <c r="BZ669" s="79"/>
      <c r="CA669" s="79"/>
      <c r="CB669" s="79"/>
      <c r="CC669" s="79"/>
      <c r="CD669" s="79"/>
      <c r="CE669" s="79"/>
      <c r="CF669" s="79"/>
      <c r="CG669" s="79"/>
    </row>
    <row r="670" ht="12.75" customHeight="1">
      <c r="BQ670" s="79"/>
      <c r="BR670" s="79"/>
      <c r="BS670" s="79"/>
      <c r="BT670" s="79"/>
      <c r="BU670" s="79"/>
      <c r="BV670" s="79"/>
      <c r="BW670" s="79"/>
      <c r="BX670" s="79"/>
      <c r="BY670" s="79"/>
      <c r="BZ670" s="79"/>
      <c r="CA670" s="79"/>
      <c r="CB670" s="79"/>
      <c r="CC670" s="79"/>
      <c r="CD670" s="79"/>
      <c r="CE670" s="79"/>
      <c r="CF670" s="79"/>
      <c r="CG670" s="79"/>
    </row>
    <row r="671" ht="12.75" customHeight="1">
      <c r="BQ671" s="79"/>
      <c r="BR671" s="79"/>
      <c r="BS671" s="79"/>
      <c r="BT671" s="79"/>
      <c r="BU671" s="79"/>
      <c r="BV671" s="79"/>
      <c r="BW671" s="79"/>
      <c r="BX671" s="79"/>
      <c r="BY671" s="79"/>
      <c r="BZ671" s="79"/>
      <c r="CA671" s="79"/>
      <c r="CB671" s="79"/>
      <c r="CC671" s="79"/>
      <c r="CD671" s="79"/>
      <c r="CE671" s="79"/>
      <c r="CF671" s="79"/>
      <c r="CG671" s="79"/>
    </row>
    <row r="672" ht="12.75" customHeight="1">
      <c r="BQ672" s="79"/>
      <c r="BR672" s="79"/>
      <c r="BS672" s="79"/>
      <c r="BT672" s="79"/>
      <c r="BU672" s="79"/>
      <c r="BV672" s="79"/>
      <c r="BW672" s="79"/>
      <c r="BX672" s="79"/>
      <c r="BY672" s="79"/>
      <c r="BZ672" s="79"/>
      <c r="CA672" s="79"/>
      <c r="CB672" s="79"/>
      <c r="CC672" s="79"/>
      <c r="CD672" s="79"/>
      <c r="CE672" s="79"/>
      <c r="CF672" s="79"/>
      <c r="CG672" s="79"/>
    </row>
    <row r="673" ht="12.75" customHeight="1">
      <c r="BQ673" s="79"/>
      <c r="BR673" s="79"/>
      <c r="BS673" s="79"/>
      <c r="BT673" s="79"/>
      <c r="BU673" s="79"/>
      <c r="BV673" s="79"/>
      <c r="BW673" s="79"/>
      <c r="BX673" s="79"/>
      <c r="BY673" s="79"/>
      <c r="BZ673" s="79"/>
      <c r="CA673" s="79"/>
      <c r="CB673" s="79"/>
      <c r="CC673" s="79"/>
      <c r="CD673" s="79"/>
      <c r="CE673" s="79"/>
      <c r="CF673" s="79"/>
      <c r="CG673" s="79"/>
    </row>
    <row r="674" ht="12.75" customHeight="1">
      <c r="BQ674" s="79"/>
      <c r="BR674" s="79"/>
      <c r="BS674" s="79"/>
      <c r="BT674" s="79"/>
      <c r="BU674" s="79"/>
      <c r="BV674" s="79"/>
      <c r="BW674" s="79"/>
      <c r="BX674" s="79"/>
      <c r="BY674" s="79"/>
      <c r="BZ674" s="79"/>
      <c r="CA674" s="79"/>
      <c r="CB674" s="79"/>
      <c r="CC674" s="79"/>
      <c r="CD674" s="79"/>
      <c r="CE674" s="79"/>
      <c r="CF674" s="79"/>
      <c r="CG674" s="79"/>
    </row>
    <row r="675" ht="12.75" customHeight="1">
      <c r="BQ675" s="79"/>
      <c r="BR675" s="79"/>
      <c r="BS675" s="79"/>
      <c r="BT675" s="79"/>
      <c r="BU675" s="79"/>
      <c r="BV675" s="79"/>
      <c r="BW675" s="79"/>
      <c r="BX675" s="79"/>
      <c r="BY675" s="79"/>
      <c r="BZ675" s="79"/>
      <c r="CA675" s="79"/>
      <c r="CB675" s="79"/>
      <c r="CC675" s="79"/>
      <c r="CD675" s="79"/>
      <c r="CE675" s="79"/>
      <c r="CF675" s="79"/>
      <c r="CG675" s="79"/>
    </row>
    <row r="676" ht="12.75" customHeight="1">
      <c r="BQ676" s="79"/>
      <c r="BR676" s="79"/>
      <c r="BS676" s="79"/>
      <c r="BT676" s="79"/>
      <c r="BU676" s="79"/>
      <c r="BV676" s="79"/>
      <c r="BW676" s="79"/>
      <c r="BX676" s="79"/>
      <c r="BY676" s="79"/>
      <c r="BZ676" s="79"/>
      <c r="CA676" s="79"/>
      <c r="CB676" s="79"/>
      <c r="CC676" s="79"/>
      <c r="CD676" s="79"/>
      <c r="CE676" s="79"/>
      <c r="CF676" s="79"/>
      <c r="CG676" s="79"/>
    </row>
    <row r="677" ht="12.75" customHeight="1">
      <c r="BQ677" s="79"/>
      <c r="BR677" s="79"/>
      <c r="BS677" s="79"/>
      <c r="BT677" s="79"/>
      <c r="BU677" s="79"/>
      <c r="BV677" s="79"/>
      <c r="BW677" s="79"/>
      <c r="BX677" s="79"/>
      <c r="BY677" s="79"/>
      <c r="BZ677" s="79"/>
      <c r="CA677" s="79"/>
      <c r="CB677" s="79"/>
      <c r="CC677" s="79"/>
      <c r="CD677" s="79"/>
      <c r="CE677" s="79"/>
      <c r="CF677" s="79"/>
      <c r="CG677" s="79"/>
    </row>
    <row r="678" ht="12.75" customHeight="1">
      <c r="BQ678" s="79"/>
      <c r="BR678" s="79"/>
      <c r="BS678" s="79"/>
      <c r="BT678" s="79"/>
      <c r="BU678" s="79"/>
      <c r="BV678" s="79"/>
      <c r="BW678" s="79"/>
      <c r="BX678" s="79"/>
      <c r="BY678" s="79"/>
      <c r="BZ678" s="79"/>
      <c r="CA678" s="79"/>
      <c r="CB678" s="79"/>
      <c r="CC678" s="79"/>
      <c r="CD678" s="79"/>
      <c r="CE678" s="79"/>
      <c r="CF678" s="79"/>
      <c r="CG678" s="79"/>
    </row>
    <row r="679" ht="12.75" customHeight="1">
      <c r="BQ679" s="79"/>
      <c r="BR679" s="79"/>
      <c r="BS679" s="79"/>
      <c r="BT679" s="79"/>
      <c r="BU679" s="79"/>
      <c r="BV679" s="79"/>
      <c r="BW679" s="79"/>
      <c r="BX679" s="79"/>
      <c r="BY679" s="79"/>
      <c r="BZ679" s="79"/>
      <c r="CA679" s="79"/>
      <c r="CB679" s="79"/>
      <c r="CC679" s="79"/>
      <c r="CD679" s="79"/>
      <c r="CE679" s="79"/>
      <c r="CF679" s="79"/>
      <c r="CG679" s="79"/>
    </row>
    <row r="680" ht="12.75" customHeight="1">
      <c r="BQ680" s="79"/>
      <c r="BR680" s="79"/>
      <c r="BS680" s="79"/>
      <c r="BT680" s="79"/>
      <c r="BU680" s="79"/>
      <c r="BV680" s="79"/>
      <c r="BW680" s="79"/>
      <c r="BX680" s="79"/>
      <c r="BY680" s="79"/>
      <c r="BZ680" s="79"/>
      <c r="CA680" s="79"/>
      <c r="CB680" s="79"/>
      <c r="CC680" s="79"/>
      <c r="CD680" s="79"/>
      <c r="CE680" s="79"/>
      <c r="CF680" s="79"/>
      <c r="CG680" s="79"/>
    </row>
    <row r="681" ht="12.75" customHeight="1">
      <c r="BQ681" s="79"/>
      <c r="BR681" s="79"/>
      <c r="BS681" s="79"/>
      <c r="BT681" s="79"/>
      <c r="BU681" s="79"/>
      <c r="BV681" s="79"/>
      <c r="BW681" s="79"/>
      <c r="BX681" s="79"/>
      <c r="BY681" s="79"/>
      <c r="BZ681" s="79"/>
      <c r="CA681" s="79"/>
      <c r="CB681" s="79"/>
      <c r="CC681" s="79"/>
      <c r="CD681" s="79"/>
      <c r="CE681" s="79"/>
      <c r="CF681" s="79"/>
      <c r="CG681" s="79"/>
    </row>
    <row r="682" ht="12.75" customHeight="1">
      <c r="BQ682" s="79"/>
      <c r="BR682" s="79"/>
      <c r="BS682" s="79"/>
      <c r="BT682" s="79"/>
      <c r="BU682" s="79"/>
      <c r="BV682" s="79"/>
      <c r="BW682" s="79"/>
      <c r="BX682" s="79"/>
      <c r="BY682" s="79"/>
      <c r="BZ682" s="79"/>
      <c r="CA682" s="79"/>
      <c r="CB682" s="79"/>
      <c r="CC682" s="79"/>
      <c r="CD682" s="79"/>
      <c r="CE682" s="79"/>
      <c r="CF682" s="79"/>
      <c r="CG682" s="79"/>
    </row>
    <row r="683" ht="12.75" customHeight="1">
      <c r="BQ683" s="79"/>
      <c r="BR683" s="79"/>
      <c r="BS683" s="79"/>
      <c r="BT683" s="79"/>
      <c r="BU683" s="79"/>
      <c r="BV683" s="79"/>
      <c r="BW683" s="79"/>
      <c r="BX683" s="79"/>
      <c r="BY683" s="79"/>
      <c r="BZ683" s="79"/>
      <c r="CA683" s="79"/>
      <c r="CB683" s="79"/>
      <c r="CC683" s="79"/>
      <c r="CD683" s="79"/>
      <c r="CE683" s="79"/>
      <c r="CF683" s="79"/>
      <c r="CG683" s="79"/>
    </row>
    <row r="684" ht="12.75" customHeight="1">
      <c r="BQ684" s="79"/>
      <c r="BR684" s="79"/>
      <c r="BS684" s="79"/>
      <c r="BT684" s="79"/>
      <c r="BU684" s="79"/>
      <c r="BV684" s="79"/>
      <c r="BW684" s="79"/>
      <c r="BX684" s="79"/>
      <c r="BY684" s="79"/>
      <c r="BZ684" s="79"/>
      <c r="CA684" s="79"/>
      <c r="CB684" s="79"/>
      <c r="CC684" s="79"/>
      <c r="CD684" s="79"/>
      <c r="CE684" s="79"/>
      <c r="CF684" s="79"/>
      <c r="CG684" s="79"/>
    </row>
    <row r="685" ht="12.75" customHeight="1">
      <c r="BQ685" s="79"/>
      <c r="BR685" s="79"/>
      <c r="BS685" s="79"/>
      <c r="BT685" s="79"/>
      <c r="BU685" s="79"/>
      <c r="BV685" s="79"/>
      <c r="BW685" s="79"/>
      <c r="BX685" s="79"/>
      <c r="BY685" s="79"/>
      <c r="BZ685" s="79"/>
      <c r="CA685" s="79"/>
      <c r="CB685" s="79"/>
      <c r="CC685" s="79"/>
      <c r="CD685" s="79"/>
      <c r="CE685" s="79"/>
      <c r="CF685" s="79"/>
      <c r="CG685" s="79"/>
    </row>
    <row r="686" ht="12.75" customHeight="1">
      <c r="BQ686" s="79"/>
      <c r="BR686" s="79"/>
      <c r="BS686" s="79"/>
      <c r="BT686" s="79"/>
      <c r="BU686" s="79"/>
      <c r="BV686" s="79"/>
      <c r="BW686" s="79"/>
      <c r="BX686" s="79"/>
      <c r="BY686" s="79"/>
      <c r="BZ686" s="79"/>
      <c r="CA686" s="79"/>
      <c r="CB686" s="79"/>
      <c r="CC686" s="79"/>
      <c r="CD686" s="79"/>
      <c r="CE686" s="79"/>
      <c r="CF686" s="79"/>
      <c r="CG686" s="79"/>
    </row>
    <row r="687" ht="12.75" customHeight="1">
      <c r="BQ687" s="79"/>
      <c r="BR687" s="79"/>
      <c r="BS687" s="79"/>
      <c r="BT687" s="79"/>
      <c r="BU687" s="79"/>
      <c r="BV687" s="79"/>
      <c r="BW687" s="79"/>
      <c r="BX687" s="79"/>
      <c r="BY687" s="79"/>
      <c r="BZ687" s="79"/>
      <c r="CA687" s="79"/>
      <c r="CB687" s="79"/>
      <c r="CC687" s="79"/>
      <c r="CD687" s="79"/>
      <c r="CE687" s="79"/>
      <c r="CF687" s="79"/>
      <c r="CG687" s="79"/>
    </row>
    <row r="688" ht="12.75" customHeight="1">
      <c r="BQ688" s="79"/>
      <c r="BR688" s="79"/>
      <c r="BS688" s="79"/>
      <c r="BT688" s="79"/>
      <c r="BU688" s="79"/>
      <c r="BV688" s="79"/>
      <c r="BW688" s="79"/>
      <c r="BX688" s="79"/>
      <c r="BY688" s="79"/>
      <c r="BZ688" s="79"/>
      <c r="CA688" s="79"/>
      <c r="CB688" s="79"/>
      <c r="CC688" s="79"/>
      <c r="CD688" s="79"/>
      <c r="CE688" s="79"/>
      <c r="CF688" s="79"/>
      <c r="CG688" s="79"/>
    </row>
    <row r="689" ht="12.75" customHeight="1">
      <c r="BQ689" s="79"/>
      <c r="BR689" s="79"/>
      <c r="BS689" s="79"/>
      <c r="BT689" s="79"/>
      <c r="BU689" s="79"/>
      <c r="BV689" s="79"/>
      <c r="BW689" s="79"/>
      <c r="BX689" s="79"/>
      <c r="BY689" s="79"/>
      <c r="BZ689" s="79"/>
      <c r="CA689" s="79"/>
      <c r="CB689" s="79"/>
      <c r="CC689" s="79"/>
      <c r="CD689" s="79"/>
      <c r="CE689" s="79"/>
      <c r="CF689" s="79"/>
      <c r="CG689" s="79"/>
    </row>
    <row r="690" ht="12.75" customHeight="1">
      <c r="BQ690" s="79"/>
      <c r="BR690" s="79"/>
      <c r="BS690" s="79"/>
      <c r="BT690" s="79"/>
      <c r="BU690" s="79"/>
      <c r="BV690" s="79"/>
      <c r="BW690" s="79"/>
      <c r="BX690" s="79"/>
      <c r="BY690" s="79"/>
      <c r="BZ690" s="79"/>
      <c r="CA690" s="79"/>
      <c r="CB690" s="79"/>
      <c r="CC690" s="79"/>
      <c r="CD690" s="79"/>
      <c r="CE690" s="79"/>
      <c r="CF690" s="79"/>
      <c r="CG690" s="79"/>
    </row>
    <row r="691" ht="12.75" customHeight="1">
      <c r="BQ691" s="79"/>
      <c r="BR691" s="79"/>
      <c r="BS691" s="79"/>
      <c r="BT691" s="79"/>
      <c r="BU691" s="79"/>
      <c r="BV691" s="79"/>
      <c r="BW691" s="79"/>
      <c r="BX691" s="79"/>
      <c r="BY691" s="79"/>
      <c r="BZ691" s="79"/>
      <c r="CA691" s="79"/>
      <c r="CB691" s="79"/>
      <c r="CC691" s="79"/>
      <c r="CD691" s="79"/>
      <c r="CE691" s="79"/>
      <c r="CF691" s="79"/>
      <c r="CG691" s="79"/>
    </row>
    <row r="692" ht="12.75" customHeight="1">
      <c r="BQ692" s="79"/>
      <c r="BR692" s="79"/>
      <c r="BS692" s="79"/>
      <c r="BT692" s="79"/>
      <c r="BU692" s="79"/>
      <c r="BV692" s="79"/>
      <c r="BW692" s="79"/>
      <c r="BX692" s="79"/>
      <c r="BY692" s="79"/>
      <c r="BZ692" s="79"/>
      <c r="CA692" s="79"/>
      <c r="CB692" s="79"/>
      <c r="CC692" s="79"/>
      <c r="CD692" s="79"/>
      <c r="CE692" s="79"/>
      <c r="CF692" s="79"/>
      <c r="CG692" s="79"/>
    </row>
    <row r="693" ht="12.75" customHeight="1">
      <c r="BQ693" s="79"/>
      <c r="BR693" s="79"/>
      <c r="BS693" s="79"/>
      <c r="BT693" s="79"/>
      <c r="BU693" s="79"/>
      <c r="BV693" s="79"/>
      <c r="BW693" s="79"/>
      <c r="BX693" s="79"/>
      <c r="BY693" s="79"/>
      <c r="BZ693" s="79"/>
      <c r="CA693" s="79"/>
      <c r="CB693" s="79"/>
      <c r="CC693" s="79"/>
      <c r="CD693" s="79"/>
      <c r="CE693" s="79"/>
      <c r="CF693" s="79"/>
      <c r="CG693" s="79"/>
    </row>
    <row r="694" ht="12.75" customHeight="1">
      <c r="BQ694" s="79"/>
      <c r="BR694" s="79"/>
      <c r="BS694" s="79"/>
      <c r="BT694" s="79"/>
      <c r="BU694" s="79"/>
      <c r="BV694" s="79"/>
      <c r="BW694" s="79"/>
      <c r="BX694" s="79"/>
      <c r="BY694" s="79"/>
      <c r="BZ694" s="79"/>
      <c r="CA694" s="79"/>
      <c r="CB694" s="79"/>
      <c r="CC694" s="79"/>
      <c r="CD694" s="79"/>
      <c r="CE694" s="79"/>
      <c r="CF694" s="79"/>
      <c r="CG694" s="79"/>
    </row>
    <row r="695" ht="12.75" customHeight="1">
      <c r="BQ695" s="79"/>
      <c r="BR695" s="79"/>
      <c r="BS695" s="79"/>
      <c r="BT695" s="79"/>
      <c r="BU695" s="79"/>
      <c r="BV695" s="79"/>
      <c r="BW695" s="79"/>
      <c r="BX695" s="79"/>
      <c r="BY695" s="79"/>
      <c r="BZ695" s="79"/>
      <c r="CA695" s="79"/>
      <c r="CB695" s="79"/>
      <c r="CC695" s="79"/>
      <c r="CD695" s="79"/>
      <c r="CE695" s="79"/>
      <c r="CF695" s="79"/>
      <c r="CG695" s="79"/>
    </row>
    <row r="696" ht="12.75" customHeight="1">
      <c r="BQ696" s="79"/>
      <c r="BR696" s="79"/>
      <c r="BS696" s="79"/>
      <c r="BT696" s="79"/>
      <c r="BU696" s="79"/>
      <c r="BV696" s="79"/>
      <c r="BW696" s="79"/>
      <c r="BX696" s="79"/>
      <c r="BY696" s="79"/>
      <c r="BZ696" s="79"/>
      <c r="CA696" s="79"/>
      <c r="CB696" s="79"/>
      <c r="CC696" s="79"/>
      <c r="CD696" s="79"/>
      <c r="CE696" s="79"/>
      <c r="CF696" s="79"/>
      <c r="CG696" s="79"/>
    </row>
    <row r="697" ht="12.75" customHeight="1">
      <c r="BQ697" s="79"/>
      <c r="BR697" s="79"/>
      <c r="BS697" s="79"/>
      <c r="BT697" s="79"/>
      <c r="BU697" s="79"/>
      <c r="BV697" s="79"/>
      <c r="BW697" s="79"/>
      <c r="BX697" s="79"/>
      <c r="BY697" s="79"/>
      <c r="BZ697" s="79"/>
      <c r="CA697" s="79"/>
      <c r="CB697" s="79"/>
      <c r="CC697" s="79"/>
      <c r="CD697" s="79"/>
      <c r="CE697" s="79"/>
      <c r="CF697" s="79"/>
      <c r="CG697" s="79"/>
    </row>
    <row r="698" ht="12.75" customHeight="1">
      <c r="BQ698" s="79"/>
      <c r="BR698" s="79"/>
      <c r="BS698" s="79"/>
      <c r="BT698" s="79"/>
      <c r="BU698" s="79"/>
      <c r="BV698" s="79"/>
      <c r="BW698" s="79"/>
      <c r="BX698" s="79"/>
      <c r="BY698" s="79"/>
      <c r="BZ698" s="79"/>
      <c r="CA698" s="79"/>
      <c r="CB698" s="79"/>
      <c r="CC698" s="79"/>
      <c r="CD698" s="79"/>
      <c r="CE698" s="79"/>
      <c r="CF698" s="79"/>
      <c r="CG698" s="79"/>
    </row>
    <row r="699" ht="12.75" customHeight="1">
      <c r="BQ699" s="79"/>
      <c r="BR699" s="79"/>
      <c r="BS699" s="79"/>
      <c r="BT699" s="79"/>
      <c r="BU699" s="79"/>
      <c r="BV699" s="79"/>
      <c r="BW699" s="79"/>
      <c r="BX699" s="79"/>
      <c r="BY699" s="79"/>
      <c r="BZ699" s="79"/>
      <c r="CA699" s="79"/>
      <c r="CB699" s="79"/>
      <c r="CC699" s="79"/>
      <c r="CD699" s="79"/>
      <c r="CE699" s="79"/>
      <c r="CF699" s="79"/>
      <c r="CG699" s="79"/>
    </row>
    <row r="700" ht="12.75" customHeight="1">
      <c r="BQ700" s="79"/>
      <c r="BR700" s="79"/>
      <c r="BS700" s="79"/>
      <c r="BT700" s="79"/>
      <c r="BU700" s="79"/>
      <c r="BV700" s="79"/>
      <c r="BW700" s="79"/>
      <c r="BX700" s="79"/>
      <c r="BY700" s="79"/>
      <c r="BZ700" s="79"/>
      <c r="CA700" s="79"/>
      <c r="CB700" s="79"/>
      <c r="CC700" s="79"/>
      <c r="CD700" s="79"/>
      <c r="CE700" s="79"/>
      <c r="CF700" s="79"/>
      <c r="CG700" s="79"/>
    </row>
    <row r="701" ht="12.75" customHeight="1">
      <c r="BQ701" s="79"/>
      <c r="BR701" s="79"/>
      <c r="BS701" s="79"/>
      <c r="BT701" s="79"/>
      <c r="BU701" s="79"/>
      <c r="BV701" s="79"/>
      <c r="BW701" s="79"/>
      <c r="BX701" s="79"/>
      <c r="BY701" s="79"/>
      <c r="BZ701" s="79"/>
      <c r="CA701" s="79"/>
      <c r="CB701" s="79"/>
      <c r="CC701" s="79"/>
      <c r="CD701" s="79"/>
      <c r="CE701" s="79"/>
      <c r="CF701" s="79"/>
      <c r="CG701" s="79"/>
    </row>
    <row r="702" ht="12.75" customHeight="1">
      <c r="BQ702" s="79"/>
      <c r="BR702" s="79"/>
      <c r="BS702" s="79"/>
      <c r="BT702" s="79"/>
      <c r="BU702" s="79"/>
      <c r="BV702" s="79"/>
      <c r="BW702" s="79"/>
      <c r="BX702" s="79"/>
      <c r="BY702" s="79"/>
      <c r="BZ702" s="79"/>
      <c r="CA702" s="79"/>
      <c r="CB702" s="79"/>
      <c r="CC702" s="79"/>
      <c r="CD702" s="79"/>
      <c r="CE702" s="79"/>
      <c r="CF702" s="79"/>
      <c r="CG702" s="79"/>
    </row>
    <row r="703" ht="12.75" customHeight="1">
      <c r="BQ703" s="79"/>
      <c r="BR703" s="79"/>
      <c r="BS703" s="79"/>
      <c r="BT703" s="79"/>
      <c r="BU703" s="79"/>
      <c r="BV703" s="79"/>
      <c r="BW703" s="79"/>
      <c r="BX703" s="79"/>
      <c r="BY703" s="79"/>
      <c r="BZ703" s="79"/>
      <c r="CA703" s="79"/>
      <c r="CB703" s="79"/>
      <c r="CC703" s="79"/>
      <c r="CD703" s="79"/>
      <c r="CE703" s="79"/>
      <c r="CF703" s="79"/>
      <c r="CG703" s="79"/>
    </row>
    <row r="704" ht="12.75" customHeight="1">
      <c r="BQ704" s="79"/>
      <c r="BR704" s="79"/>
      <c r="BS704" s="79"/>
      <c r="BT704" s="79"/>
      <c r="BU704" s="79"/>
      <c r="BV704" s="79"/>
      <c r="BW704" s="79"/>
      <c r="BX704" s="79"/>
      <c r="BY704" s="79"/>
      <c r="BZ704" s="79"/>
      <c r="CA704" s="79"/>
      <c r="CB704" s="79"/>
      <c r="CC704" s="79"/>
      <c r="CD704" s="79"/>
      <c r="CE704" s="79"/>
      <c r="CF704" s="79"/>
      <c r="CG704" s="79"/>
    </row>
    <row r="705" ht="12.75" customHeight="1">
      <c r="BQ705" s="79"/>
      <c r="BR705" s="79"/>
      <c r="BS705" s="79"/>
      <c r="BT705" s="79"/>
      <c r="BU705" s="79"/>
      <c r="BV705" s="79"/>
      <c r="BW705" s="79"/>
      <c r="BX705" s="79"/>
      <c r="BY705" s="79"/>
      <c r="BZ705" s="79"/>
      <c r="CA705" s="79"/>
      <c r="CB705" s="79"/>
      <c r="CC705" s="79"/>
      <c r="CD705" s="79"/>
      <c r="CE705" s="79"/>
      <c r="CF705" s="79"/>
      <c r="CG705" s="79"/>
    </row>
    <row r="706" ht="12.75" customHeight="1">
      <c r="BQ706" s="79"/>
      <c r="BR706" s="79"/>
      <c r="BS706" s="79"/>
      <c r="BT706" s="79"/>
      <c r="BU706" s="79"/>
      <c r="BV706" s="79"/>
      <c r="BW706" s="79"/>
      <c r="BX706" s="79"/>
      <c r="BY706" s="79"/>
      <c r="BZ706" s="79"/>
      <c r="CA706" s="79"/>
      <c r="CB706" s="79"/>
      <c r="CC706" s="79"/>
      <c r="CD706" s="79"/>
      <c r="CE706" s="79"/>
      <c r="CF706" s="79"/>
      <c r="CG706" s="79"/>
    </row>
    <row r="707" ht="12.75" customHeight="1">
      <c r="BQ707" s="79"/>
      <c r="BR707" s="79"/>
      <c r="BS707" s="79"/>
      <c r="BT707" s="79"/>
      <c r="BU707" s="79"/>
      <c r="BV707" s="79"/>
      <c r="BW707" s="79"/>
      <c r="BX707" s="79"/>
      <c r="BY707" s="79"/>
      <c r="BZ707" s="79"/>
      <c r="CA707" s="79"/>
      <c r="CB707" s="79"/>
      <c r="CC707" s="79"/>
      <c r="CD707" s="79"/>
      <c r="CE707" s="79"/>
      <c r="CF707" s="79"/>
      <c r="CG707" s="79"/>
    </row>
    <row r="708" ht="12.75" customHeight="1">
      <c r="BQ708" s="79"/>
      <c r="BR708" s="79"/>
      <c r="BS708" s="79"/>
      <c r="BT708" s="79"/>
      <c r="BU708" s="79"/>
      <c r="BV708" s="79"/>
      <c r="BW708" s="79"/>
      <c r="BX708" s="79"/>
      <c r="BY708" s="79"/>
      <c r="BZ708" s="79"/>
      <c r="CA708" s="79"/>
      <c r="CB708" s="79"/>
      <c r="CC708" s="79"/>
      <c r="CD708" s="79"/>
      <c r="CE708" s="79"/>
      <c r="CF708" s="79"/>
      <c r="CG708" s="79"/>
    </row>
    <row r="709" ht="12.75" customHeight="1">
      <c r="BQ709" s="79"/>
      <c r="BR709" s="79"/>
      <c r="BS709" s="79"/>
      <c r="BT709" s="79"/>
      <c r="BU709" s="79"/>
      <c r="BV709" s="79"/>
      <c r="BW709" s="79"/>
      <c r="BX709" s="79"/>
      <c r="BY709" s="79"/>
      <c r="BZ709" s="79"/>
      <c r="CA709" s="79"/>
      <c r="CB709" s="79"/>
      <c r="CC709" s="79"/>
      <c r="CD709" s="79"/>
      <c r="CE709" s="79"/>
      <c r="CF709" s="79"/>
      <c r="CG709" s="79"/>
    </row>
    <row r="710" ht="12.75" customHeight="1">
      <c r="BQ710" s="79"/>
      <c r="BR710" s="79"/>
      <c r="BS710" s="79"/>
      <c r="BT710" s="79"/>
      <c r="BU710" s="79"/>
      <c r="BV710" s="79"/>
      <c r="BW710" s="79"/>
      <c r="BX710" s="79"/>
      <c r="BY710" s="79"/>
      <c r="BZ710" s="79"/>
      <c r="CA710" s="79"/>
      <c r="CB710" s="79"/>
      <c r="CC710" s="79"/>
      <c r="CD710" s="79"/>
      <c r="CE710" s="79"/>
      <c r="CF710" s="79"/>
      <c r="CG710" s="79"/>
    </row>
    <row r="711" ht="12.75" customHeight="1">
      <c r="BQ711" s="79"/>
      <c r="BR711" s="79"/>
      <c r="BS711" s="79"/>
      <c r="BT711" s="79"/>
      <c r="BU711" s="79"/>
      <c r="BV711" s="79"/>
      <c r="BW711" s="79"/>
      <c r="BX711" s="79"/>
      <c r="BY711" s="79"/>
      <c r="BZ711" s="79"/>
      <c r="CA711" s="79"/>
      <c r="CB711" s="79"/>
      <c r="CC711" s="79"/>
      <c r="CD711" s="79"/>
      <c r="CE711" s="79"/>
      <c r="CF711" s="79"/>
      <c r="CG711" s="79"/>
    </row>
    <row r="712" ht="12.75" customHeight="1">
      <c r="BQ712" s="79"/>
      <c r="BR712" s="79"/>
      <c r="BS712" s="79"/>
      <c r="BT712" s="79"/>
      <c r="BU712" s="79"/>
      <c r="BV712" s="79"/>
      <c r="BW712" s="79"/>
      <c r="BX712" s="79"/>
      <c r="BY712" s="79"/>
      <c r="BZ712" s="79"/>
      <c r="CA712" s="79"/>
      <c r="CB712" s="79"/>
      <c r="CC712" s="79"/>
      <c r="CD712" s="79"/>
      <c r="CE712" s="79"/>
      <c r="CF712" s="79"/>
      <c r="CG712" s="79"/>
    </row>
    <row r="713" ht="12.75" customHeight="1">
      <c r="BQ713" s="79"/>
      <c r="BR713" s="79"/>
      <c r="BS713" s="79"/>
      <c r="BT713" s="79"/>
      <c r="BU713" s="79"/>
      <c r="BV713" s="79"/>
      <c r="BW713" s="79"/>
      <c r="BX713" s="79"/>
      <c r="BY713" s="79"/>
      <c r="BZ713" s="79"/>
      <c r="CA713" s="79"/>
      <c r="CB713" s="79"/>
      <c r="CC713" s="79"/>
      <c r="CD713" s="79"/>
      <c r="CE713" s="79"/>
      <c r="CF713" s="79"/>
      <c r="CG713" s="79"/>
    </row>
    <row r="714" ht="12.75" customHeight="1">
      <c r="BQ714" s="79"/>
      <c r="BR714" s="79"/>
      <c r="BS714" s="79"/>
      <c r="BT714" s="79"/>
      <c r="BU714" s="79"/>
      <c r="BV714" s="79"/>
      <c r="BW714" s="79"/>
      <c r="BX714" s="79"/>
      <c r="BY714" s="79"/>
      <c r="BZ714" s="79"/>
      <c r="CA714" s="79"/>
      <c r="CB714" s="79"/>
      <c r="CC714" s="79"/>
      <c r="CD714" s="79"/>
      <c r="CE714" s="79"/>
      <c r="CF714" s="79"/>
      <c r="CG714" s="79"/>
    </row>
    <row r="715" ht="12.75" customHeight="1">
      <c r="BQ715" s="79"/>
      <c r="BR715" s="79"/>
      <c r="BS715" s="79"/>
      <c r="BT715" s="79"/>
      <c r="BU715" s="79"/>
      <c r="BV715" s="79"/>
      <c r="BW715" s="79"/>
      <c r="BX715" s="79"/>
      <c r="BY715" s="79"/>
      <c r="BZ715" s="79"/>
      <c r="CA715" s="79"/>
      <c r="CB715" s="79"/>
      <c r="CC715" s="79"/>
      <c r="CD715" s="79"/>
      <c r="CE715" s="79"/>
      <c r="CF715" s="79"/>
      <c r="CG715" s="79"/>
    </row>
    <row r="716" ht="12.75" customHeight="1">
      <c r="BQ716" s="79"/>
      <c r="BR716" s="79"/>
      <c r="BS716" s="79"/>
      <c r="BT716" s="79"/>
      <c r="BU716" s="79"/>
      <c r="BV716" s="79"/>
      <c r="BW716" s="79"/>
      <c r="BX716" s="79"/>
      <c r="BY716" s="79"/>
      <c r="BZ716" s="79"/>
      <c r="CA716" s="79"/>
      <c r="CB716" s="79"/>
      <c r="CC716" s="79"/>
      <c r="CD716" s="79"/>
      <c r="CE716" s="79"/>
      <c r="CF716" s="79"/>
      <c r="CG716" s="79"/>
    </row>
    <row r="717" ht="12.75" customHeight="1">
      <c r="BQ717" s="79"/>
      <c r="BR717" s="79"/>
      <c r="BS717" s="79"/>
      <c r="BT717" s="79"/>
      <c r="BU717" s="79"/>
      <c r="BV717" s="79"/>
      <c r="BW717" s="79"/>
      <c r="BX717" s="79"/>
      <c r="BY717" s="79"/>
      <c r="BZ717" s="79"/>
      <c r="CA717" s="79"/>
      <c r="CB717" s="79"/>
      <c r="CC717" s="79"/>
      <c r="CD717" s="79"/>
      <c r="CE717" s="79"/>
      <c r="CF717" s="79"/>
      <c r="CG717" s="79"/>
    </row>
    <row r="718" ht="12.75" customHeight="1">
      <c r="BQ718" s="79"/>
      <c r="BR718" s="79"/>
      <c r="BS718" s="79"/>
      <c r="BT718" s="79"/>
      <c r="BU718" s="79"/>
      <c r="BV718" s="79"/>
      <c r="BW718" s="79"/>
      <c r="BX718" s="79"/>
      <c r="BY718" s="79"/>
      <c r="BZ718" s="79"/>
      <c r="CA718" s="79"/>
      <c r="CB718" s="79"/>
      <c r="CC718" s="79"/>
      <c r="CD718" s="79"/>
      <c r="CE718" s="79"/>
      <c r="CF718" s="79"/>
      <c r="CG718" s="79"/>
    </row>
    <row r="719" ht="12.75" customHeight="1">
      <c r="BQ719" s="79"/>
      <c r="BR719" s="79"/>
      <c r="BS719" s="79"/>
      <c r="BT719" s="79"/>
      <c r="BU719" s="79"/>
      <c r="BV719" s="79"/>
      <c r="BW719" s="79"/>
      <c r="BX719" s="79"/>
      <c r="BY719" s="79"/>
      <c r="BZ719" s="79"/>
      <c r="CA719" s="79"/>
      <c r="CB719" s="79"/>
      <c r="CC719" s="79"/>
      <c r="CD719" s="79"/>
      <c r="CE719" s="79"/>
      <c r="CF719" s="79"/>
      <c r="CG719" s="79"/>
    </row>
    <row r="720" ht="12.75" customHeight="1">
      <c r="BQ720" s="79"/>
      <c r="BR720" s="79"/>
      <c r="BS720" s="79"/>
      <c r="BT720" s="79"/>
      <c r="BU720" s="79"/>
      <c r="BV720" s="79"/>
      <c r="BW720" s="79"/>
      <c r="BX720" s="79"/>
      <c r="BY720" s="79"/>
      <c r="BZ720" s="79"/>
      <c r="CA720" s="79"/>
      <c r="CB720" s="79"/>
      <c r="CC720" s="79"/>
      <c r="CD720" s="79"/>
      <c r="CE720" s="79"/>
      <c r="CF720" s="79"/>
      <c r="CG720" s="79"/>
    </row>
    <row r="721" ht="12.75" customHeight="1">
      <c r="BQ721" s="79"/>
      <c r="BR721" s="79"/>
      <c r="BS721" s="79"/>
      <c r="BT721" s="79"/>
      <c r="BU721" s="79"/>
      <c r="BV721" s="79"/>
      <c r="BW721" s="79"/>
      <c r="BX721" s="79"/>
      <c r="BY721" s="79"/>
      <c r="BZ721" s="79"/>
      <c r="CA721" s="79"/>
      <c r="CB721" s="79"/>
      <c r="CC721" s="79"/>
      <c r="CD721" s="79"/>
      <c r="CE721" s="79"/>
      <c r="CF721" s="79"/>
      <c r="CG721" s="79"/>
    </row>
    <row r="722" ht="12.75" customHeight="1">
      <c r="BQ722" s="79"/>
      <c r="BR722" s="79"/>
      <c r="BS722" s="79"/>
      <c r="BT722" s="79"/>
      <c r="BU722" s="79"/>
      <c r="BV722" s="79"/>
      <c r="BW722" s="79"/>
      <c r="BX722" s="79"/>
      <c r="BY722" s="79"/>
      <c r="BZ722" s="79"/>
      <c r="CA722" s="79"/>
      <c r="CB722" s="79"/>
      <c r="CC722" s="79"/>
      <c r="CD722" s="79"/>
      <c r="CE722" s="79"/>
      <c r="CF722" s="79"/>
      <c r="CG722" s="79"/>
    </row>
    <row r="723" ht="12.75" customHeight="1">
      <c r="BQ723" s="79"/>
      <c r="BR723" s="79"/>
      <c r="BS723" s="79"/>
      <c r="BT723" s="79"/>
      <c r="BU723" s="79"/>
      <c r="BV723" s="79"/>
      <c r="BW723" s="79"/>
      <c r="BX723" s="79"/>
      <c r="BY723" s="79"/>
      <c r="BZ723" s="79"/>
      <c r="CA723" s="79"/>
      <c r="CB723" s="79"/>
      <c r="CC723" s="79"/>
      <c r="CD723" s="79"/>
      <c r="CE723" s="79"/>
      <c r="CF723" s="79"/>
      <c r="CG723" s="79"/>
    </row>
    <row r="724" ht="12.75" customHeight="1">
      <c r="BQ724" s="79"/>
      <c r="BR724" s="79"/>
      <c r="BS724" s="79"/>
      <c r="BT724" s="79"/>
      <c r="BU724" s="79"/>
      <c r="BV724" s="79"/>
      <c r="BW724" s="79"/>
      <c r="BX724" s="79"/>
      <c r="BY724" s="79"/>
      <c r="BZ724" s="79"/>
      <c r="CA724" s="79"/>
      <c r="CB724" s="79"/>
      <c r="CC724" s="79"/>
      <c r="CD724" s="79"/>
      <c r="CE724" s="79"/>
      <c r="CF724" s="79"/>
      <c r="CG724" s="79"/>
    </row>
    <row r="725" ht="12.75" customHeight="1">
      <c r="BQ725" s="79"/>
      <c r="BR725" s="79"/>
      <c r="BS725" s="79"/>
      <c r="BT725" s="79"/>
      <c r="BU725" s="79"/>
      <c r="BV725" s="79"/>
      <c r="BW725" s="79"/>
      <c r="BX725" s="79"/>
      <c r="BY725" s="79"/>
      <c r="BZ725" s="79"/>
      <c r="CA725" s="79"/>
      <c r="CB725" s="79"/>
      <c r="CC725" s="79"/>
      <c r="CD725" s="79"/>
      <c r="CE725" s="79"/>
      <c r="CF725" s="79"/>
      <c r="CG725" s="79"/>
    </row>
    <row r="726" ht="12.75" customHeight="1">
      <c r="BQ726" s="79"/>
      <c r="BR726" s="79"/>
      <c r="BS726" s="79"/>
      <c r="BT726" s="79"/>
      <c r="BU726" s="79"/>
      <c r="BV726" s="79"/>
      <c r="BW726" s="79"/>
      <c r="BX726" s="79"/>
      <c r="BY726" s="79"/>
      <c r="BZ726" s="79"/>
      <c r="CA726" s="79"/>
      <c r="CB726" s="79"/>
      <c r="CC726" s="79"/>
      <c r="CD726" s="79"/>
      <c r="CE726" s="79"/>
      <c r="CF726" s="79"/>
      <c r="CG726" s="79"/>
    </row>
    <row r="727" ht="12.75" customHeight="1">
      <c r="BQ727" s="79"/>
      <c r="BR727" s="79"/>
      <c r="BS727" s="79"/>
      <c r="BT727" s="79"/>
      <c r="BU727" s="79"/>
      <c r="BV727" s="79"/>
      <c r="BW727" s="79"/>
      <c r="BX727" s="79"/>
      <c r="BY727" s="79"/>
      <c r="BZ727" s="79"/>
      <c r="CA727" s="79"/>
      <c r="CB727" s="79"/>
      <c r="CC727" s="79"/>
      <c r="CD727" s="79"/>
      <c r="CE727" s="79"/>
      <c r="CF727" s="79"/>
      <c r="CG727" s="79"/>
    </row>
    <row r="728" ht="12.75" customHeight="1">
      <c r="BQ728" s="79"/>
      <c r="BR728" s="79"/>
      <c r="BS728" s="79"/>
      <c r="BT728" s="79"/>
      <c r="BU728" s="79"/>
      <c r="BV728" s="79"/>
      <c r="BW728" s="79"/>
      <c r="BX728" s="79"/>
      <c r="BY728" s="79"/>
      <c r="BZ728" s="79"/>
      <c r="CA728" s="79"/>
      <c r="CB728" s="79"/>
      <c r="CC728" s="79"/>
      <c r="CD728" s="79"/>
      <c r="CE728" s="79"/>
      <c r="CF728" s="79"/>
      <c r="CG728" s="79"/>
    </row>
    <row r="729" ht="12.75" customHeight="1">
      <c r="BQ729" s="79"/>
      <c r="BR729" s="79"/>
      <c r="BS729" s="79"/>
      <c r="BT729" s="79"/>
      <c r="BU729" s="79"/>
      <c r="BV729" s="79"/>
      <c r="BW729" s="79"/>
      <c r="BX729" s="79"/>
      <c r="BY729" s="79"/>
      <c r="BZ729" s="79"/>
      <c r="CA729" s="79"/>
      <c r="CB729" s="79"/>
      <c r="CC729" s="79"/>
      <c r="CD729" s="79"/>
      <c r="CE729" s="79"/>
      <c r="CF729" s="79"/>
      <c r="CG729" s="79"/>
    </row>
    <row r="730" ht="12.75" customHeight="1">
      <c r="BQ730" s="79"/>
      <c r="BR730" s="79"/>
      <c r="BS730" s="79"/>
      <c r="BT730" s="79"/>
      <c r="BU730" s="79"/>
      <c r="BV730" s="79"/>
      <c r="BW730" s="79"/>
      <c r="BX730" s="79"/>
      <c r="BY730" s="79"/>
      <c r="BZ730" s="79"/>
      <c r="CA730" s="79"/>
      <c r="CB730" s="79"/>
      <c r="CC730" s="79"/>
      <c r="CD730" s="79"/>
      <c r="CE730" s="79"/>
      <c r="CF730" s="79"/>
      <c r="CG730" s="79"/>
    </row>
    <row r="731" ht="12.75" customHeight="1">
      <c r="BQ731" s="79"/>
      <c r="BR731" s="79"/>
      <c r="BS731" s="79"/>
      <c r="BT731" s="79"/>
      <c r="BU731" s="79"/>
      <c r="BV731" s="79"/>
      <c r="BW731" s="79"/>
      <c r="BX731" s="79"/>
      <c r="BY731" s="79"/>
      <c r="BZ731" s="79"/>
      <c r="CA731" s="79"/>
      <c r="CB731" s="79"/>
      <c r="CC731" s="79"/>
      <c r="CD731" s="79"/>
      <c r="CE731" s="79"/>
      <c r="CF731" s="79"/>
      <c r="CG731" s="79"/>
    </row>
    <row r="732" ht="12.75" customHeight="1">
      <c r="BQ732" s="79"/>
      <c r="BR732" s="79"/>
      <c r="BS732" s="79"/>
      <c r="BT732" s="79"/>
      <c r="BU732" s="79"/>
      <c r="BV732" s="79"/>
      <c r="BW732" s="79"/>
      <c r="BX732" s="79"/>
      <c r="BY732" s="79"/>
      <c r="BZ732" s="79"/>
      <c r="CA732" s="79"/>
      <c r="CB732" s="79"/>
      <c r="CC732" s="79"/>
      <c r="CD732" s="79"/>
      <c r="CE732" s="79"/>
      <c r="CF732" s="79"/>
      <c r="CG732" s="79"/>
    </row>
    <row r="733" ht="12.75" customHeight="1">
      <c r="BQ733" s="79"/>
      <c r="BR733" s="79"/>
      <c r="BS733" s="79"/>
      <c r="BT733" s="79"/>
      <c r="BU733" s="79"/>
      <c r="BV733" s="79"/>
      <c r="BW733" s="79"/>
      <c r="BX733" s="79"/>
      <c r="BY733" s="79"/>
      <c r="BZ733" s="79"/>
      <c r="CA733" s="79"/>
      <c r="CB733" s="79"/>
      <c r="CC733" s="79"/>
      <c r="CD733" s="79"/>
      <c r="CE733" s="79"/>
      <c r="CF733" s="79"/>
      <c r="CG733" s="79"/>
    </row>
    <row r="734" ht="12.75" customHeight="1">
      <c r="BQ734" s="79"/>
      <c r="BR734" s="79"/>
      <c r="BS734" s="79"/>
      <c r="BT734" s="79"/>
      <c r="BU734" s="79"/>
      <c r="BV734" s="79"/>
      <c r="BW734" s="79"/>
      <c r="BX734" s="79"/>
      <c r="BY734" s="79"/>
      <c r="BZ734" s="79"/>
      <c r="CA734" s="79"/>
      <c r="CB734" s="79"/>
      <c r="CC734" s="79"/>
      <c r="CD734" s="79"/>
      <c r="CE734" s="79"/>
      <c r="CF734" s="79"/>
      <c r="CG734" s="79"/>
    </row>
    <row r="735" ht="12.75" customHeight="1">
      <c r="BQ735" s="79"/>
      <c r="BR735" s="79"/>
      <c r="BS735" s="79"/>
      <c r="BT735" s="79"/>
      <c r="BU735" s="79"/>
      <c r="BV735" s="79"/>
      <c r="BW735" s="79"/>
      <c r="BX735" s="79"/>
      <c r="BY735" s="79"/>
      <c r="BZ735" s="79"/>
      <c r="CA735" s="79"/>
      <c r="CB735" s="79"/>
      <c r="CC735" s="79"/>
      <c r="CD735" s="79"/>
      <c r="CE735" s="79"/>
      <c r="CF735" s="79"/>
      <c r="CG735" s="79"/>
    </row>
    <row r="736" ht="12.75" customHeight="1">
      <c r="BQ736" s="79"/>
      <c r="BR736" s="79"/>
      <c r="BS736" s="79"/>
      <c r="BT736" s="79"/>
      <c r="BU736" s="79"/>
      <c r="BV736" s="79"/>
      <c r="BW736" s="79"/>
      <c r="BX736" s="79"/>
      <c r="BY736" s="79"/>
      <c r="BZ736" s="79"/>
      <c r="CA736" s="79"/>
      <c r="CB736" s="79"/>
      <c r="CC736" s="79"/>
      <c r="CD736" s="79"/>
      <c r="CE736" s="79"/>
      <c r="CF736" s="79"/>
      <c r="CG736" s="79"/>
    </row>
    <row r="737" ht="12.75" customHeight="1">
      <c r="BQ737" s="79"/>
      <c r="BR737" s="79"/>
      <c r="BS737" s="79"/>
      <c r="BT737" s="79"/>
      <c r="BU737" s="79"/>
      <c r="BV737" s="79"/>
      <c r="BW737" s="79"/>
      <c r="BX737" s="79"/>
      <c r="BY737" s="79"/>
      <c r="BZ737" s="79"/>
      <c r="CA737" s="79"/>
      <c r="CB737" s="79"/>
      <c r="CC737" s="79"/>
      <c r="CD737" s="79"/>
      <c r="CE737" s="79"/>
      <c r="CF737" s="79"/>
      <c r="CG737" s="79"/>
    </row>
    <row r="738" ht="12.75" customHeight="1">
      <c r="BQ738" s="79"/>
      <c r="BR738" s="79"/>
      <c r="BS738" s="79"/>
      <c r="BT738" s="79"/>
      <c r="BU738" s="79"/>
      <c r="BV738" s="79"/>
      <c r="BW738" s="79"/>
      <c r="BX738" s="79"/>
      <c r="BY738" s="79"/>
      <c r="BZ738" s="79"/>
      <c r="CA738" s="79"/>
      <c r="CB738" s="79"/>
      <c r="CC738" s="79"/>
      <c r="CD738" s="79"/>
      <c r="CE738" s="79"/>
      <c r="CF738" s="79"/>
      <c r="CG738" s="79"/>
    </row>
    <row r="739" ht="12.75" customHeight="1">
      <c r="BQ739" s="79"/>
      <c r="BR739" s="79"/>
      <c r="BS739" s="79"/>
      <c r="BT739" s="79"/>
      <c r="BU739" s="79"/>
      <c r="BV739" s="79"/>
      <c r="BW739" s="79"/>
      <c r="BX739" s="79"/>
      <c r="BY739" s="79"/>
      <c r="BZ739" s="79"/>
      <c r="CA739" s="79"/>
      <c r="CB739" s="79"/>
      <c r="CC739" s="79"/>
      <c r="CD739" s="79"/>
      <c r="CE739" s="79"/>
      <c r="CF739" s="79"/>
      <c r="CG739" s="79"/>
    </row>
    <row r="740" ht="12.75" customHeight="1">
      <c r="BQ740" s="79"/>
      <c r="BR740" s="79"/>
      <c r="BS740" s="79"/>
      <c r="BT740" s="79"/>
      <c r="BU740" s="79"/>
      <c r="BV740" s="79"/>
      <c r="BW740" s="79"/>
      <c r="BX740" s="79"/>
      <c r="BY740" s="79"/>
      <c r="BZ740" s="79"/>
      <c r="CA740" s="79"/>
      <c r="CB740" s="79"/>
      <c r="CC740" s="79"/>
      <c r="CD740" s="79"/>
      <c r="CE740" s="79"/>
      <c r="CF740" s="79"/>
      <c r="CG740" s="79"/>
    </row>
    <row r="741" ht="12.75" customHeight="1">
      <c r="BQ741" s="79"/>
      <c r="BR741" s="79"/>
      <c r="BS741" s="79"/>
      <c r="BT741" s="79"/>
      <c r="BU741" s="79"/>
      <c r="BV741" s="79"/>
      <c r="BW741" s="79"/>
      <c r="BX741" s="79"/>
      <c r="BY741" s="79"/>
      <c r="BZ741" s="79"/>
      <c r="CA741" s="79"/>
      <c r="CB741" s="79"/>
      <c r="CC741" s="79"/>
      <c r="CD741" s="79"/>
      <c r="CE741" s="79"/>
      <c r="CF741" s="79"/>
      <c r="CG741" s="79"/>
    </row>
    <row r="742" ht="12.75" customHeight="1">
      <c r="BQ742" s="79"/>
      <c r="BR742" s="79"/>
      <c r="BS742" s="79"/>
      <c r="BT742" s="79"/>
      <c r="BU742" s="79"/>
      <c r="BV742" s="79"/>
      <c r="BW742" s="79"/>
      <c r="BX742" s="79"/>
      <c r="BY742" s="79"/>
      <c r="BZ742" s="79"/>
      <c r="CA742" s="79"/>
      <c r="CB742" s="79"/>
      <c r="CC742" s="79"/>
      <c r="CD742" s="79"/>
      <c r="CE742" s="79"/>
      <c r="CF742" s="79"/>
      <c r="CG742" s="79"/>
    </row>
    <row r="743" ht="12.75" customHeight="1">
      <c r="BQ743" s="79"/>
      <c r="BR743" s="79"/>
      <c r="BS743" s="79"/>
      <c r="BT743" s="79"/>
      <c r="BU743" s="79"/>
      <c r="BV743" s="79"/>
      <c r="BW743" s="79"/>
      <c r="BX743" s="79"/>
      <c r="BY743" s="79"/>
      <c r="BZ743" s="79"/>
      <c r="CA743" s="79"/>
      <c r="CB743" s="79"/>
      <c r="CC743" s="79"/>
      <c r="CD743" s="79"/>
      <c r="CE743" s="79"/>
      <c r="CF743" s="79"/>
      <c r="CG743" s="79"/>
    </row>
    <row r="744" ht="12.75" customHeight="1">
      <c r="BQ744" s="79"/>
      <c r="BR744" s="79"/>
      <c r="BS744" s="79"/>
      <c r="BT744" s="79"/>
      <c r="BU744" s="79"/>
      <c r="BV744" s="79"/>
      <c r="BW744" s="79"/>
      <c r="BX744" s="79"/>
      <c r="BY744" s="79"/>
      <c r="BZ744" s="79"/>
      <c r="CA744" s="79"/>
      <c r="CB744" s="79"/>
      <c r="CC744" s="79"/>
      <c r="CD744" s="79"/>
      <c r="CE744" s="79"/>
      <c r="CF744" s="79"/>
      <c r="CG744" s="79"/>
    </row>
    <row r="745" ht="12.75" customHeight="1">
      <c r="BQ745" s="79"/>
      <c r="BR745" s="79"/>
      <c r="BS745" s="79"/>
      <c r="BT745" s="79"/>
      <c r="BU745" s="79"/>
      <c r="BV745" s="79"/>
      <c r="BW745" s="79"/>
      <c r="BX745" s="79"/>
      <c r="BY745" s="79"/>
      <c r="BZ745" s="79"/>
      <c r="CA745" s="79"/>
      <c r="CB745" s="79"/>
      <c r="CC745" s="79"/>
      <c r="CD745" s="79"/>
      <c r="CE745" s="79"/>
      <c r="CF745" s="79"/>
      <c r="CG745" s="79"/>
    </row>
    <row r="746" ht="12.75" customHeight="1">
      <c r="BQ746" s="79"/>
      <c r="BR746" s="79"/>
      <c r="BS746" s="79"/>
      <c r="BT746" s="79"/>
      <c r="BU746" s="79"/>
      <c r="BV746" s="79"/>
      <c r="BW746" s="79"/>
      <c r="BX746" s="79"/>
      <c r="BY746" s="79"/>
      <c r="BZ746" s="79"/>
      <c r="CA746" s="79"/>
      <c r="CB746" s="79"/>
      <c r="CC746" s="79"/>
      <c r="CD746" s="79"/>
      <c r="CE746" s="79"/>
      <c r="CF746" s="79"/>
      <c r="CG746" s="79"/>
    </row>
    <row r="747" ht="12.75" customHeight="1">
      <c r="BQ747" s="79"/>
      <c r="BR747" s="79"/>
      <c r="BS747" s="79"/>
      <c r="BT747" s="79"/>
      <c r="BU747" s="79"/>
      <c r="BV747" s="79"/>
      <c r="BW747" s="79"/>
      <c r="BX747" s="79"/>
      <c r="BY747" s="79"/>
      <c r="BZ747" s="79"/>
      <c r="CA747" s="79"/>
      <c r="CB747" s="79"/>
      <c r="CC747" s="79"/>
      <c r="CD747" s="79"/>
      <c r="CE747" s="79"/>
      <c r="CF747" s="79"/>
      <c r="CG747" s="79"/>
    </row>
    <row r="748" ht="12.75" customHeight="1">
      <c r="BQ748" s="79"/>
      <c r="BR748" s="79"/>
      <c r="BS748" s="79"/>
      <c r="BT748" s="79"/>
      <c r="BU748" s="79"/>
      <c r="BV748" s="79"/>
      <c r="BW748" s="79"/>
      <c r="BX748" s="79"/>
      <c r="BY748" s="79"/>
      <c r="BZ748" s="79"/>
      <c r="CA748" s="79"/>
      <c r="CB748" s="79"/>
      <c r="CC748" s="79"/>
      <c r="CD748" s="79"/>
      <c r="CE748" s="79"/>
      <c r="CF748" s="79"/>
      <c r="CG748" s="79"/>
    </row>
    <row r="749" ht="12.75" customHeight="1">
      <c r="BQ749" s="79"/>
      <c r="BR749" s="79"/>
      <c r="BS749" s="79"/>
      <c r="BT749" s="79"/>
      <c r="BU749" s="79"/>
      <c r="BV749" s="79"/>
      <c r="BW749" s="79"/>
      <c r="BX749" s="79"/>
      <c r="BY749" s="79"/>
      <c r="BZ749" s="79"/>
      <c r="CA749" s="79"/>
      <c r="CB749" s="79"/>
      <c r="CC749" s="79"/>
      <c r="CD749" s="79"/>
      <c r="CE749" s="79"/>
      <c r="CF749" s="79"/>
      <c r="CG749" s="79"/>
    </row>
    <row r="750" ht="12.75" customHeight="1">
      <c r="BQ750" s="79"/>
      <c r="BR750" s="79"/>
      <c r="BS750" s="79"/>
      <c r="BT750" s="79"/>
      <c r="BU750" s="79"/>
      <c r="BV750" s="79"/>
      <c r="BW750" s="79"/>
      <c r="BX750" s="79"/>
      <c r="BY750" s="79"/>
      <c r="BZ750" s="79"/>
      <c r="CA750" s="79"/>
      <c r="CB750" s="79"/>
      <c r="CC750" s="79"/>
      <c r="CD750" s="79"/>
      <c r="CE750" s="79"/>
      <c r="CF750" s="79"/>
      <c r="CG750" s="79"/>
    </row>
    <row r="751" ht="12.75" customHeight="1">
      <c r="BQ751" s="79"/>
      <c r="BR751" s="79"/>
      <c r="BS751" s="79"/>
      <c r="BT751" s="79"/>
      <c r="BU751" s="79"/>
      <c r="BV751" s="79"/>
      <c r="BW751" s="79"/>
      <c r="BX751" s="79"/>
      <c r="BY751" s="79"/>
      <c r="BZ751" s="79"/>
      <c r="CA751" s="79"/>
      <c r="CB751" s="79"/>
      <c r="CC751" s="79"/>
      <c r="CD751" s="79"/>
      <c r="CE751" s="79"/>
      <c r="CF751" s="79"/>
      <c r="CG751" s="79"/>
    </row>
    <row r="752" ht="12.75" customHeight="1">
      <c r="BQ752" s="79"/>
      <c r="BR752" s="79"/>
      <c r="BS752" s="79"/>
      <c r="BT752" s="79"/>
      <c r="BU752" s="79"/>
      <c r="BV752" s="79"/>
      <c r="BW752" s="79"/>
      <c r="BX752" s="79"/>
      <c r="BY752" s="79"/>
      <c r="BZ752" s="79"/>
      <c r="CA752" s="79"/>
      <c r="CB752" s="79"/>
      <c r="CC752" s="79"/>
      <c r="CD752" s="79"/>
      <c r="CE752" s="79"/>
      <c r="CF752" s="79"/>
      <c r="CG752" s="79"/>
    </row>
    <row r="753" ht="12.75" customHeight="1">
      <c r="BQ753" s="79"/>
      <c r="BR753" s="79"/>
      <c r="BS753" s="79"/>
      <c r="BT753" s="79"/>
      <c r="BU753" s="79"/>
      <c r="BV753" s="79"/>
      <c r="BW753" s="79"/>
      <c r="BX753" s="79"/>
      <c r="BY753" s="79"/>
      <c r="BZ753" s="79"/>
      <c r="CA753" s="79"/>
      <c r="CB753" s="79"/>
      <c r="CC753" s="79"/>
      <c r="CD753" s="79"/>
      <c r="CE753" s="79"/>
      <c r="CF753" s="79"/>
      <c r="CG753" s="79"/>
    </row>
    <row r="754" ht="12.75" customHeight="1">
      <c r="BQ754" s="79"/>
      <c r="BR754" s="79"/>
      <c r="BS754" s="79"/>
      <c r="BT754" s="79"/>
      <c r="BU754" s="79"/>
      <c r="BV754" s="79"/>
      <c r="BW754" s="79"/>
      <c r="BX754" s="79"/>
      <c r="BY754" s="79"/>
      <c r="BZ754" s="79"/>
      <c r="CA754" s="79"/>
      <c r="CB754" s="79"/>
      <c r="CC754" s="79"/>
      <c r="CD754" s="79"/>
      <c r="CE754" s="79"/>
      <c r="CF754" s="79"/>
      <c r="CG754" s="79"/>
    </row>
    <row r="755" ht="12.75" customHeight="1">
      <c r="BQ755" s="79"/>
      <c r="BR755" s="79"/>
      <c r="BS755" s="79"/>
      <c r="BT755" s="79"/>
      <c r="BU755" s="79"/>
      <c r="BV755" s="79"/>
      <c r="BW755" s="79"/>
      <c r="BX755" s="79"/>
      <c r="BY755" s="79"/>
      <c r="BZ755" s="79"/>
      <c r="CA755" s="79"/>
      <c r="CB755" s="79"/>
      <c r="CC755" s="79"/>
      <c r="CD755" s="79"/>
      <c r="CE755" s="79"/>
      <c r="CF755" s="79"/>
      <c r="CG755" s="79"/>
    </row>
    <row r="756" ht="12.75" customHeight="1">
      <c r="BQ756" s="79"/>
      <c r="BR756" s="79"/>
      <c r="BS756" s="79"/>
      <c r="BT756" s="79"/>
      <c r="BU756" s="79"/>
      <c r="BV756" s="79"/>
      <c r="BW756" s="79"/>
      <c r="BX756" s="79"/>
      <c r="BY756" s="79"/>
      <c r="BZ756" s="79"/>
      <c r="CA756" s="79"/>
      <c r="CB756" s="79"/>
      <c r="CC756" s="79"/>
      <c r="CD756" s="79"/>
      <c r="CE756" s="79"/>
      <c r="CF756" s="79"/>
      <c r="CG756" s="79"/>
    </row>
    <row r="757" ht="12.75" customHeight="1">
      <c r="BQ757" s="79"/>
      <c r="BR757" s="79"/>
      <c r="BS757" s="79"/>
      <c r="BT757" s="79"/>
      <c r="BU757" s="79"/>
      <c r="BV757" s="79"/>
      <c r="BW757" s="79"/>
      <c r="BX757" s="79"/>
      <c r="BY757" s="79"/>
      <c r="BZ757" s="79"/>
      <c r="CA757" s="79"/>
      <c r="CB757" s="79"/>
      <c r="CC757" s="79"/>
      <c r="CD757" s="79"/>
      <c r="CE757" s="79"/>
      <c r="CF757" s="79"/>
      <c r="CG757" s="79"/>
    </row>
    <row r="758" ht="12.75" customHeight="1">
      <c r="BQ758" s="79"/>
      <c r="BR758" s="79"/>
      <c r="BS758" s="79"/>
      <c r="BT758" s="79"/>
      <c r="BU758" s="79"/>
      <c r="BV758" s="79"/>
      <c r="BW758" s="79"/>
      <c r="BX758" s="79"/>
      <c r="BY758" s="79"/>
      <c r="BZ758" s="79"/>
      <c r="CA758" s="79"/>
      <c r="CB758" s="79"/>
      <c r="CC758" s="79"/>
      <c r="CD758" s="79"/>
      <c r="CE758" s="79"/>
      <c r="CF758" s="79"/>
      <c r="CG758" s="79"/>
    </row>
    <row r="759" ht="12.75" customHeight="1">
      <c r="BQ759" s="79"/>
      <c r="BR759" s="79"/>
      <c r="BS759" s="79"/>
      <c r="BT759" s="79"/>
      <c r="BU759" s="79"/>
      <c r="BV759" s="79"/>
      <c r="BW759" s="79"/>
      <c r="BX759" s="79"/>
      <c r="BY759" s="79"/>
      <c r="BZ759" s="79"/>
      <c r="CA759" s="79"/>
      <c r="CB759" s="79"/>
      <c r="CC759" s="79"/>
      <c r="CD759" s="79"/>
      <c r="CE759" s="79"/>
      <c r="CF759" s="79"/>
      <c r="CG759" s="79"/>
    </row>
    <row r="760" ht="12.75" customHeight="1">
      <c r="BQ760" s="79"/>
      <c r="BR760" s="79"/>
      <c r="BS760" s="79"/>
      <c r="BT760" s="79"/>
      <c r="BU760" s="79"/>
      <c r="BV760" s="79"/>
      <c r="BW760" s="79"/>
      <c r="BX760" s="79"/>
      <c r="BY760" s="79"/>
      <c r="BZ760" s="79"/>
      <c r="CA760" s="79"/>
      <c r="CB760" s="79"/>
      <c r="CC760" s="79"/>
      <c r="CD760" s="79"/>
      <c r="CE760" s="79"/>
      <c r="CF760" s="79"/>
      <c r="CG760" s="79"/>
    </row>
    <row r="761" ht="12.75" customHeight="1">
      <c r="BQ761" s="79"/>
      <c r="BR761" s="79"/>
      <c r="BS761" s="79"/>
      <c r="BT761" s="79"/>
      <c r="BU761" s="79"/>
      <c r="BV761" s="79"/>
      <c r="BW761" s="79"/>
      <c r="BX761" s="79"/>
      <c r="BY761" s="79"/>
      <c r="BZ761" s="79"/>
      <c r="CA761" s="79"/>
      <c r="CB761" s="79"/>
      <c r="CC761" s="79"/>
      <c r="CD761" s="79"/>
      <c r="CE761" s="79"/>
      <c r="CF761" s="79"/>
      <c r="CG761" s="79"/>
    </row>
    <row r="762" ht="12.75" customHeight="1">
      <c r="BQ762" s="79"/>
      <c r="BR762" s="79"/>
      <c r="BS762" s="79"/>
      <c r="BT762" s="79"/>
      <c r="BU762" s="79"/>
      <c r="BV762" s="79"/>
      <c r="BW762" s="79"/>
      <c r="BX762" s="79"/>
      <c r="BY762" s="79"/>
      <c r="BZ762" s="79"/>
      <c r="CA762" s="79"/>
      <c r="CB762" s="79"/>
      <c r="CC762" s="79"/>
      <c r="CD762" s="79"/>
      <c r="CE762" s="79"/>
      <c r="CF762" s="79"/>
      <c r="CG762" s="79"/>
    </row>
    <row r="763" ht="12.75" customHeight="1">
      <c r="BQ763" s="79"/>
      <c r="BR763" s="79"/>
      <c r="BS763" s="79"/>
      <c r="BT763" s="79"/>
      <c r="BU763" s="79"/>
      <c r="BV763" s="79"/>
      <c r="BW763" s="79"/>
      <c r="BX763" s="79"/>
      <c r="BY763" s="79"/>
      <c r="BZ763" s="79"/>
      <c r="CA763" s="79"/>
      <c r="CB763" s="79"/>
      <c r="CC763" s="79"/>
      <c r="CD763" s="79"/>
      <c r="CE763" s="79"/>
      <c r="CF763" s="79"/>
      <c r="CG763" s="79"/>
    </row>
    <row r="764" ht="12.75" customHeight="1">
      <c r="BQ764" s="79"/>
      <c r="BR764" s="79"/>
      <c r="BS764" s="79"/>
      <c r="BT764" s="79"/>
      <c r="BU764" s="79"/>
      <c r="BV764" s="79"/>
      <c r="BW764" s="79"/>
      <c r="BX764" s="79"/>
      <c r="BY764" s="79"/>
      <c r="BZ764" s="79"/>
      <c r="CA764" s="79"/>
      <c r="CB764" s="79"/>
      <c r="CC764" s="79"/>
      <c r="CD764" s="79"/>
      <c r="CE764" s="79"/>
      <c r="CF764" s="79"/>
      <c r="CG764" s="79"/>
    </row>
    <row r="765" ht="12.75" customHeight="1">
      <c r="BQ765" s="79"/>
      <c r="BR765" s="79"/>
      <c r="BS765" s="79"/>
      <c r="BT765" s="79"/>
      <c r="BU765" s="79"/>
      <c r="BV765" s="79"/>
      <c r="BW765" s="79"/>
      <c r="BX765" s="79"/>
      <c r="BY765" s="79"/>
      <c r="BZ765" s="79"/>
      <c r="CA765" s="79"/>
      <c r="CB765" s="79"/>
      <c r="CC765" s="79"/>
      <c r="CD765" s="79"/>
      <c r="CE765" s="79"/>
      <c r="CF765" s="79"/>
      <c r="CG765" s="79"/>
    </row>
    <row r="766" ht="12.75" customHeight="1">
      <c r="BQ766" s="79"/>
      <c r="BR766" s="79"/>
      <c r="BS766" s="79"/>
      <c r="BT766" s="79"/>
      <c r="BU766" s="79"/>
      <c r="BV766" s="79"/>
      <c r="BW766" s="79"/>
      <c r="BX766" s="79"/>
      <c r="BY766" s="79"/>
      <c r="BZ766" s="79"/>
      <c r="CA766" s="79"/>
      <c r="CB766" s="79"/>
      <c r="CC766" s="79"/>
      <c r="CD766" s="79"/>
      <c r="CE766" s="79"/>
      <c r="CF766" s="79"/>
      <c r="CG766" s="79"/>
    </row>
    <row r="767" ht="12.75" customHeight="1">
      <c r="BQ767" s="79"/>
      <c r="BR767" s="79"/>
      <c r="BS767" s="79"/>
      <c r="BT767" s="79"/>
      <c r="BU767" s="79"/>
      <c r="BV767" s="79"/>
      <c r="BW767" s="79"/>
      <c r="BX767" s="79"/>
      <c r="BY767" s="79"/>
      <c r="BZ767" s="79"/>
      <c r="CA767" s="79"/>
      <c r="CB767" s="79"/>
      <c r="CC767" s="79"/>
      <c r="CD767" s="79"/>
      <c r="CE767" s="79"/>
      <c r="CF767" s="79"/>
      <c r="CG767" s="79"/>
    </row>
    <row r="768" ht="12.75" customHeight="1">
      <c r="BQ768" s="79"/>
      <c r="BR768" s="79"/>
      <c r="BS768" s="79"/>
      <c r="BT768" s="79"/>
      <c r="BU768" s="79"/>
      <c r="BV768" s="79"/>
      <c r="BW768" s="79"/>
      <c r="BX768" s="79"/>
      <c r="BY768" s="79"/>
      <c r="BZ768" s="79"/>
      <c r="CA768" s="79"/>
      <c r="CB768" s="79"/>
      <c r="CC768" s="79"/>
      <c r="CD768" s="79"/>
      <c r="CE768" s="79"/>
      <c r="CF768" s="79"/>
      <c r="CG768" s="79"/>
    </row>
    <row r="769" ht="12.75" customHeight="1">
      <c r="BQ769" s="79"/>
      <c r="BR769" s="79"/>
      <c r="BS769" s="79"/>
      <c r="BT769" s="79"/>
      <c r="BU769" s="79"/>
      <c r="BV769" s="79"/>
      <c r="BW769" s="79"/>
      <c r="BX769" s="79"/>
      <c r="BY769" s="79"/>
      <c r="BZ769" s="79"/>
      <c r="CA769" s="79"/>
      <c r="CB769" s="79"/>
      <c r="CC769" s="79"/>
      <c r="CD769" s="79"/>
      <c r="CE769" s="79"/>
      <c r="CF769" s="79"/>
      <c r="CG769" s="79"/>
    </row>
    <row r="770" ht="12.75" customHeight="1">
      <c r="BQ770" s="79"/>
      <c r="BR770" s="79"/>
      <c r="BS770" s="79"/>
      <c r="BT770" s="79"/>
      <c r="BU770" s="79"/>
      <c r="BV770" s="79"/>
      <c r="BW770" s="79"/>
      <c r="BX770" s="79"/>
      <c r="BY770" s="79"/>
      <c r="BZ770" s="79"/>
      <c r="CA770" s="79"/>
      <c r="CB770" s="79"/>
      <c r="CC770" s="79"/>
      <c r="CD770" s="79"/>
      <c r="CE770" s="79"/>
      <c r="CF770" s="79"/>
      <c r="CG770" s="79"/>
    </row>
    <row r="771" ht="12.75" customHeight="1">
      <c r="BQ771" s="79"/>
      <c r="BR771" s="79"/>
      <c r="BS771" s="79"/>
      <c r="BT771" s="79"/>
      <c r="BU771" s="79"/>
      <c r="BV771" s="79"/>
      <c r="BW771" s="79"/>
      <c r="BX771" s="79"/>
      <c r="BY771" s="79"/>
      <c r="BZ771" s="79"/>
      <c r="CA771" s="79"/>
      <c r="CB771" s="79"/>
      <c r="CC771" s="79"/>
      <c r="CD771" s="79"/>
      <c r="CE771" s="79"/>
      <c r="CF771" s="79"/>
      <c r="CG771" s="79"/>
    </row>
    <row r="772" ht="12.75" customHeight="1">
      <c r="BQ772" s="79"/>
      <c r="BR772" s="79"/>
      <c r="BS772" s="79"/>
      <c r="BT772" s="79"/>
      <c r="BU772" s="79"/>
      <c r="BV772" s="79"/>
      <c r="BW772" s="79"/>
      <c r="BX772" s="79"/>
      <c r="BY772" s="79"/>
      <c r="BZ772" s="79"/>
      <c r="CA772" s="79"/>
      <c r="CB772" s="79"/>
      <c r="CC772" s="79"/>
      <c r="CD772" s="79"/>
      <c r="CE772" s="79"/>
      <c r="CF772" s="79"/>
      <c r="CG772" s="79"/>
    </row>
    <row r="773" ht="12.75" customHeight="1">
      <c r="BQ773" s="79"/>
      <c r="BR773" s="79"/>
      <c r="BS773" s="79"/>
      <c r="BT773" s="79"/>
      <c r="BU773" s="79"/>
      <c r="BV773" s="79"/>
      <c r="BW773" s="79"/>
      <c r="BX773" s="79"/>
      <c r="BY773" s="79"/>
      <c r="BZ773" s="79"/>
      <c r="CA773" s="79"/>
      <c r="CB773" s="79"/>
      <c r="CC773" s="79"/>
      <c r="CD773" s="79"/>
      <c r="CE773" s="79"/>
      <c r="CF773" s="79"/>
      <c r="CG773" s="79"/>
    </row>
    <row r="774" ht="12.75" customHeight="1">
      <c r="BQ774" s="79"/>
      <c r="BR774" s="79"/>
      <c r="BS774" s="79"/>
      <c r="BT774" s="79"/>
      <c r="BU774" s="79"/>
      <c r="BV774" s="79"/>
      <c r="BW774" s="79"/>
      <c r="BX774" s="79"/>
      <c r="BY774" s="79"/>
      <c r="BZ774" s="79"/>
      <c r="CA774" s="79"/>
      <c r="CB774" s="79"/>
      <c r="CC774" s="79"/>
      <c r="CD774" s="79"/>
      <c r="CE774" s="79"/>
      <c r="CF774" s="79"/>
      <c r="CG774" s="79"/>
    </row>
    <row r="775" ht="12.75" customHeight="1">
      <c r="BQ775" s="79"/>
      <c r="BR775" s="79"/>
      <c r="BS775" s="79"/>
      <c r="BT775" s="79"/>
      <c r="BU775" s="79"/>
      <c r="BV775" s="79"/>
      <c r="BW775" s="79"/>
      <c r="BX775" s="79"/>
      <c r="BY775" s="79"/>
      <c r="BZ775" s="79"/>
      <c r="CA775" s="79"/>
      <c r="CB775" s="79"/>
      <c r="CC775" s="79"/>
      <c r="CD775" s="79"/>
      <c r="CE775" s="79"/>
      <c r="CF775" s="79"/>
      <c r="CG775" s="79"/>
    </row>
    <row r="776" ht="12.75" customHeight="1">
      <c r="BQ776" s="79"/>
      <c r="BR776" s="79"/>
      <c r="BS776" s="79"/>
      <c r="BT776" s="79"/>
      <c r="BU776" s="79"/>
      <c r="BV776" s="79"/>
      <c r="BW776" s="79"/>
      <c r="BX776" s="79"/>
      <c r="BY776" s="79"/>
      <c r="BZ776" s="79"/>
      <c r="CA776" s="79"/>
      <c r="CB776" s="79"/>
      <c r="CC776" s="79"/>
      <c r="CD776" s="79"/>
      <c r="CE776" s="79"/>
      <c r="CF776" s="79"/>
      <c r="CG776" s="79"/>
    </row>
    <row r="777" ht="12.75" customHeight="1">
      <c r="BQ777" s="79"/>
      <c r="BR777" s="79"/>
      <c r="BS777" s="79"/>
      <c r="BT777" s="79"/>
      <c r="BU777" s="79"/>
      <c r="BV777" s="79"/>
      <c r="BW777" s="79"/>
      <c r="BX777" s="79"/>
      <c r="BY777" s="79"/>
      <c r="BZ777" s="79"/>
      <c r="CA777" s="79"/>
      <c r="CB777" s="79"/>
      <c r="CC777" s="79"/>
      <c r="CD777" s="79"/>
      <c r="CE777" s="79"/>
      <c r="CF777" s="79"/>
      <c r="CG777" s="79"/>
    </row>
    <row r="778" ht="12.75" customHeight="1">
      <c r="BQ778" s="79"/>
      <c r="BR778" s="79"/>
      <c r="BS778" s="79"/>
      <c r="BT778" s="79"/>
      <c r="BU778" s="79"/>
      <c r="BV778" s="79"/>
      <c r="BW778" s="79"/>
      <c r="BX778" s="79"/>
      <c r="BY778" s="79"/>
      <c r="BZ778" s="79"/>
      <c r="CA778" s="79"/>
      <c r="CB778" s="79"/>
      <c r="CC778" s="79"/>
      <c r="CD778" s="79"/>
      <c r="CE778" s="79"/>
      <c r="CF778" s="79"/>
      <c r="CG778" s="79"/>
    </row>
    <row r="779" ht="12.75" customHeight="1">
      <c r="BQ779" s="79"/>
      <c r="BR779" s="79"/>
      <c r="BS779" s="79"/>
      <c r="BT779" s="79"/>
      <c r="BU779" s="79"/>
      <c r="BV779" s="79"/>
      <c r="BW779" s="79"/>
      <c r="BX779" s="79"/>
      <c r="BY779" s="79"/>
      <c r="BZ779" s="79"/>
      <c r="CA779" s="79"/>
      <c r="CB779" s="79"/>
      <c r="CC779" s="79"/>
      <c r="CD779" s="79"/>
      <c r="CE779" s="79"/>
      <c r="CF779" s="79"/>
      <c r="CG779" s="79"/>
    </row>
    <row r="780" ht="12.75" customHeight="1">
      <c r="BQ780" s="79"/>
      <c r="BR780" s="79"/>
      <c r="BS780" s="79"/>
      <c r="BT780" s="79"/>
      <c r="BU780" s="79"/>
      <c r="BV780" s="79"/>
      <c r="BW780" s="79"/>
      <c r="BX780" s="79"/>
      <c r="BY780" s="79"/>
      <c r="BZ780" s="79"/>
      <c r="CA780" s="79"/>
      <c r="CB780" s="79"/>
      <c r="CC780" s="79"/>
      <c r="CD780" s="79"/>
      <c r="CE780" s="79"/>
      <c r="CF780" s="79"/>
      <c r="CG780" s="79"/>
    </row>
    <row r="781" ht="12.75" customHeight="1">
      <c r="BQ781" s="79"/>
      <c r="BR781" s="79"/>
      <c r="BS781" s="79"/>
      <c r="BT781" s="79"/>
      <c r="BU781" s="79"/>
      <c r="BV781" s="79"/>
      <c r="BW781" s="79"/>
      <c r="BX781" s="79"/>
      <c r="BY781" s="79"/>
      <c r="BZ781" s="79"/>
      <c r="CA781" s="79"/>
      <c r="CB781" s="79"/>
      <c r="CC781" s="79"/>
      <c r="CD781" s="79"/>
      <c r="CE781" s="79"/>
      <c r="CF781" s="79"/>
      <c r="CG781" s="79"/>
    </row>
    <row r="782" ht="12.75" customHeight="1">
      <c r="BQ782" s="79"/>
      <c r="BR782" s="79"/>
      <c r="BS782" s="79"/>
      <c r="BT782" s="79"/>
      <c r="BU782" s="79"/>
      <c r="BV782" s="79"/>
      <c r="BW782" s="79"/>
      <c r="BX782" s="79"/>
      <c r="BY782" s="79"/>
      <c r="BZ782" s="79"/>
      <c r="CA782" s="79"/>
      <c r="CB782" s="79"/>
      <c r="CC782" s="79"/>
      <c r="CD782" s="79"/>
      <c r="CE782" s="79"/>
      <c r="CF782" s="79"/>
      <c r="CG782" s="79"/>
    </row>
    <row r="783" ht="12.75" customHeight="1">
      <c r="BQ783" s="79"/>
      <c r="BR783" s="79"/>
      <c r="BS783" s="79"/>
      <c r="BT783" s="79"/>
      <c r="BU783" s="79"/>
      <c r="BV783" s="79"/>
      <c r="BW783" s="79"/>
      <c r="BX783" s="79"/>
      <c r="BY783" s="79"/>
      <c r="BZ783" s="79"/>
      <c r="CA783" s="79"/>
      <c r="CB783" s="79"/>
      <c r="CC783" s="79"/>
      <c r="CD783" s="79"/>
      <c r="CE783" s="79"/>
      <c r="CF783" s="79"/>
      <c r="CG783" s="79"/>
    </row>
    <row r="784" ht="12.75" customHeight="1">
      <c r="BQ784" s="79"/>
      <c r="BR784" s="79"/>
      <c r="BS784" s="79"/>
      <c r="BT784" s="79"/>
      <c r="BU784" s="79"/>
      <c r="BV784" s="79"/>
      <c r="BW784" s="79"/>
      <c r="BX784" s="79"/>
      <c r="BY784" s="79"/>
      <c r="BZ784" s="79"/>
      <c r="CA784" s="79"/>
      <c r="CB784" s="79"/>
      <c r="CC784" s="79"/>
      <c r="CD784" s="79"/>
      <c r="CE784" s="79"/>
      <c r="CF784" s="79"/>
      <c r="CG784" s="79"/>
    </row>
    <row r="785" ht="12.75" customHeight="1">
      <c r="BQ785" s="79"/>
      <c r="BR785" s="79"/>
      <c r="BS785" s="79"/>
      <c r="BT785" s="79"/>
      <c r="BU785" s="79"/>
      <c r="BV785" s="79"/>
      <c r="BW785" s="79"/>
      <c r="BX785" s="79"/>
      <c r="BY785" s="79"/>
      <c r="BZ785" s="79"/>
      <c r="CA785" s="79"/>
      <c r="CB785" s="79"/>
      <c r="CC785" s="79"/>
      <c r="CD785" s="79"/>
      <c r="CE785" s="79"/>
      <c r="CF785" s="79"/>
      <c r="CG785" s="79"/>
    </row>
    <row r="786" ht="12.75" customHeight="1">
      <c r="BQ786" s="79"/>
      <c r="BR786" s="79"/>
      <c r="BS786" s="79"/>
      <c r="BT786" s="79"/>
      <c r="BU786" s="79"/>
      <c r="BV786" s="79"/>
      <c r="BW786" s="79"/>
      <c r="BX786" s="79"/>
      <c r="BY786" s="79"/>
      <c r="BZ786" s="79"/>
      <c r="CA786" s="79"/>
      <c r="CB786" s="79"/>
      <c r="CC786" s="79"/>
      <c r="CD786" s="79"/>
      <c r="CE786" s="79"/>
      <c r="CF786" s="79"/>
      <c r="CG786" s="79"/>
    </row>
    <row r="787" ht="12.75" customHeight="1">
      <c r="BQ787" s="79"/>
      <c r="BR787" s="79"/>
      <c r="BS787" s="79"/>
      <c r="BT787" s="79"/>
      <c r="BU787" s="79"/>
      <c r="BV787" s="79"/>
      <c r="BW787" s="79"/>
      <c r="BX787" s="79"/>
      <c r="BY787" s="79"/>
      <c r="BZ787" s="79"/>
      <c r="CA787" s="79"/>
      <c r="CB787" s="79"/>
      <c r="CC787" s="79"/>
      <c r="CD787" s="79"/>
      <c r="CE787" s="79"/>
      <c r="CF787" s="79"/>
      <c r="CG787" s="79"/>
    </row>
    <row r="788" ht="12.75" customHeight="1">
      <c r="BQ788" s="79"/>
      <c r="BR788" s="79"/>
      <c r="BS788" s="79"/>
      <c r="BT788" s="79"/>
      <c r="BU788" s="79"/>
      <c r="BV788" s="79"/>
      <c r="BW788" s="79"/>
      <c r="BX788" s="79"/>
      <c r="BY788" s="79"/>
      <c r="BZ788" s="79"/>
      <c r="CA788" s="79"/>
      <c r="CB788" s="79"/>
      <c r="CC788" s="79"/>
      <c r="CD788" s="79"/>
      <c r="CE788" s="79"/>
      <c r="CF788" s="79"/>
      <c r="CG788" s="79"/>
    </row>
    <row r="789" ht="12.75" customHeight="1">
      <c r="BQ789" s="79"/>
      <c r="BR789" s="79"/>
      <c r="BS789" s="79"/>
      <c r="BT789" s="79"/>
      <c r="BU789" s="79"/>
      <c r="BV789" s="79"/>
      <c r="BW789" s="79"/>
      <c r="BX789" s="79"/>
      <c r="BY789" s="79"/>
      <c r="BZ789" s="79"/>
      <c r="CA789" s="79"/>
      <c r="CB789" s="79"/>
      <c r="CC789" s="79"/>
      <c r="CD789" s="79"/>
      <c r="CE789" s="79"/>
      <c r="CF789" s="79"/>
      <c r="CG789" s="79"/>
    </row>
    <row r="790" ht="12.75" customHeight="1">
      <c r="BQ790" s="79"/>
      <c r="BR790" s="79"/>
      <c r="BS790" s="79"/>
      <c r="BT790" s="79"/>
      <c r="BU790" s="79"/>
      <c r="BV790" s="79"/>
      <c r="BW790" s="79"/>
      <c r="BX790" s="79"/>
      <c r="BY790" s="79"/>
      <c r="BZ790" s="79"/>
      <c r="CA790" s="79"/>
      <c r="CB790" s="79"/>
      <c r="CC790" s="79"/>
      <c r="CD790" s="79"/>
      <c r="CE790" s="79"/>
      <c r="CF790" s="79"/>
      <c r="CG790" s="79"/>
    </row>
    <row r="791" ht="12.75" customHeight="1">
      <c r="BQ791" s="79"/>
      <c r="BR791" s="79"/>
      <c r="BS791" s="79"/>
      <c r="BT791" s="79"/>
      <c r="BU791" s="79"/>
      <c r="BV791" s="79"/>
      <c r="BW791" s="79"/>
      <c r="BX791" s="79"/>
      <c r="BY791" s="79"/>
      <c r="BZ791" s="79"/>
      <c r="CA791" s="79"/>
      <c r="CB791" s="79"/>
      <c r="CC791" s="79"/>
      <c r="CD791" s="79"/>
      <c r="CE791" s="79"/>
      <c r="CF791" s="79"/>
      <c r="CG791" s="79"/>
    </row>
    <row r="792" ht="12.75" customHeight="1">
      <c r="BQ792" s="79"/>
      <c r="BR792" s="79"/>
      <c r="BS792" s="79"/>
      <c r="BT792" s="79"/>
      <c r="BU792" s="79"/>
      <c r="BV792" s="79"/>
      <c r="BW792" s="79"/>
      <c r="BX792" s="79"/>
      <c r="BY792" s="79"/>
      <c r="BZ792" s="79"/>
      <c r="CA792" s="79"/>
      <c r="CB792" s="79"/>
      <c r="CC792" s="79"/>
      <c r="CD792" s="79"/>
      <c r="CE792" s="79"/>
      <c r="CF792" s="79"/>
      <c r="CG792" s="79"/>
    </row>
    <row r="793" ht="12.75" customHeight="1">
      <c r="BQ793" s="79"/>
      <c r="BR793" s="79"/>
      <c r="BS793" s="79"/>
      <c r="BT793" s="79"/>
      <c r="BU793" s="79"/>
      <c r="BV793" s="79"/>
      <c r="BW793" s="79"/>
      <c r="BX793" s="79"/>
      <c r="BY793" s="79"/>
      <c r="BZ793" s="79"/>
      <c r="CA793" s="79"/>
      <c r="CB793" s="79"/>
      <c r="CC793" s="79"/>
      <c r="CD793" s="79"/>
      <c r="CE793" s="79"/>
      <c r="CF793" s="79"/>
      <c r="CG793" s="79"/>
    </row>
    <row r="794" ht="12.75" customHeight="1">
      <c r="BQ794" s="79"/>
      <c r="BR794" s="79"/>
      <c r="BS794" s="79"/>
      <c r="BT794" s="79"/>
      <c r="BU794" s="79"/>
      <c r="BV794" s="79"/>
      <c r="BW794" s="79"/>
      <c r="BX794" s="79"/>
      <c r="BY794" s="79"/>
      <c r="BZ794" s="79"/>
      <c r="CA794" s="79"/>
      <c r="CB794" s="79"/>
      <c r="CC794" s="79"/>
      <c r="CD794" s="79"/>
      <c r="CE794" s="79"/>
      <c r="CF794" s="79"/>
      <c r="CG794" s="79"/>
    </row>
    <row r="795" ht="12.75" customHeight="1">
      <c r="BQ795" s="79"/>
      <c r="BR795" s="79"/>
      <c r="BS795" s="79"/>
      <c r="BT795" s="79"/>
      <c r="BU795" s="79"/>
      <c r="BV795" s="79"/>
      <c r="BW795" s="79"/>
      <c r="BX795" s="79"/>
      <c r="BY795" s="79"/>
      <c r="BZ795" s="79"/>
      <c r="CA795" s="79"/>
      <c r="CB795" s="79"/>
      <c r="CC795" s="79"/>
      <c r="CD795" s="79"/>
      <c r="CE795" s="79"/>
      <c r="CF795" s="79"/>
      <c r="CG795" s="79"/>
    </row>
    <row r="796" ht="12.75" customHeight="1">
      <c r="BQ796" s="79"/>
      <c r="BR796" s="79"/>
      <c r="BS796" s="79"/>
      <c r="BT796" s="79"/>
      <c r="BU796" s="79"/>
      <c r="BV796" s="79"/>
      <c r="BW796" s="79"/>
      <c r="BX796" s="79"/>
      <c r="BY796" s="79"/>
      <c r="BZ796" s="79"/>
      <c r="CA796" s="79"/>
      <c r="CB796" s="79"/>
      <c r="CC796" s="79"/>
      <c r="CD796" s="79"/>
      <c r="CE796" s="79"/>
      <c r="CF796" s="79"/>
      <c r="CG796" s="79"/>
    </row>
    <row r="797" ht="12.75" customHeight="1">
      <c r="BQ797" s="79"/>
      <c r="BR797" s="79"/>
      <c r="BS797" s="79"/>
      <c r="BT797" s="79"/>
      <c r="BU797" s="79"/>
      <c r="BV797" s="79"/>
      <c r="BW797" s="79"/>
      <c r="BX797" s="79"/>
      <c r="BY797" s="79"/>
      <c r="BZ797" s="79"/>
      <c r="CA797" s="79"/>
      <c r="CB797" s="79"/>
      <c r="CC797" s="79"/>
      <c r="CD797" s="79"/>
      <c r="CE797" s="79"/>
      <c r="CF797" s="79"/>
      <c r="CG797" s="79"/>
    </row>
    <row r="798" ht="12.75" customHeight="1">
      <c r="BQ798" s="79"/>
      <c r="BR798" s="79"/>
      <c r="BS798" s="79"/>
      <c r="BT798" s="79"/>
      <c r="BU798" s="79"/>
      <c r="BV798" s="79"/>
      <c r="BW798" s="79"/>
      <c r="BX798" s="79"/>
      <c r="BY798" s="79"/>
      <c r="BZ798" s="79"/>
      <c r="CA798" s="79"/>
      <c r="CB798" s="79"/>
      <c r="CC798" s="79"/>
      <c r="CD798" s="79"/>
      <c r="CE798" s="79"/>
      <c r="CF798" s="79"/>
      <c r="CG798" s="79"/>
    </row>
    <row r="799" ht="12.75" customHeight="1">
      <c r="BQ799" s="79"/>
      <c r="BR799" s="79"/>
      <c r="BS799" s="79"/>
      <c r="BT799" s="79"/>
      <c r="BU799" s="79"/>
      <c r="BV799" s="79"/>
      <c r="BW799" s="79"/>
      <c r="BX799" s="79"/>
      <c r="BY799" s="79"/>
      <c r="BZ799" s="79"/>
      <c r="CA799" s="79"/>
      <c r="CB799" s="79"/>
      <c r="CC799" s="79"/>
      <c r="CD799" s="79"/>
      <c r="CE799" s="79"/>
      <c r="CF799" s="79"/>
      <c r="CG799" s="79"/>
    </row>
    <row r="800" ht="12.75" customHeight="1">
      <c r="BQ800" s="79"/>
      <c r="BR800" s="79"/>
      <c r="BS800" s="79"/>
      <c r="BT800" s="79"/>
      <c r="BU800" s="79"/>
      <c r="BV800" s="79"/>
      <c r="BW800" s="79"/>
      <c r="BX800" s="79"/>
      <c r="BY800" s="79"/>
      <c r="BZ800" s="79"/>
      <c r="CA800" s="79"/>
      <c r="CB800" s="79"/>
      <c r="CC800" s="79"/>
      <c r="CD800" s="79"/>
      <c r="CE800" s="79"/>
      <c r="CF800" s="79"/>
      <c r="CG800" s="79"/>
    </row>
    <row r="801" ht="12.75" customHeight="1">
      <c r="BQ801" s="79"/>
      <c r="BR801" s="79"/>
      <c r="BS801" s="79"/>
      <c r="BT801" s="79"/>
      <c r="BU801" s="79"/>
      <c r="BV801" s="79"/>
      <c r="BW801" s="79"/>
      <c r="BX801" s="79"/>
      <c r="BY801" s="79"/>
      <c r="BZ801" s="79"/>
      <c r="CA801" s="79"/>
      <c r="CB801" s="79"/>
      <c r="CC801" s="79"/>
      <c r="CD801" s="79"/>
      <c r="CE801" s="79"/>
      <c r="CF801" s="79"/>
      <c r="CG801" s="79"/>
    </row>
    <row r="802" ht="12.75" customHeight="1">
      <c r="BQ802" s="79"/>
      <c r="BR802" s="79"/>
      <c r="BS802" s="79"/>
      <c r="BT802" s="79"/>
      <c r="BU802" s="79"/>
      <c r="BV802" s="79"/>
      <c r="BW802" s="79"/>
      <c r="BX802" s="79"/>
      <c r="BY802" s="79"/>
      <c r="BZ802" s="79"/>
      <c r="CA802" s="79"/>
      <c r="CB802" s="79"/>
      <c r="CC802" s="79"/>
      <c r="CD802" s="79"/>
      <c r="CE802" s="79"/>
      <c r="CF802" s="79"/>
      <c r="CG802" s="79"/>
    </row>
    <row r="803" ht="12.75" customHeight="1">
      <c r="BQ803" s="79"/>
      <c r="BR803" s="79"/>
      <c r="BS803" s="79"/>
      <c r="BT803" s="79"/>
      <c r="BU803" s="79"/>
      <c r="BV803" s="79"/>
      <c r="BW803" s="79"/>
      <c r="BX803" s="79"/>
      <c r="BY803" s="79"/>
      <c r="BZ803" s="79"/>
      <c r="CA803" s="79"/>
      <c r="CB803" s="79"/>
      <c r="CC803" s="79"/>
      <c r="CD803" s="79"/>
      <c r="CE803" s="79"/>
      <c r="CF803" s="79"/>
      <c r="CG803" s="79"/>
    </row>
    <row r="804" ht="12.75" customHeight="1">
      <c r="BQ804" s="79"/>
      <c r="BR804" s="79"/>
      <c r="BS804" s="79"/>
      <c r="BT804" s="79"/>
      <c r="BU804" s="79"/>
      <c r="BV804" s="79"/>
      <c r="BW804" s="79"/>
      <c r="BX804" s="79"/>
      <c r="BY804" s="79"/>
      <c r="BZ804" s="79"/>
      <c r="CA804" s="79"/>
      <c r="CB804" s="79"/>
      <c r="CC804" s="79"/>
      <c r="CD804" s="79"/>
      <c r="CE804" s="79"/>
      <c r="CF804" s="79"/>
      <c r="CG804" s="79"/>
    </row>
    <row r="805" ht="12.75" customHeight="1">
      <c r="BQ805" s="79"/>
      <c r="BR805" s="79"/>
      <c r="BS805" s="79"/>
      <c r="BT805" s="79"/>
      <c r="BU805" s="79"/>
      <c r="BV805" s="79"/>
      <c r="BW805" s="79"/>
      <c r="BX805" s="79"/>
      <c r="BY805" s="79"/>
      <c r="BZ805" s="79"/>
      <c r="CA805" s="79"/>
      <c r="CB805" s="79"/>
      <c r="CC805" s="79"/>
      <c r="CD805" s="79"/>
      <c r="CE805" s="79"/>
      <c r="CF805" s="79"/>
      <c r="CG805" s="79"/>
    </row>
    <row r="806" ht="12.75" customHeight="1">
      <c r="BQ806" s="79"/>
      <c r="BR806" s="79"/>
      <c r="BS806" s="79"/>
      <c r="BT806" s="79"/>
      <c r="BU806" s="79"/>
      <c r="BV806" s="79"/>
      <c r="BW806" s="79"/>
      <c r="BX806" s="79"/>
      <c r="BY806" s="79"/>
      <c r="BZ806" s="79"/>
      <c r="CA806" s="79"/>
      <c r="CB806" s="79"/>
      <c r="CC806" s="79"/>
      <c r="CD806" s="79"/>
      <c r="CE806" s="79"/>
      <c r="CF806" s="79"/>
      <c r="CG806" s="79"/>
    </row>
    <row r="807" ht="12.75" customHeight="1">
      <c r="BQ807" s="79"/>
      <c r="BR807" s="79"/>
      <c r="BS807" s="79"/>
      <c r="BT807" s="79"/>
      <c r="BU807" s="79"/>
      <c r="BV807" s="79"/>
      <c r="BW807" s="79"/>
      <c r="BX807" s="79"/>
      <c r="BY807" s="79"/>
      <c r="BZ807" s="79"/>
      <c r="CA807" s="79"/>
      <c r="CB807" s="79"/>
      <c r="CC807" s="79"/>
      <c r="CD807" s="79"/>
      <c r="CE807" s="79"/>
      <c r="CF807" s="79"/>
      <c r="CG807" s="79"/>
    </row>
    <row r="808" ht="12.75" customHeight="1">
      <c r="BQ808" s="79"/>
      <c r="BR808" s="79"/>
      <c r="BS808" s="79"/>
      <c r="BT808" s="79"/>
      <c r="BU808" s="79"/>
      <c r="BV808" s="79"/>
      <c r="BW808" s="79"/>
      <c r="BX808" s="79"/>
      <c r="BY808" s="79"/>
      <c r="BZ808" s="79"/>
      <c r="CA808" s="79"/>
      <c r="CB808" s="79"/>
      <c r="CC808" s="79"/>
      <c r="CD808" s="79"/>
      <c r="CE808" s="79"/>
      <c r="CF808" s="79"/>
      <c r="CG808" s="79"/>
    </row>
    <row r="809" ht="12.75" customHeight="1">
      <c r="BQ809" s="79"/>
      <c r="BR809" s="79"/>
      <c r="BS809" s="79"/>
      <c r="BT809" s="79"/>
      <c r="BU809" s="79"/>
      <c r="BV809" s="79"/>
      <c r="BW809" s="79"/>
      <c r="BX809" s="79"/>
      <c r="BY809" s="79"/>
      <c r="BZ809" s="79"/>
      <c r="CA809" s="79"/>
      <c r="CB809" s="79"/>
      <c r="CC809" s="79"/>
      <c r="CD809" s="79"/>
      <c r="CE809" s="79"/>
      <c r="CF809" s="79"/>
      <c r="CG809" s="79"/>
    </row>
    <row r="810" ht="12.75" customHeight="1">
      <c r="BQ810" s="79"/>
      <c r="BR810" s="79"/>
      <c r="BS810" s="79"/>
      <c r="BT810" s="79"/>
      <c r="BU810" s="79"/>
      <c r="BV810" s="79"/>
      <c r="BW810" s="79"/>
      <c r="BX810" s="79"/>
      <c r="BY810" s="79"/>
      <c r="BZ810" s="79"/>
      <c r="CA810" s="79"/>
      <c r="CB810" s="79"/>
      <c r="CC810" s="79"/>
      <c r="CD810" s="79"/>
      <c r="CE810" s="79"/>
      <c r="CF810" s="79"/>
      <c r="CG810" s="79"/>
    </row>
    <row r="811" ht="12.75" customHeight="1">
      <c r="BQ811" s="79"/>
      <c r="BR811" s="79"/>
      <c r="BS811" s="79"/>
      <c r="BT811" s="79"/>
      <c r="BU811" s="79"/>
      <c r="BV811" s="79"/>
      <c r="BW811" s="79"/>
      <c r="BX811" s="79"/>
      <c r="BY811" s="79"/>
      <c r="BZ811" s="79"/>
      <c r="CA811" s="79"/>
      <c r="CB811" s="79"/>
      <c r="CC811" s="79"/>
      <c r="CD811" s="79"/>
      <c r="CE811" s="79"/>
      <c r="CF811" s="79"/>
      <c r="CG811" s="79"/>
    </row>
    <row r="812" ht="12.75" customHeight="1">
      <c r="BQ812" s="79"/>
      <c r="BR812" s="79"/>
      <c r="BS812" s="79"/>
      <c r="BT812" s="79"/>
      <c r="BU812" s="79"/>
      <c r="BV812" s="79"/>
      <c r="BW812" s="79"/>
      <c r="BX812" s="79"/>
      <c r="BY812" s="79"/>
      <c r="BZ812" s="79"/>
      <c r="CA812" s="79"/>
      <c r="CB812" s="79"/>
      <c r="CC812" s="79"/>
      <c r="CD812" s="79"/>
      <c r="CE812" s="79"/>
      <c r="CF812" s="79"/>
      <c r="CG812" s="79"/>
    </row>
    <row r="813" ht="12.75" customHeight="1">
      <c r="BQ813" s="79"/>
      <c r="BR813" s="79"/>
      <c r="BS813" s="79"/>
      <c r="BT813" s="79"/>
      <c r="BU813" s="79"/>
      <c r="BV813" s="79"/>
      <c r="BW813" s="79"/>
      <c r="BX813" s="79"/>
      <c r="BY813" s="79"/>
      <c r="BZ813" s="79"/>
      <c r="CA813" s="79"/>
      <c r="CB813" s="79"/>
      <c r="CC813" s="79"/>
      <c r="CD813" s="79"/>
      <c r="CE813" s="79"/>
      <c r="CF813" s="79"/>
      <c r="CG813" s="79"/>
    </row>
    <row r="814" ht="12.75" customHeight="1">
      <c r="BQ814" s="79"/>
      <c r="BR814" s="79"/>
      <c r="BS814" s="79"/>
      <c r="BT814" s="79"/>
      <c r="BU814" s="79"/>
      <c r="BV814" s="79"/>
      <c r="BW814" s="79"/>
      <c r="BX814" s="79"/>
      <c r="BY814" s="79"/>
      <c r="BZ814" s="79"/>
      <c r="CA814" s="79"/>
      <c r="CB814" s="79"/>
      <c r="CC814" s="79"/>
      <c r="CD814" s="79"/>
      <c r="CE814" s="79"/>
      <c r="CF814" s="79"/>
      <c r="CG814" s="79"/>
    </row>
    <row r="815" ht="12.75" customHeight="1">
      <c r="BQ815" s="79"/>
      <c r="BR815" s="79"/>
      <c r="BS815" s="79"/>
      <c r="BT815" s="79"/>
      <c r="BU815" s="79"/>
      <c r="BV815" s="79"/>
      <c r="BW815" s="79"/>
      <c r="BX815" s="79"/>
      <c r="BY815" s="79"/>
      <c r="BZ815" s="79"/>
      <c r="CA815" s="79"/>
      <c r="CB815" s="79"/>
      <c r="CC815" s="79"/>
      <c r="CD815" s="79"/>
      <c r="CE815" s="79"/>
      <c r="CF815" s="79"/>
      <c r="CG815" s="79"/>
    </row>
    <row r="816" ht="12.75" customHeight="1">
      <c r="BQ816" s="79"/>
      <c r="BR816" s="79"/>
      <c r="BS816" s="79"/>
      <c r="BT816" s="79"/>
      <c r="BU816" s="79"/>
      <c r="BV816" s="79"/>
      <c r="BW816" s="79"/>
      <c r="BX816" s="79"/>
      <c r="BY816" s="79"/>
      <c r="BZ816" s="79"/>
      <c r="CA816" s="79"/>
      <c r="CB816" s="79"/>
      <c r="CC816" s="79"/>
      <c r="CD816" s="79"/>
      <c r="CE816" s="79"/>
      <c r="CF816" s="79"/>
      <c r="CG816" s="79"/>
    </row>
    <row r="817" ht="12.75" customHeight="1">
      <c r="BQ817" s="79"/>
      <c r="BR817" s="79"/>
      <c r="BS817" s="79"/>
      <c r="BT817" s="79"/>
      <c r="BU817" s="79"/>
      <c r="BV817" s="79"/>
      <c r="BW817" s="79"/>
      <c r="BX817" s="79"/>
      <c r="BY817" s="79"/>
      <c r="BZ817" s="79"/>
      <c r="CA817" s="79"/>
      <c r="CB817" s="79"/>
      <c r="CC817" s="79"/>
      <c r="CD817" s="79"/>
      <c r="CE817" s="79"/>
      <c r="CF817" s="79"/>
      <c r="CG817" s="79"/>
    </row>
    <row r="818" ht="12.75" customHeight="1">
      <c r="BQ818" s="79"/>
      <c r="BR818" s="79"/>
      <c r="BS818" s="79"/>
      <c r="BT818" s="79"/>
      <c r="BU818" s="79"/>
      <c r="BV818" s="79"/>
      <c r="BW818" s="79"/>
      <c r="BX818" s="79"/>
      <c r="BY818" s="79"/>
      <c r="BZ818" s="79"/>
      <c r="CA818" s="79"/>
      <c r="CB818" s="79"/>
      <c r="CC818" s="79"/>
      <c r="CD818" s="79"/>
      <c r="CE818" s="79"/>
      <c r="CF818" s="79"/>
      <c r="CG818" s="79"/>
    </row>
    <row r="819" ht="12.75" customHeight="1">
      <c r="BQ819" s="79"/>
      <c r="BR819" s="79"/>
      <c r="BS819" s="79"/>
      <c r="BT819" s="79"/>
      <c r="BU819" s="79"/>
      <c r="BV819" s="79"/>
      <c r="BW819" s="79"/>
      <c r="BX819" s="79"/>
      <c r="BY819" s="79"/>
      <c r="BZ819" s="79"/>
      <c r="CA819" s="79"/>
      <c r="CB819" s="79"/>
      <c r="CC819" s="79"/>
      <c r="CD819" s="79"/>
      <c r="CE819" s="79"/>
      <c r="CF819" s="79"/>
      <c r="CG819" s="79"/>
    </row>
    <row r="820" ht="12.75" customHeight="1">
      <c r="BQ820" s="79"/>
      <c r="BR820" s="79"/>
      <c r="BS820" s="79"/>
      <c r="BT820" s="79"/>
      <c r="BU820" s="79"/>
      <c r="BV820" s="79"/>
      <c r="BW820" s="79"/>
      <c r="BX820" s="79"/>
      <c r="BY820" s="79"/>
      <c r="BZ820" s="79"/>
      <c r="CA820" s="79"/>
      <c r="CB820" s="79"/>
      <c r="CC820" s="79"/>
      <c r="CD820" s="79"/>
      <c r="CE820" s="79"/>
      <c r="CF820" s="79"/>
      <c r="CG820" s="79"/>
    </row>
    <row r="821" ht="12.75" customHeight="1">
      <c r="BQ821" s="79"/>
      <c r="BR821" s="79"/>
      <c r="BS821" s="79"/>
      <c r="BT821" s="79"/>
      <c r="BU821" s="79"/>
      <c r="BV821" s="79"/>
      <c r="BW821" s="79"/>
      <c r="BX821" s="79"/>
      <c r="BY821" s="79"/>
      <c r="BZ821" s="79"/>
      <c r="CA821" s="79"/>
      <c r="CB821" s="79"/>
      <c r="CC821" s="79"/>
      <c r="CD821" s="79"/>
      <c r="CE821" s="79"/>
      <c r="CF821" s="79"/>
      <c r="CG821" s="79"/>
    </row>
    <row r="822" ht="12.75" customHeight="1">
      <c r="BQ822" s="79"/>
      <c r="BR822" s="79"/>
      <c r="BS822" s="79"/>
      <c r="BT822" s="79"/>
      <c r="BU822" s="79"/>
      <c r="BV822" s="79"/>
      <c r="BW822" s="79"/>
      <c r="BX822" s="79"/>
      <c r="BY822" s="79"/>
      <c r="BZ822" s="79"/>
      <c r="CA822" s="79"/>
      <c r="CB822" s="79"/>
      <c r="CC822" s="79"/>
      <c r="CD822" s="79"/>
      <c r="CE822" s="79"/>
      <c r="CF822" s="79"/>
      <c r="CG822" s="79"/>
    </row>
    <row r="823" ht="12.75" customHeight="1">
      <c r="BQ823" s="79"/>
      <c r="BR823" s="79"/>
      <c r="BS823" s="79"/>
      <c r="BT823" s="79"/>
      <c r="BU823" s="79"/>
      <c r="BV823" s="79"/>
      <c r="BW823" s="79"/>
      <c r="BX823" s="79"/>
      <c r="BY823" s="79"/>
      <c r="BZ823" s="79"/>
      <c r="CA823" s="79"/>
      <c r="CB823" s="79"/>
      <c r="CC823" s="79"/>
      <c r="CD823" s="79"/>
      <c r="CE823" s="79"/>
      <c r="CF823" s="79"/>
      <c r="CG823" s="79"/>
    </row>
    <row r="824" ht="12.75" customHeight="1">
      <c r="BQ824" s="79"/>
      <c r="BR824" s="79"/>
      <c r="BS824" s="79"/>
      <c r="BT824" s="79"/>
      <c r="BU824" s="79"/>
      <c r="BV824" s="79"/>
      <c r="BW824" s="79"/>
      <c r="BX824" s="79"/>
      <c r="BY824" s="79"/>
      <c r="BZ824" s="79"/>
      <c r="CA824" s="79"/>
      <c r="CB824" s="79"/>
      <c r="CC824" s="79"/>
      <c r="CD824" s="79"/>
      <c r="CE824" s="79"/>
      <c r="CF824" s="79"/>
      <c r="CG824" s="79"/>
    </row>
    <row r="825" ht="12.75" customHeight="1">
      <c r="BQ825" s="79"/>
      <c r="BR825" s="79"/>
      <c r="BS825" s="79"/>
      <c r="BT825" s="79"/>
      <c r="BU825" s="79"/>
      <c r="BV825" s="79"/>
      <c r="BW825" s="79"/>
      <c r="BX825" s="79"/>
      <c r="BY825" s="79"/>
      <c r="BZ825" s="79"/>
      <c r="CA825" s="79"/>
      <c r="CB825" s="79"/>
      <c r="CC825" s="79"/>
      <c r="CD825" s="79"/>
      <c r="CE825" s="79"/>
      <c r="CF825" s="79"/>
      <c r="CG825" s="79"/>
    </row>
    <row r="826" ht="12.75" customHeight="1">
      <c r="BQ826" s="79"/>
      <c r="BR826" s="79"/>
      <c r="BS826" s="79"/>
      <c r="BT826" s="79"/>
      <c r="BU826" s="79"/>
      <c r="BV826" s="79"/>
      <c r="BW826" s="79"/>
      <c r="BX826" s="79"/>
      <c r="BY826" s="79"/>
      <c r="BZ826" s="79"/>
      <c r="CA826" s="79"/>
      <c r="CB826" s="79"/>
      <c r="CC826" s="79"/>
      <c r="CD826" s="79"/>
      <c r="CE826" s="79"/>
      <c r="CF826" s="79"/>
      <c r="CG826" s="79"/>
    </row>
    <row r="827" ht="12.75" customHeight="1">
      <c r="BQ827" s="79"/>
      <c r="BR827" s="79"/>
      <c r="BS827" s="79"/>
      <c r="BT827" s="79"/>
      <c r="BU827" s="79"/>
      <c r="BV827" s="79"/>
      <c r="BW827" s="79"/>
      <c r="BX827" s="79"/>
      <c r="BY827" s="79"/>
      <c r="BZ827" s="79"/>
      <c r="CA827" s="79"/>
      <c r="CB827" s="79"/>
      <c r="CC827" s="79"/>
      <c r="CD827" s="79"/>
      <c r="CE827" s="79"/>
      <c r="CF827" s="79"/>
      <c r="CG827" s="79"/>
    </row>
    <row r="828" ht="12.75" customHeight="1">
      <c r="BQ828" s="79"/>
      <c r="BR828" s="79"/>
      <c r="BS828" s="79"/>
      <c r="BT828" s="79"/>
      <c r="BU828" s="79"/>
      <c r="BV828" s="79"/>
      <c r="BW828" s="79"/>
      <c r="BX828" s="79"/>
      <c r="BY828" s="79"/>
      <c r="BZ828" s="79"/>
      <c r="CA828" s="79"/>
      <c r="CB828" s="79"/>
      <c r="CC828" s="79"/>
      <c r="CD828" s="79"/>
      <c r="CE828" s="79"/>
      <c r="CF828" s="79"/>
      <c r="CG828" s="79"/>
    </row>
    <row r="829" ht="12.75" customHeight="1">
      <c r="BQ829" s="79"/>
      <c r="BR829" s="79"/>
      <c r="BS829" s="79"/>
      <c r="BT829" s="79"/>
      <c r="BU829" s="79"/>
      <c r="BV829" s="79"/>
      <c r="BW829" s="79"/>
      <c r="BX829" s="79"/>
      <c r="BY829" s="79"/>
      <c r="BZ829" s="79"/>
      <c r="CA829" s="79"/>
      <c r="CB829" s="79"/>
      <c r="CC829" s="79"/>
      <c r="CD829" s="79"/>
      <c r="CE829" s="79"/>
      <c r="CF829" s="79"/>
      <c r="CG829" s="79"/>
    </row>
    <row r="830" ht="12.75" customHeight="1">
      <c r="BQ830" s="79"/>
      <c r="BR830" s="79"/>
      <c r="BS830" s="79"/>
      <c r="BT830" s="79"/>
      <c r="BU830" s="79"/>
      <c r="BV830" s="79"/>
      <c r="BW830" s="79"/>
      <c r="BX830" s="79"/>
      <c r="BY830" s="79"/>
      <c r="BZ830" s="79"/>
      <c r="CA830" s="79"/>
      <c r="CB830" s="79"/>
      <c r="CC830" s="79"/>
      <c r="CD830" s="79"/>
      <c r="CE830" s="79"/>
      <c r="CF830" s="79"/>
      <c r="CG830" s="79"/>
    </row>
    <row r="831" ht="12.75" customHeight="1">
      <c r="BQ831" s="79"/>
      <c r="BR831" s="79"/>
      <c r="BS831" s="79"/>
      <c r="BT831" s="79"/>
      <c r="BU831" s="79"/>
      <c r="BV831" s="79"/>
      <c r="BW831" s="79"/>
      <c r="BX831" s="79"/>
      <c r="BY831" s="79"/>
      <c r="BZ831" s="79"/>
      <c r="CA831" s="79"/>
      <c r="CB831" s="79"/>
      <c r="CC831" s="79"/>
      <c r="CD831" s="79"/>
      <c r="CE831" s="79"/>
      <c r="CF831" s="79"/>
      <c r="CG831" s="79"/>
    </row>
    <row r="832" ht="12.75" customHeight="1">
      <c r="BQ832" s="79"/>
      <c r="BR832" s="79"/>
      <c r="BS832" s="79"/>
      <c r="BT832" s="79"/>
      <c r="BU832" s="79"/>
      <c r="BV832" s="79"/>
      <c r="BW832" s="79"/>
      <c r="BX832" s="79"/>
      <c r="BY832" s="79"/>
      <c r="BZ832" s="79"/>
      <c r="CA832" s="79"/>
      <c r="CB832" s="79"/>
      <c r="CC832" s="79"/>
      <c r="CD832" s="79"/>
      <c r="CE832" s="79"/>
      <c r="CF832" s="79"/>
      <c r="CG832" s="79"/>
    </row>
    <row r="833" ht="12.75" customHeight="1">
      <c r="BQ833" s="79"/>
      <c r="BR833" s="79"/>
      <c r="BS833" s="79"/>
      <c r="BT833" s="79"/>
      <c r="BU833" s="79"/>
      <c r="BV833" s="79"/>
      <c r="BW833" s="79"/>
      <c r="BX833" s="79"/>
      <c r="BY833" s="79"/>
      <c r="BZ833" s="79"/>
      <c r="CA833" s="79"/>
      <c r="CB833" s="79"/>
      <c r="CC833" s="79"/>
      <c r="CD833" s="79"/>
      <c r="CE833" s="79"/>
      <c r="CF833" s="79"/>
      <c r="CG833" s="79"/>
    </row>
    <row r="834" ht="12.75" customHeight="1">
      <c r="BQ834" s="79"/>
      <c r="BR834" s="79"/>
      <c r="BS834" s="79"/>
      <c r="BT834" s="79"/>
      <c r="BU834" s="79"/>
      <c r="BV834" s="79"/>
      <c r="BW834" s="79"/>
      <c r="BX834" s="79"/>
      <c r="BY834" s="79"/>
      <c r="BZ834" s="79"/>
      <c r="CA834" s="79"/>
      <c r="CB834" s="79"/>
      <c r="CC834" s="79"/>
      <c r="CD834" s="79"/>
      <c r="CE834" s="79"/>
      <c r="CF834" s="79"/>
      <c r="CG834" s="79"/>
    </row>
    <row r="835" ht="12.75" customHeight="1">
      <c r="BQ835" s="79"/>
      <c r="BR835" s="79"/>
      <c r="BS835" s="79"/>
      <c r="BT835" s="79"/>
      <c r="BU835" s="79"/>
      <c r="BV835" s="79"/>
      <c r="BW835" s="79"/>
      <c r="BX835" s="79"/>
      <c r="BY835" s="79"/>
      <c r="BZ835" s="79"/>
      <c r="CA835" s="79"/>
      <c r="CB835" s="79"/>
      <c r="CC835" s="79"/>
      <c r="CD835" s="79"/>
      <c r="CE835" s="79"/>
      <c r="CF835" s="79"/>
      <c r="CG835" s="79"/>
    </row>
    <row r="836" ht="12.75" customHeight="1">
      <c r="BQ836" s="79"/>
      <c r="BR836" s="79"/>
      <c r="BS836" s="79"/>
      <c r="BT836" s="79"/>
      <c r="BU836" s="79"/>
      <c r="BV836" s="79"/>
      <c r="BW836" s="79"/>
      <c r="BX836" s="79"/>
      <c r="BY836" s="79"/>
      <c r="BZ836" s="79"/>
      <c r="CA836" s="79"/>
      <c r="CB836" s="79"/>
      <c r="CC836" s="79"/>
      <c r="CD836" s="79"/>
      <c r="CE836" s="79"/>
      <c r="CF836" s="79"/>
      <c r="CG836" s="79"/>
    </row>
    <row r="837" ht="12.75" customHeight="1">
      <c r="BQ837" s="79"/>
      <c r="BR837" s="79"/>
      <c r="BS837" s="79"/>
      <c r="BT837" s="79"/>
      <c r="BU837" s="79"/>
      <c r="BV837" s="79"/>
      <c r="BW837" s="79"/>
      <c r="BX837" s="79"/>
      <c r="BY837" s="79"/>
      <c r="BZ837" s="79"/>
      <c r="CA837" s="79"/>
      <c r="CB837" s="79"/>
      <c r="CC837" s="79"/>
      <c r="CD837" s="79"/>
      <c r="CE837" s="79"/>
      <c r="CF837" s="79"/>
      <c r="CG837" s="79"/>
    </row>
    <row r="838" ht="12.75" customHeight="1">
      <c r="BQ838" s="79"/>
      <c r="BR838" s="79"/>
      <c r="BS838" s="79"/>
      <c r="BT838" s="79"/>
      <c r="BU838" s="79"/>
      <c r="BV838" s="79"/>
      <c r="BW838" s="79"/>
      <c r="BX838" s="79"/>
      <c r="BY838" s="79"/>
      <c r="BZ838" s="79"/>
      <c r="CA838" s="79"/>
      <c r="CB838" s="79"/>
      <c r="CC838" s="79"/>
      <c r="CD838" s="79"/>
      <c r="CE838" s="79"/>
      <c r="CF838" s="79"/>
      <c r="CG838" s="79"/>
    </row>
    <row r="839" ht="12.75" customHeight="1">
      <c r="BQ839" s="79"/>
      <c r="BR839" s="79"/>
      <c r="BS839" s="79"/>
      <c r="BT839" s="79"/>
      <c r="BU839" s="79"/>
      <c r="BV839" s="79"/>
      <c r="BW839" s="79"/>
      <c r="BX839" s="79"/>
      <c r="BY839" s="79"/>
      <c r="BZ839" s="79"/>
      <c r="CA839" s="79"/>
      <c r="CB839" s="79"/>
      <c r="CC839" s="79"/>
      <c r="CD839" s="79"/>
      <c r="CE839" s="79"/>
      <c r="CF839" s="79"/>
      <c r="CG839" s="79"/>
    </row>
    <row r="840" ht="12.75" customHeight="1">
      <c r="BQ840" s="79"/>
      <c r="BR840" s="79"/>
      <c r="BS840" s="79"/>
      <c r="BT840" s="79"/>
      <c r="BU840" s="79"/>
      <c r="BV840" s="79"/>
      <c r="BW840" s="79"/>
      <c r="BX840" s="79"/>
      <c r="BY840" s="79"/>
      <c r="BZ840" s="79"/>
      <c r="CA840" s="79"/>
      <c r="CB840" s="79"/>
      <c r="CC840" s="79"/>
      <c r="CD840" s="79"/>
      <c r="CE840" s="79"/>
      <c r="CF840" s="79"/>
      <c r="CG840" s="79"/>
    </row>
    <row r="841" ht="12.75" customHeight="1">
      <c r="BQ841" s="79"/>
      <c r="BR841" s="79"/>
      <c r="BS841" s="79"/>
      <c r="BT841" s="79"/>
      <c r="BU841" s="79"/>
      <c r="BV841" s="79"/>
      <c r="BW841" s="79"/>
      <c r="BX841" s="79"/>
      <c r="BY841" s="79"/>
      <c r="BZ841" s="79"/>
      <c r="CA841" s="79"/>
      <c r="CB841" s="79"/>
      <c r="CC841" s="79"/>
      <c r="CD841" s="79"/>
      <c r="CE841" s="79"/>
      <c r="CF841" s="79"/>
      <c r="CG841" s="79"/>
    </row>
    <row r="842" ht="12.75" customHeight="1">
      <c r="BQ842" s="79"/>
      <c r="BR842" s="79"/>
      <c r="BS842" s="79"/>
      <c r="BT842" s="79"/>
      <c r="BU842" s="79"/>
      <c r="BV842" s="79"/>
      <c r="BW842" s="79"/>
      <c r="BX842" s="79"/>
      <c r="BY842" s="79"/>
      <c r="BZ842" s="79"/>
      <c r="CA842" s="79"/>
      <c r="CB842" s="79"/>
      <c r="CC842" s="79"/>
      <c r="CD842" s="79"/>
      <c r="CE842" s="79"/>
      <c r="CF842" s="79"/>
      <c r="CG842" s="79"/>
    </row>
    <row r="843" ht="12.75" customHeight="1">
      <c r="BQ843" s="79"/>
      <c r="BR843" s="79"/>
      <c r="BS843" s="79"/>
      <c r="BT843" s="79"/>
      <c r="BU843" s="79"/>
      <c r="BV843" s="79"/>
      <c r="BW843" s="79"/>
      <c r="BX843" s="79"/>
      <c r="BY843" s="79"/>
      <c r="BZ843" s="79"/>
      <c r="CA843" s="79"/>
      <c r="CB843" s="79"/>
      <c r="CC843" s="79"/>
      <c r="CD843" s="79"/>
      <c r="CE843" s="79"/>
      <c r="CF843" s="79"/>
      <c r="CG843" s="79"/>
    </row>
    <row r="844" ht="12.75" customHeight="1">
      <c r="BQ844" s="79"/>
      <c r="BR844" s="79"/>
      <c r="BS844" s="79"/>
      <c r="BT844" s="79"/>
      <c r="BU844" s="79"/>
      <c r="BV844" s="79"/>
      <c r="BW844" s="79"/>
      <c r="BX844" s="79"/>
      <c r="BY844" s="79"/>
      <c r="BZ844" s="79"/>
      <c r="CA844" s="79"/>
      <c r="CB844" s="79"/>
      <c r="CC844" s="79"/>
      <c r="CD844" s="79"/>
      <c r="CE844" s="79"/>
      <c r="CF844" s="79"/>
      <c r="CG844" s="79"/>
    </row>
    <row r="845" ht="12.75" customHeight="1">
      <c r="BQ845" s="79"/>
      <c r="BR845" s="79"/>
      <c r="BS845" s="79"/>
      <c r="BT845" s="79"/>
      <c r="BU845" s="79"/>
      <c r="BV845" s="79"/>
      <c r="BW845" s="79"/>
      <c r="BX845" s="79"/>
      <c r="BY845" s="79"/>
      <c r="BZ845" s="79"/>
      <c r="CA845" s="79"/>
      <c r="CB845" s="79"/>
      <c r="CC845" s="79"/>
      <c r="CD845" s="79"/>
      <c r="CE845" s="79"/>
      <c r="CF845" s="79"/>
      <c r="CG845" s="79"/>
    </row>
    <row r="846" ht="12.75" customHeight="1">
      <c r="BQ846" s="79"/>
      <c r="BR846" s="79"/>
      <c r="BS846" s="79"/>
      <c r="BT846" s="79"/>
      <c r="BU846" s="79"/>
      <c r="BV846" s="79"/>
      <c r="BW846" s="79"/>
      <c r="BX846" s="79"/>
      <c r="BY846" s="79"/>
      <c r="BZ846" s="79"/>
      <c r="CA846" s="79"/>
      <c r="CB846" s="79"/>
      <c r="CC846" s="79"/>
      <c r="CD846" s="79"/>
      <c r="CE846" s="79"/>
      <c r="CF846" s="79"/>
      <c r="CG846" s="79"/>
    </row>
    <row r="847" ht="12.75" customHeight="1">
      <c r="BQ847" s="79"/>
      <c r="BR847" s="79"/>
      <c r="BS847" s="79"/>
      <c r="BT847" s="79"/>
      <c r="BU847" s="79"/>
      <c r="BV847" s="79"/>
      <c r="BW847" s="79"/>
      <c r="BX847" s="79"/>
      <c r="BY847" s="79"/>
      <c r="BZ847" s="79"/>
      <c r="CA847" s="79"/>
      <c r="CB847" s="79"/>
      <c r="CC847" s="79"/>
      <c r="CD847" s="79"/>
      <c r="CE847" s="79"/>
      <c r="CF847" s="79"/>
      <c r="CG847" s="79"/>
    </row>
    <row r="848" ht="12.75" customHeight="1">
      <c r="BQ848" s="79"/>
      <c r="BR848" s="79"/>
      <c r="BS848" s="79"/>
      <c r="BT848" s="79"/>
      <c r="BU848" s="79"/>
      <c r="BV848" s="79"/>
      <c r="BW848" s="79"/>
      <c r="BX848" s="79"/>
      <c r="BY848" s="79"/>
      <c r="BZ848" s="79"/>
      <c r="CA848" s="79"/>
      <c r="CB848" s="79"/>
      <c r="CC848" s="79"/>
      <c r="CD848" s="79"/>
      <c r="CE848" s="79"/>
      <c r="CF848" s="79"/>
      <c r="CG848" s="79"/>
    </row>
    <row r="849" ht="12.75" customHeight="1">
      <c r="BQ849" s="79"/>
      <c r="BR849" s="79"/>
      <c r="BS849" s="79"/>
      <c r="BT849" s="79"/>
      <c r="BU849" s="79"/>
      <c r="BV849" s="79"/>
      <c r="BW849" s="79"/>
      <c r="BX849" s="79"/>
      <c r="BY849" s="79"/>
      <c r="BZ849" s="79"/>
      <c r="CA849" s="79"/>
      <c r="CB849" s="79"/>
      <c r="CC849" s="79"/>
      <c r="CD849" s="79"/>
      <c r="CE849" s="79"/>
      <c r="CF849" s="79"/>
      <c r="CG849" s="79"/>
    </row>
    <row r="850" ht="12.75" customHeight="1">
      <c r="BQ850" s="79"/>
      <c r="BR850" s="79"/>
      <c r="BS850" s="79"/>
      <c r="BT850" s="79"/>
      <c r="BU850" s="79"/>
      <c r="BV850" s="79"/>
      <c r="BW850" s="79"/>
      <c r="BX850" s="79"/>
      <c r="BY850" s="79"/>
      <c r="BZ850" s="79"/>
      <c r="CA850" s="79"/>
      <c r="CB850" s="79"/>
      <c r="CC850" s="79"/>
      <c r="CD850" s="79"/>
      <c r="CE850" s="79"/>
      <c r="CF850" s="79"/>
      <c r="CG850" s="79"/>
    </row>
    <row r="851" ht="12.75" customHeight="1">
      <c r="BQ851" s="79"/>
      <c r="BR851" s="79"/>
      <c r="BS851" s="79"/>
      <c r="BT851" s="79"/>
      <c r="BU851" s="79"/>
      <c r="BV851" s="79"/>
      <c r="BW851" s="79"/>
      <c r="BX851" s="79"/>
      <c r="BY851" s="79"/>
      <c r="BZ851" s="79"/>
      <c r="CA851" s="79"/>
      <c r="CB851" s="79"/>
      <c r="CC851" s="79"/>
      <c r="CD851" s="79"/>
      <c r="CE851" s="79"/>
      <c r="CF851" s="79"/>
      <c r="CG851" s="79"/>
    </row>
    <row r="852" ht="12.75" customHeight="1">
      <c r="BQ852" s="79"/>
      <c r="BR852" s="79"/>
      <c r="BS852" s="79"/>
      <c r="BT852" s="79"/>
      <c r="BU852" s="79"/>
      <c r="BV852" s="79"/>
      <c r="BW852" s="79"/>
      <c r="BX852" s="79"/>
      <c r="BY852" s="79"/>
      <c r="BZ852" s="79"/>
      <c r="CA852" s="79"/>
      <c r="CB852" s="79"/>
      <c r="CC852" s="79"/>
      <c r="CD852" s="79"/>
      <c r="CE852" s="79"/>
      <c r="CF852" s="79"/>
      <c r="CG852" s="79"/>
    </row>
    <row r="853" ht="12.75" customHeight="1">
      <c r="BQ853" s="79"/>
      <c r="BR853" s="79"/>
      <c r="BS853" s="79"/>
      <c r="BT853" s="79"/>
      <c r="BU853" s="79"/>
      <c r="BV853" s="79"/>
      <c r="BW853" s="79"/>
      <c r="BX853" s="79"/>
      <c r="BY853" s="79"/>
      <c r="BZ853" s="79"/>
      <c r="CA853" s="79"/>
      <c r="CB853" s="79"/>
      <c r="CC853" s="79"/>
      <c r="CD853" s="79"/>
      <c r="CE853" s="79"/>
      <c r="CF853" s="79"/>
      <c r="CG853" s="79"/>
    </row>
    <row r="854" ht="12.75" customHeight="1">
      <c r="BQ854" s="79"/>
      <c r="BR854" s="79"/>
      <c r="BS854" s="79"/>
      <c r="BT854" s="79"/>
      <c r="BU854" s="79"/>
      <c r="BV854" s="79"/>
      <c r="BW854" s="79"/>
      <c r="BX854" s="79"/>
      <c r="BY854" s="79"/>
      <c r="BZ854" s="79"/>
      <c r="CA854" s="79"/>
      <c r="CB854" s="79"/>
      <c r="CC854" s="79"/>
      <c r="CD854" s="79"/>
      <c r="CE854" s="79"/>
      <c r="CF854" s="79"/>
      <c r="CG854" s="79"/>
    </row>
    <row r="855" ht="12.75" customHeight="1">
      <c r="BQ855" s="79"/>
      <c r="BR855" s="79"/>
      <c r="BS855" s="79"/>
      <c r="BT855" s="79"/>
      <c r="BU855" s="79"/>
      <c r="BV855" s="79"/>
      <c r="BW855" s="79"/>
      <c r="BX855" s="79"/>
      <c r="BY855" s="79"/>
      <c r="BZ855" s="79"/>
      <c r="CA855" s="79"/>
      <c r="CB855" s="79"/>
      <c r="CC855" s="79"/>
      <c r="CD855" s="79"/>
      <c r="CE855" s="79"/>
      <c r="CF855" s="79"/>
      <c r="CG855" s="79"/>
    </row>
    <row r="856" ht="12.75" customHeight="1">
      <c r="BQ856" s="79"/>
      <c r="BR856" s="79"/>
      <c r="BS856" s="79"/>
      <c r="BT856" s="79"/>
      <c r="BU856" s="79"/>
      <c r="BV856" s="79"/>
      <c r="BW856" s="79"/>
      <c r="BX856" s="79"/>
      <c r="BY856" s="79"/>
      <c r="BZ856" s="79"/>
      <c r="CA856" s="79"/>
      <c r="CB856" s="79"/>
      <c r="CC856" s="79"/>
      <c r="CD856" s="79"/>
      <c r="CE856" s="79"/>
      <c r="CF856" s="79"/>
      <c r="CG856" s="79"/>
    </row>
    <row r="857" ht="12.75" customHeight="1">
      <c r="BQ857" s="79"/>
      <c r="BR857" s="79"/>
      <c r="BS857" s="79"/>
      <c r="BT857" s="79"/>
      <c r="BU857" s="79"/>
      <c r="BV857" s="79"/>
      <c r="BW857" s="79"/>
      <c r="BX857" s="79"/>
      <c r="BY857" s="79"/>
      <c r="BZ857" s="79"/>
      <c r="CA857" s="79"/>
      <c r="CB857" s="79"/>
      <c r="CC857" s="79"/>
      <c r="CD857" s="79"/>
      <c r="CE857" s="79"/>
      <c r="CF857" s="79"/>
      <c r="CG857" s="79"/>
    </row>
    <row r="858" ht="12.75" customHeight="1">
      <c r="BQ858" s="79"/>
      <c r="BR858" s="79"/>
      <c r="BS858" s="79"/>
      <c r="BT858" s="79"/>
      <c r="BU858" s="79"/>
      <c r="BV858" s="79"/>
      <c r="BW858" s="79"/>
      <c r="BX858" s="79"/>
      <c r="BY858" s="79"/>
      <c r="BZ858" s="79"/>
      <c r="CA858" s="79"/>
      <c r="CB858" s="79"/>
      <c r="CC858" s="79"/>
      <c r="CD858" s="79"/>
      <c r="CE858" s="79"/>
      <c r="CF858" s="79"/>
      <c r="CG858" s="79"/>
    </row>
    <row r="859" ht="12.75" customHeight="1">
      <c r="BQ859" s="79"/>
      <c r="BR859" s="79"/>
      <c r="BS859" s="79"/>
      <c r="BT859" s="79"/>
      <c r="BU859" s="79"/>
      <c r="BV859" s="79"/>
      <c r="BW859" s="79"/>
      <c r="BX859" s="79"/>
      <c r="BY859" s="79"/>
      <c r="BZ859" s="79"/>
      <c r="CA859" s="79"/>
      <c r="CB859" s="79"/>
      <c r="CC859" s="79"/>
      <c r="CD859" s="79"/>
      <c r="CE859" s="79"/>
      <c r="CF859" s="79"/>
      <c r="CG859" s="79"/>
    </row>
    <row r="860" ht="12.75" customHeight="1">
      <c r="BQ860" s="79"/>
      <c r="BR860" s="79"/>
      <c r="BS860" s="79"/>
      <c r="BT860" s="79"/>
      <c r="BU860" s="79"/>
      <c r="BV860" s="79"/>
      <c r="BW860" s="79"/>
      <c r="BX860" s="79"/>
      <c r="BY860" s="79"/>
      <c r="BZ860" s="79"/>
      <c r="CA860" s="79"/>
      <c r="CB860" s="79"/>
      <c r="CC860" s="79"/>
      <c r="CD860" s="79"/>
      <c r="CE860" s="79"/>
      <c r="CF860" s="79"/>
      <c r="CG860" s="79"/>
    </row>
    <row r="861" ht="12.75" customHeight="1">
      <c r="BQ861" s="79"/>
      <c r="BR861" s="79"/>
      <c r="BS861" s="79"/>
      <c r="BT861" s="79"/>
      <c r="BU861" s="79"/>
      <c r="BV861" s="79"/>
      <c r="BW861" s="79"/>
      <c r="BX861" s="79"/>
      <c r="BY861" s="79"/>
      <c r="BZ861" s="79"/>
      <c r="CA861" s="79"/>
      <c r="CB861" s="79"/>
      <c r="CC861" s="79"/>
      <c r="CD861" s="79"/>
      <c r="CE861" s="79"/>
      <c r="CF861" s="79"/>
      <c r="CG861" s="79"/>
    </row>
    <row r="862" ht="12.75" customHeight="1">
      <c r="BQ862" s="79"/>
      <c r="BR862" s="79"/>
      <c r="BS862" s="79"/>
      <c r="BT862" s="79"/>
      <c r="BU862" s="79"/>
      <c r="BV862" s="79"/>
      <c r="BW862" s="79"/>
      <c r="BX862" s="79"/>
      <c r="BY862" s="79"/>
      <c r="BZ862" s="79"/>
      <c r="CA862" s="79"/>
      <c r="CB862" s="79"/>
      <c r="CC862" s="79"/>
      <c r="CD862" s="79"/>
      <c r="CE862" s="79"/>
      <c r="CF862" s="79"/>
      <c r="CG862" s="79"/>
    </row>
    <row r="863" ht="12.75" customHeight="1">
      <c r="BQ863" s="79"/>
      <c r="BR863" s="79"/>
      <c r="BS863" s="79"/>
      <c r="BT863" s="79"/>
      <c r="BU863" s="79"/>
      <c r="BV863" s="79"/>
      <c r="BW863" s="79"/>
      <c r="BX863" s="79"/>
      <c r="BY863" s="79"/>
      <c r="BZ863" s="79"/>
      <c r="CA863" s="79"/>
      <c r="CB863" s="79"/>
      <c r="CC863" s="79"/>
      <c r="CD863" s="79"/>
      <c r="CE863" s="79"/>
      <c r="CF863" s="79"/>
      <c r="CG863" s="79"/>
    </row>
    <row r="864" ht="12.75" customHeight="1">
      <c r="BQ864" s="79"/>
      <c r="BR864" s="79"/>
      <c r="BS864" s="79"/>
      <c r="BT864" s="79"/>
      <c r="BU864" s="79"/>
      <c r="BV864" s="79"/>
      <c r="BW864" s="79"/>
      <c r="BX864" s="79"/>
      <c r="BY864" s="79"/>
      <c r="BZ864" s="79"/>
      <c r="CA864" s="79"/>
      <c r="CB864" s="79"/>
      <c r="CC864" s="79"/>
      <c r="CD864" s="79"/>
      <c r="CE864" s="79"/>
      <c r="CF864" s="79"/>
      <c r="CG864" s="79"/>
    </row>
    <row r="865" ht="12.75" customHeight="1">
      <c r="BQ865" s="79"/>
      <c r="BR865" s="79"/>
      <c r="BS865" s="79"/>
      <c r="BT865" s="79"/>
      <c r="BU865" s="79"/>
      <c r="BV865" s="79"/>
      <c r="BW865" s="79"/>
      <c r="BX865" s="79"/>
      <c r="BY865" s="79"/>
      <c r="BZ865" s="79"/>
      <c r="CA865" s="79"/>
      <c r="CB865" s="79"/>
      <c r="CC865" s="79"/>
      <c r="CD865" s="79"/>
      <c r="CE865" s="79"/>
      <c r="CF865" s="79"/>
      <c r="CG865" s="79"/>
    </row>
    <row r="866" ht="12.75" customHeight="1">
      <c r="BQ866" s="79"/>
      <c r="BR866" s="79"/>
      <c r="BS866" s="79"/>
      <c r="BT866" s="79"/>
      <c r="BU866" s="79"/>
      <c r="BV866" s="79"/>
      <c r="BW866" s="79"/>
      <c r="BX866" s="79"/>
      <c r="BY866" s="79"/>
      <c r="BZ866" s="79"/>
      <c r="CA866" s="79"/>
      <c r="CB866" s="79"/>
      <c r="CC866" s="79"/>
      <c r="CD866" s="79"/>
      <c r="CE866" s="79"/>
      <c r="CF866" s="79"/>
      <c r="CG866" s="79"/>
    </row>
    <row r="867" ht="12.75" customHeight="1">
      <c r="BQ867" s="79"/>
      <c r="BR867" s="79"/>
      <c r="BS867" s="79"/>
      <c r="BT867" s="79"/>
      <c r="BU867" s="79"/>
      <c r="BV867" s="79"/>
      <c r="BW867" s="79"/>
      <c r="BX867" s="79"/>
      <c r="BY867" s="79"/>
      <c r="BZ867" s="79"/>
      <c r="CA867" s="79"/>
      <c r="CB867" s="79"/>
      <c r="CC867" s="79"/>
      <c r="CD867" s="79"/>
      <c r="CE867" s="79"/>
      <c r="CF867" s="79"/>
      <c r="CG867" s="79"/>
    </row>
    <row r="868" ht="12.75" customHeight="1">
      <c r="BQ868" s="79"/>
      <c r="BR868" s="79"/>
      <c r="BS868" s="79"/>
      <c r="BT868" s="79"/>
      <c r="BU868" s="79"/>
      <c r="BV868" s="79"/>
      <c r="BW868" s="79"/>
      <c r="BX868" s="79"/>
      <c r="BY868" s="79"/>
      <c r="BZ868" s="79"/>
      <c r="CA868" s="79"/>
      <c r="CB868" s="79"/>
      <c r="CC868" s="79"/>
      <c r="CD868" s="79"/>
      <c r="CE868" s="79"/>
      <c r="CF868" s="79"/>
      <c r="CG868" s="79"/>
    </row>
    <row r="869" ht="12.75" customHeight="1">
      <c r="BQ869" s="79"/>
      <c r="BR869" s="79"/>
      <c r="BS869" s="79"/>
      <c r="BT869" s="79"/>
      <c r="BU869" s="79"/>
      <c r="BV869" s="79"/>
      <c r="BW869" s="79"/>
      <c r="BX869" s="79"/>
      <c r="BY869" s="79"/>
      <c r="BZ869" s="79"/>
      <c r="CA869" s="79"/>
      <c r="CB869" s="79"/>
      <c r="CC869" s="79"/>
      <c r="CD869" s="79"/>
      <c r="CE869" s="79"/>
      <c r="CF869" s="79"/>
      <c r="CG869" s="79"/>
    </row>
    <row r="870" ht="12.75" customHeight="1">
      <c r="BQ870" s="79"/>
      <c r="BR870" s="79"/>
      <c r="BS870" s="79"/>
      <c r="BT870" s="79"/>
      <c r="BU870" s="79"/>
      <c r="BV870" s="79"/>
      <c r="BW870" s="79"/>
      <c r="BX870" s="79"/>
      <c r="BY870" s="79"/>
      <c r="BZ870" s="79"/>
      <c r="CA870" s="79"/>
      <c r="CB870" s="79"/>
      <c r="CC870" s="79"/>
      <c r="CD870" s="79"/>
      <c r="CE870" s="79"/>
      <c r="CF870" s="79"/>
      <c r="CG870" s="79"/>
    </row>
    <row r="871" ht="12.75" customHeight="1">
      <c r="BQ871" s="79"/>
      <c r="BR871" s="79"/>
      <c r="BS871" s="79"/>
      <c r="BT871" s="79"/>
      <c r="BU871" s="79"/>
      <c r="BV871" s="79"/>
      <c r="BW871" s="79"/>
      <c r="BX871" s="79"/>
      <c r="BY871" s="79"/>
      <c r="BZ871" s="79"/>
      <c r="CA871" s="79"/>
      <c r="CB871" s="79"/>
      <c r="CC871" s="79"/>
      <c r="CD871" s="79"/>
      <c r="CE871" s="79"/>
      <c r="CF871" s="79"/>
      <c r="CG871" s="79"/>
    </row>
    <row r="872" ht="12.75" customHeight="1">
      <c r="BQ872" s="79"/>
      <c r="BR872" s="79"/>
      <c r="BS872" s="79"/>
      <c r="BT872" s="79"/>
      <c r="BU872" s="79"/>
      <c r="BV872" s="79"/>
      <c r="BW872" s="79"/>
      <c r="BX872" s="79"/>
      <c r="BY872" s="79"/>
      <c r="BZ872" s="79"/>
      <c r="CA872" s="79"/>
      <c r="CB872" s="79"/>
      <c r="CC872" s="79"/>
      <c r="CD872" s="79"/>
      <c r="CE872" s="79"/>
      <c r="CF872" s="79"/>
      <c r="CG872" s="79"/>
    </row>
    <row r="873" ht="12.75" customHeight="1">
      <c r="BQ873" s="79"/>
      <c r="BR873" s="79"/>
      <c r="BS873" s="79"/>
      <c r="BT873" s="79"/>
      <c r="BU873" s="79"/>
      <c r="BV873" s="79"/>
      <c r="BW873" s="79"/>
      <c r="BX873" s="79"/>
      <c r="BY873" s="79"/>
      <c r="BZ873" s="79"/>
      <c r="CA873" s="79"/>
      <c r="CB873" s="79"/>
      <c r="CC873" s="79"/>
      <c r="CD873" s="79"/>
      <c r="CE873" s="79"/>
      <c r="CF873" s="79"/>
      <c r="CG873" s="79"/>
    </row>
    <row r="874" ht="12.75" customHeight="1">
      <c r="BQ874" s="79"/>
      <c r="BR874" s="79"/>
      <c r="BS874" s="79"/>
      <c r="BT874" s="79"/>
      <c r="BU874" s="79"/>
      <c r="BV874" s="79"/>
      <c r="BW874" s="79"/>
      <c r="BX874" s="79"/>
      <c r="BY874" s="79"/>
      <c r="BZ874" s="79"/>
      <c r="CA874" s="79"/>
      <c r="CB874" s="79"/>
      <c r="CC874" s="79"/>
      <c r="CD874" s="79"/>
      <c r="CE874" s="79"/>
      <c r="CF874" s="79"/>
      <c r="CG874" s="79"/>
    </row>
    <row r="875" ht="12.75" customHeight="1">
      <c r="BQ875" s="79"/>
      <c r="BR875" s="79"/>
      <c r="BS875" s="79"/>
      <c r="BT875" s="79"/>
      <c r="BU875" s="79"/>
      <c r="BV875" s="79"/>
      <c r="BW875" s="79"/>
      <c r="BX875" s="79"/>
      <c r="BY875" s="79"/>
      <c r="BZ875" s="79"/>
      <c r="CA875" s="79"/>
      <c r="CB875" s="79"/>
      <c r="CC875" s="79"/>
      <c r="CD875" s="79"/>
      <c r="CE875" s="79"/>
      <c r="CF875" s="79"/>
      <c r="CG875" s="79"/>
    </row>
    <row r="876" ht="12.75" customHeight="1">
      <c r="BQ876" s="79"/>
      <c r="BR876" s="79"/>
      <c r="BS876" s="79"/>
      <c r="BT876" s="79"/>
      <c r="BU876" s="79"/>
      <c r="BV876" s="79"/>
      <c r="BW876" s="79"/>
      <c r="BX876" s="79"/>
      <c r="BY876" s="79"/>
      <c r="BZ876" s="79"/>
      <c r="CA876" s="79"/>
      <c r="CB876" s="79"/>
      <c r="CC876" s="79"/>
      <c r="CD876" s="79"/>
      <c r="CE876" s="79"/>
      <c r="CF876" s="79"/>
      <c r="CG876" s="79"/>
    </row>
    <row r="877" ht="12.75" customHeight="1">
      <c r="BQ877" s="79"/>
      <c r="BR877" s="79"/>
      <c r="BS877" s="79"/>
      <c r="BT877" s="79"/>
      <c r="BU877" s="79"/>
      <c r="BV877" s="79"/>
      <c r="BW877" s="79"/>
      <c r="BX877" s="79"/>
      <c r="BY877" s="79"/>
      <c r="BZ877" s="79"/>
      <c r="CA877" s="79"/>
      <c r="CB877" s="79"/>
      <c r="CC877" s="79"/>
      <c r="CD877" s="79"/>
      <c r="CE877" s="79"/>
      <c r="CF877" s="79"/>
      <c r="CG877" s="79"/>
    </row>
    <row r="878" ht="12.75" customHeight="1">
      <c r="BQ878" s="79"/>
      <c r="BR878" s="79"/>
      <c r="BS878" s="79"/>
      <c r="BT878" s="79"/>
      <c r="BU878" s="79"/>
      <c r="BV878" s="79"/>
      <c r="BW878" s="79"/>
      <c r="BX878" s="79"/>
      <c r="BY878" s="79"/>
      <c r="BZ878" s="79"/>
      <c r="CA878" s="79"/>
      <c r="CB878" s="79"/>
      <c r="CC878" s="79"/>
      <c r="CD878" s="79"/>
      <c r="CE878" s="79"/>
      <c r="CF878" s="79"/>
      <c r="CG878" s="79"/>
    </row>
    <row r="879" ht="12.75" customHeight="1">
      <c r="BQ879" s="79"/>
      <c r="BR879" s="79"/>
      <c r="BS879" s="79"/>
      <c r="BT879" s="79"/>
      <c r="BU879" s="79"/>
      <c r="BV879" s="79"/>
      <c r="BW879" s="79"/>
      <c r="BX879" s="79"/>
      <c r="BY879" s="79"/>
      <c r="BZ879" s="79"/>
      <c r="CA879" s="79"/>
      <c r="CB879" s="79"/>
      <c r="CC879" s="79"/>
      <c r="CD879" s="79"/>
      <c r="CE879" s="79"/>
      <c r="CF879" s="79"/>
      <c r="CG879" s="79"/>
    </row>
    <row r="880" ht="12.75" customHeight="1">
      <c r="BQ880" s="79"/>
      <c r="BR880" s="79"/>
      <c r="BS880" s="79"/>
      <c r="BT880" s="79"/>
      <c r="BU880" s="79"/>
      <c r="BV880" s="79"/>
      <c r="BW880" s="79"/>
      <c r="BX880" s="79"/>
      <c r="BY880" s="79"/>
      <c r="BZ880" s="79"/>
      <c r="CA880" s="79"/>
      <c r="CB880" s="79"/>
      <c r="CC880" s="79"/>
      <c r="CD880" s="79"/>
      <c r="CE880" s="79"/>
      <c r="CF880" s="79"/>
      <c r="CG880" s="79"/>
    </row>
    <row r="881" ht="12.75" customHeight="1">
      <c r="BQ881" s="79"/>
      <c r="BR881" s="79"/>
      <c r="BS881" s="79"/>
      <c r="BT881" s="79"/>
      <c r="BU881" s="79"/>
      <c r="BV881" s="79"/>
      <c r="BW881" s="79"/>
      <c r="BX881" s="79"/>
      <c r="BY881" s="79"/>
      <c r="BZ881" s="79"/>
      <c r="CA881" s="79"/>
      <c r="CB881" s="79"/>
      <c r="CC881" s="79"/>
      <c r="CD881" s="79"/>
      <c r="CE881" s="79"/>
      <c r="CF881" s="79"/>
      <c r="CG881" s="79"/>
    </row>
    <row r="882" ht="12.75" customHeight="1">
      <c r="BQ882" s="79"/>
      <c r="BR882" s="79"/>
      <c r="BS882" s="79"/>
      <c r="BT882" s="79"/>
      <c r="BU882" s="79"/>
      <c r="BV882" s="79"/>
      <c r="BW882" s="79"/>
      <c r="BX882" s="79"/>
      <c r="BY882" s="79"/>
      <c r="BZ882" s="79"/>
      <c r="CA882" s="79"/>
      <c r="CB882" s="79"/>
      <c r="CC882" s="79"/>
      <c r="CD882" s="79"/>
      <c r="CE882" s="79"/>
      <c r="CF882" s="79"/>
      <c r="CG882" s="79"/>
    </row>
    <row r="883" ht="12.75" customHeight="1">
      <c r="BQ883" s="79"/>
      <c r="BR883" s="79"/>
      <c r="BS883" s="79"/>
      <c r="BT883" s="79"/>
      <c r="BU883" s="79"/>
      <c r="BV883" s="79"/>
      <c r="BW883" s="79"/>
      <c r="BX883" s="79"/>
      <c r="BY883" s="79"/>
      <c r="BZ883" s="79"/>
      <c r="CA883" s="79"/>
      <c r="CB883" s="79"/>
      <c r="CC883" s="79"/>
      <c r="CD883" s="79"/>
      <c r="CE883" s="79"/>
      <c r="CF883" s="79"/>
      <c r="CG883" s="79"/>
    </row>
    <row r="884" ht="12.75" customHeight="1">
      <c r="BQ884" s="79"/>
      <c r="BR884" s="79"/>
      <c r="BS884" s="79"/>
      <c r="BT884" s="79"/>
      <c r="BU884" s="79"/>
      <c r="BV884" s="79"/>
      <c r="BW884" s="79"/>
      <c r="BX884" s="79"/>
      <c r="BY884" s="79"/>
      <c r="BZ884" s="79"/>
      <c r="CA884" s="79"/>
      <c r="CB884" s="79"/>
      <c r="CC884" s="79"/>
      <c r="CD884" s="79"/>
      <c r="CE884" s="79"/>
      <c r="CF884" s="79"/>
      <c r="CG884" s="79"/>
    </row>
    <row r="885" ht="12.75" customHeight="1">
      <c r="BQ885" s="79"/>
      <c r="BR885" s="79"/>
      <c r="BS885" s="79"/>
      <c r="BT885" s="79"/>
      <c r="BU885" s="79"/>
      <c r="BV885" s="79"/>
      <c r="BW885" s="79"/>
      <c r="BX885" s="79"/>
      <c r="BY885" s="79"/>
      <c r="BZ885" s="79"/>
      <c r="CA885" s="79"/>
      <c r="CB885" s="79"/>
      <c r="CC885" s="79"/>
      <c r="CD885" s="79"/>
      <c r="CE885" s="79"/>
      <c r="CF885" s="79"/>
      <c r="CG885" s="79"/>
    </row>
    <row r="886" ht="12.75" customHeight="1">
      <c r="BQ886" s="79"/>
      <c r="BR886" s="79"/>
      <c r="BS886" s="79"/>
      <c r="BT886" s="79"/>
      <c r="BU886" s="79"/>
      <c r="BV886" s="79"/>
      <c r="BW886" s="79"/>
      <c r="BX886" s="79"/>
      <c r="BY886" s="79"/>
      <c r="BZ886" s="79"/>
      <c r="CA886" s="79"/>
      <c r="CB886" s="79"/>
      <c r="CC886" s="79"/>
      <c r="CD886" s="79"/>
      <c r="CE886" s="79"/>
      <c r="CF886" s="79"/>
      <c r="CG886" s="79"/>
    </row>
    <row r="887" ht="12.75" customHeight="1">
      <c r="BQ887" s="79"/>
      <c r="BR887" s="79"/>
      <c r="BS887" s="79"/>
      <c r="BT887" s="79"/>
      <c r="BU887" s="79"/>
      <c r="BV887" s="79"/>
      <c r="BW887" s="79"/>
      <c r="BX887" s="79"/>
      <c r="BY887" s="79"/>
      <c r="BZ887" s="79"/>
      <c r="CA887" s="79"/>
      <c r="CB887" s="79"/>
      <c r="CC887" s="79"/>
      <c r="CD887" s="79"/>
      <c r="CE887" s="79"/>
      <c r="CF887" s="79"/>
      <c r="CG887" s="79"/>
    </row>
    <row r="888" ht="12.75" customHeight="1">
      <c r="BQ888" s="79"/>
      <c r="BR888" s="79"/>
      <c r="BS888" s="79"/>
      <c r="BT888" s="79"/>
      <c r="BU888" s="79"/>
      <c r="BV888" s="79"/>
      <c r="BW888" s="79"/>
      <c r="BX888" s="79"/>
      <c r="BY888" s="79"/>
      <c r="BZ888" s="79"/>
      <c r="CA888" s="79"/>
      <c r="CB888" s="79"/>
      <c r="CC888" s="79"/>
      <c r="CD888" s="79"/>
      <c r="CE888" s="79"/>
      <c r="CF888" s="79"/>
      <c r="CG888" s="79"/>
    </row>
    <row r="889" ht="12.75" customHeight="1">
      <c r="BQ889" s="79"/>
      <c r="BR889" s="79"/>
      <c r="BS889" s="79"/>
      <c r="BT889" s="79"/>
      <c r="BU889" s="79"/>
      <c r="BV889" s="79"/>
      <c r="BW889" s="79"/>
      <c r="BX889" s="79"/>
      <c r="BY889" s="79"/>
      <c r="BZ889" s="79"/>
      <c r="CA889" s="79"/>
      <c r="CB889" s="79"/>
      <c r="CC889" s="79"/>
      <c r="CD889" s="79"/>
      <c r="CE889" s="79"/>
      <c r="CF889" s="79"/>
      <c r="CG889" s="79"/>
    </row>
    <row r="890" ht="12.75" customHeight="1">
      <c r="BQ890" s="79"/>
      <c r="BR890" s="79"/>
      <c r="BS890" s="79"/>
      <c r="BT890" s="79"/>
      <c r="BU890" s="79"/>
      <c r="BV890" s="79"/>
      <c r="BW890" s="79"/>
      <c r="BX890" s="79"/>
      <c r="BY890" s="79"/>
      <c r="BZ890" s="79"/>
      <c r="CA890" s="79"/>
      <c r="CB890" s="79"/>
      <c r="CC890" s="79"/>
      <c r="CD890" s="79"/>
      <c r="CE890" s="79"/>
      <c r="CF890" s="79"/>
      <c r="CG890" s="79"/>
    </row>
    <row r="891" ht="12.75" customHeight="1">
      <c r="BQ891" s="79"/>
      <c r="BR891" s="79"/>
      <c r="BS891" s="79"/>
      <c r="BT891" s="79"/>
      <c r="BU891" s="79"/>
      <c r="BV891" s="79"/>
      <c r="BW891" s="79"/>
      <c r="BX891" s="79"/>
      <c r="BY891" s="79"/>
      <c r="BZ891" s="79"/>
      <c r="CA891" s="79"/>
      <c r="CB891" s="79"/>
      <c r="CC891" s="79"/>
      <c r="CD891" s="79"/>
      <c r="CE891" s="79"/>
      <c r="CF891" s="79"/>
      <c r="CG891" s="79"/>
    </row>
    <row r="892" ht="12.75" customHeight="1">
      <c r="BQ892" s="79"/>
      <c r="BR892" s="79"/>
      <c r="BS892" s="79"/>
      <c r="BT892" s="79"/>
      <c r="BU892" s="79"/>
      <c r="BV892" s="79"/>
      <c r="BW892" s="79"/>
      <c r="BX892" s="79"/>
      <c r="BY892" s="79"/>
      <c r="BZ892" s="79"/>
      <c r="CA892" s="79"/>
      <c r="CB892" s="79"/>
      <c r="CC892" s="79"/>
      <c r="CD892" s="79"/>
      <c r="CE892" s="79"/>
      <c r="CF892" s="79"/>
      <c r="CG892" s="79"/>
    </row>
    <row r="893" ht="12.75" customHeight="1">
      <c r="BQ893" s="79"/>
      <c r="BR893" s="79"/>
      <c r="BS893" s="79"/>
      <c r="BT893" s="79"/>
      <c r="BU893" s="79"/>
      <c r="BV893" s="79"/>
      <c r="BW893" s="79"/>
      <c r="BX893" s="79"/>
      <c r="BY893" s="79"/>
      <c r="BZ893" s="79"/>
      <c r="CA893" s="79"/>
      <c r="CB893" s="79"/>
      <c r="CC893" s="79"/>
      <c r="CD893" s="79"/>
      <c r="CE893" s="79"/>
      <c r="CF893" s="79"/>
      <c r="CG893" s="79"/>
    </row>
    <row r="894" ht="12.75" customHeight="1">
      <c r="BQ894" s="79"/>
      <c r="BR894" s="79"/>
      <c r="BS894" s="79"/>
      <c r="BT894" s="79"/>
      <c r="BU894" s="79"/>
      <c r="BV894" s="79"/>
      <c r="BW894" s="79"/>
      <c r="BX894" s="79"/>
      <c r="BY894" s="79"/>
      <c r="BZ894" s="79"/>
      <c r="CA894" s="79"/>
      <c r="CB894" s="79"/>
      <c r="CC894" s="79"/>
      <c r="CD894" s="79"/>
      <c r="CE894" s="79"/>
      <c r="CF894" s="79"/>
      <c r="CG894" s="79"/>
    </row>
    <row r="895" ht="12.75" customHeight="1">
      <c r="BQ895" s="79"/>
      <c r="BR895" s="79"/>
      <c r="BS895" s="79"/>
      <c r="BT895" s="79"/>
      <c r="BU895" s="79"/>
      <c r="BV895" s="79"/>
      <c r="BW895" s="79"/>
      <c r="BX895" s="79"/>
      <c r="BY895" s="79"/>
      <c r="BZ895" s="79"/>
      <c r="CA895" s="79"/>
      <c r="CB895" s="79"/>
      <c r="CC895" s="79"/>
      <c r="CD895" s="79"/>
      <c r="CE895" s="79"/>
      <c r="CF895" s="79"/>
      <c r="CG895" s="79"/>
    </row>
    <row r="896" ht="12.75" customHeight="1">
      <c r="BQ896" s="79"/>
      <c r="BR896" s="79"/>
      <c r="BS896" s="79"/>
      <c r="BT896" s="79"/>
      <c r="BU896" s="79"/>
      <c r="BV896" s="79"/>
      <c r="BW896" s="79"/>
      <c r="BX896" s="79"/>
      <c r="BY896" s="79"/>
      <c r="BZ896" s="79"/>
      <c r="CA896" s="79"/>
      <c r="CB896" s="79"/>
      <c r="CC896" s="79"/>
      <c r="CD896" s="79"/>
      <c r="CE896" s="79"/>
      <c r="CF896" s="79"/>
      <c r="CG896" s="79"/>
    </row>
    <row r="897" ht="12.75" customHeight="1">
      <c r="BQ897" s="79"/>
      <c r="BR897" s="79"/>
      <c r="BS897" s="79"/>
      <c r="BT897" s="79"/>
      <c r="BU897" s="79"/>
      <c r="BV897" s="79"/>
      <c r="BW897" s="79"/>
      <c r="BX897" s="79"/>
      <c r="BY897" s="79"/>
      <c r="BZ897" s="79"/>
      <c r="CA897" s="79"/>
      <c r="CB897" s="79"/>
      <c r="CC897" s="79"/>
      <c r="CD897" s="79"/>
      <c r="CE897" s="79"/>
      <c r="CF897" s="79"/>
      <c r="CG897" s="79"/>
    </row>
    <row r="898" ht="12.75" customHeight="1">
      <c r="BQ898" s="79"/>
      <c r="BR898" s="79"/>
      <c r="BS898" s="79"/>
      <c r="BT898" s="79"/>
      <c r="BU898" s="79"/>
      <c r="BV898" s="79"/>
      <c r="BW898" s="79"/>
      <c r="BX898" s="79"/>
      <c r="BY898" s="79"/>
      <c r="BZ898" s="79"/>
      <c r="CA898" s="79"/>
      <c r="CB898" s="79"/>
      <c r="CC898" s="79"/>
      <c r="CD898" s="79"/>
      <c r="CE898" s="79"/>
      <c r="CF898" s="79"/>
      <c r="CG898" s="79"/>
    </row>
    <row r="899" ht="12.75" customHeight="1">
      <c r="BQ899" s="79"/>
      <c r="BR899" s="79"/>
      <c r="BS899" s="79"/>
      <c r="BT899" s="79"/>
      <c r="BU899" s="79"/>
      <c r="BV899" s="79"/>
      <c r="BW899" s="79"/>
      <c r="BX899" s="79"/>
      <c r="BY899" s="79"/>
      <c r="BZ899" s="79"/>
      <c r="CA899" s="79"/>
      <c r="CB899" s="79"/>
      <c r="CC899" s="79"/>
      <c r="CD899" s="79"/>
      <c r="CE899" s="79"/>
      <c r="CF899" s="79"/>
      <c r="CG899" s="79"/>
    </row>
    <row r="900" ht="12.75" customHeight="1">
      <c r="BQ900" s="79"/>
      <c r="BR900" s="79"/>
      <c r="BS900" s="79"/>
      <c r="BT900" s="79"/>
      <c r="BU900" s="79"/>
      <c r="BV900" s="79"/>
      <c r="BW900" s="79"/>
      <c r="BX900" s="79"/>
      <c r="BY900" s="79"/>
      <c r="BZ900" s="79"/>
      <c r="CA900" s="79"/>
      <c r="CB900" s="79"/>
      <c r="CC900" s="79"/>
      <c r="CD900" s="79"/>
      <c r="CE900" s="79"/>
      <c r="CF900" s="79"/>
      <c r="CG900" s="79"/>
    </row>
    <row r="901" ht="12.75" customHeight="1">
      <c r="BQ901" s="79"/>
      <c r="BR901" s="79"/>
      <c r="BS901" s="79"/>
      <c r="BT901" s="79"/>
      <c r="BU901" s="79"/>
      <c r="BV901" s="79"/>
      <c r="BW901" s="79"/>
      <c r="BX901" s="79"/>
      <c r="BY901" s="79"/>
      <c r="BZ901" s="79"/>
      <c r="CA901" s="79"/>
      <c r="CB901" s="79"/>
      <c r="CC901" s="79"/>
      <c r="CD901" s="79"/>
      <c r="CE901" s="79"/>
      <c r="CF901" s="79"/>
      <c r="CG901" s="79"/>
    </row>
    <row r="902" ht="12.75" customHeight="1">
      <c r="BQ902" s="79"/>
      <c r="BR902" s="79"/>
      <c r="BS902" s="79"/>
      <c r="BT902" s="79"/>
      <c r="BU902" s="79"/>
      <c r="BV902" s="79"/>
      <c r="BW902" s="79"/>
      <c r="BX902" s="79"/>
      <c r="BY902" s="79"/>
      <c r="BZ902" s="79"/>
      <c r="CA902" s="79"/>
      <c r="CB902" s="79"/>
      <c r="CC902" s="79"/>
      <c r="CD902" s="79"/>
      <c r="CE902" s="79"/>
      <c r="CF902" s="79"/>
      <c r="CG902" s="79"/>
    </row>
    <row r="903" ht="12.75" customHeight="1">
      <c r="BQ903" s="79"/>
      <c r="BR903" s="79"/>
      <c r="BS903" s="79"/>
      <c r="BT903" s="79"/>
      <c r="BU903" s="79"/>
      <c r="BV903" s="79"/>
      <c r="BW903" s="79"/>
      <c r="BX903" s="79"/>
      <c r="BY903" s="79"/>
      <c r="BZ903" s="79"/>
      <c r="CA903" s="79"/>
      <c r="CB903" s="79"/>
      <c r="CC903" s="79"/>
      <c r="CD903" s="79"/>
      <c r="CE903" s="79"/>
      <c r="CF903" s="79"/>
      <c r="CG903" s="79"/>
    </row>
    <row r="904" ht="12.75" customHeight="1">
      <c r="BQ904" s="79"/>
      <c r="BR904" s="79"/>
      <c r="BS904" s="79"/>
      <c r="BT904" s="79"/>
      <c r="BU904" s="79"/>
      <c r="BV904" s="79"/>
      <c r="BW904" s="79"/>
      <c r="BX904" s="79"/>
      <c r="BY904" s="79"/>
      <c r="BZ904" s="79"/>
      <c r="CA904" s="79"/>
      <c r="CB904" s="79"/>
      <c r="CC904" s="79"/>
      <c r="CD904" s="79"/>
      <c r="CE904" s="79"/>
      <c r="CF904" s="79"/>
      <c r="CG904" s="79"/>
    </row>
    <row r="905" ht="12.75" customHeight="1">
      <c r="BQ905" s="79"/>
      <c r="BR905" s="79"/>
      <c r="BS905" s="79"/>
      <c r="BT905" s="79"/>
      <c r="BU905" s="79"/>
      <c r="BV905" s="79"/>
      <c r="BW905" s="79"/>
      <c r="BX905" s="79"/>
      <c r="BY905" s="79"/>
      <c r="BZ905" s="79"/>
      <c r="CA905" s="79"/>
      <c r="CB905" s="79"/>
      <c r="CC905" s="79"/>
      <c r="CD905" s="79"/>
      <c r="CE905" s="79"/>
      <c r="CF905" s="79"/>
      <c r="CG905" s="79"/>
    </row>
    <row r="906" ht="12.75" customHeight="1">
      <c r="BQ906" s="79"/>
      <c r="BR906" s="79"/>
      <c r="BS906" s="79"/>
      <c r="BT906" s="79"/>
      <c r="BU906" s="79"/>
      <c r="BV906" s="79"/>
      <c r="BW906" s="79"/>
      <c r="BX906" s="79"/>
      <c r="BY906" s="79"/>
      <c r="BZ906" s="79"/>
      <c r="CA906" s="79"/>
      <c r="CB906" s="79"/>
      <c r="CC906" s="79"/>
      <c r="CD906" s="79"/>
      <c r="CE906" s="79"/>
      <c r="CF906" s="79"/>
      <c r="CG906" s="79"/>
    </row>
    <row r="907" ht="12.75" customHeight="1">
      <c r="BQ907" s="79"/>
      <c r="BR907" s="79"/>
      <c r="BS907" s="79"/>
      <c r="BT907" s="79"/>
      <c r="BU907" s="79"/>
      <c r="BV907" s="79"/>
      <c r="BW907" s="79"/>
      <c r="BX907" s="79"/>
      <c r="BY907" s="79"/>
      <c r="BZ907" s="79"/>
      <c r="CA907" s="79"/>
      <c r="CB907" s="79"/>
      <c r="CC907" s="79"/>
      <c r="CD907" s="79"/>
      <c r="CE907" s="79"/>
      <c r="CF907" s="79"/>
      <c r="CG907" s="79"/>
    </row>
    <row r="908" ht="12.75" customHeight="1">
      <c r="BQ908" s="79"/>
      <c r="BR908" s="79"/>
      <c r="BS908" s="79"/>
      <c r="BT908" s="79"/>
      <c r="BU908" s="79"/>
      <c r="BV908" s="79"/>
      <c r="BW908" s="79"/>
      <c r="BX908" s="79"/>
      <c r="BY908" s="79"/>
      <c r="BZ908" s="79"/>
      <c r="CA908" s="79"/>
      <c r="CB908" s="79"/>
      <c r="CC908" s="79"/>
      <c r="CD908" s="79"/>
      <c r="CE908" s="79"/>
      <c r="CF908" s="79"/>
      <c r="CG908" s="79"/>
    </row>
    <row r="909" ht="12.75" customHeight="1">
      <c r="BQ909" s="79"/>
      <c r="BR909" s="79"/>
      <c r="BS909" s="79"/>
      <c r="BT909" s="79"/>
      <c r="BU909" s="79"/>
      <c r="BV909" s="79"/>
      <c r="BW909" s="79"/>
      <c r="BX909" s="79"/>
      <c r="BY909" s="79"/>
      <c r="BZ909" s="79"/>
      <c r="CA909" s="79"/>
      <c r="CB909" s="79"/>
      <c r="CC909" s="79"/>
      <c r="CD909" s="79"/>
      <c r="CE909" s="79"/>
      <c r="CF909" s="79"/>
      <c r="CG909" s="79"/>
    </row>
    <row r="910" ht="12.75" customHeight="1">
      <c r="BQ910" s="79"/>
      <c r="BR910" s="79"/>
      <c r="BS910" s="79"/>
      <c r="BT910" s="79"/>
      <c r="BU910" s="79"/>
      <c r="BV910" s="79"/>
      <c r="BW910" s="79"/>
      <c r="BX910" s="79"/>
      <c r="BY910" s="79"/>
      <c r="BZ910" s="79"/>
      <c r="CA910" s="79"/>
      <c r="CB910" s="79"/>
      <c r="CC910" s="79"/>
      <c r="CD910" s="79"/>
      <c r="CE910" s="79"/>
      <c r="CF910" s="79"/>
      <c r="CG910" s="79"/>
    </row>
    <row r="911" ht="12.75" customHeight="1">
      <c r="BQ911" s="79"/>
      <c r="BR911" s="79"/>
      <c r="BS911" s="79"/>
      <c r="BT911" s="79"/>
      <c r="BU911" s="79"/>
      <c r="BV911" s="79"/>
      <c r="BW911" s="79"/>
      <c r="BX911" s="79"/>
      <c r="BY911" s="79"/>
      <c r="BZ911" s="79"/>
      <c r="CA911" s="79"/>
      <c r="CB911" s="79"/>
      <c r="CC911" s="79"/>
      <c r="CD911" s="79"/>
      <c r="CE911" s="79"/>
      <c r="CF911" s="79"/>
      <c r="CG911" s="79"/>
    </row>
    <row r="912" ht="12.75" customHeight="1">
      <c r="BQ912" s="79"/>
      <c r="BR912" s="79"/>
      <c r="BS912" s="79"/>
      <c r="BT912" s="79"/>
      <c r="BU912" s="79"/>
      <c r="BV912" s="79"/>
      <c r="BW912" s="79"/>
      <c r="BX912" s="79"/>
      <c r="BY912" s="79"/>
      <c r="BZ912" s="79"/>
      <c r="CA912" s="79"/>
      <c r="CB912" s="79"/>
      <c r="CC912" s="79"/>
      <c r="CD912" s="79"/>
      <c r="CE912" s="79"/>
      <c r="CF912" s="79"/>
      <c r="CG912" s="79"/>
    </row>
    <row r="913" ht="12.75" customHeight="1">
      <c r="BQ913" s="79"/>
      <c r="BR913" s="79"/>
      <c r="BS913" s="79"/>
      <c r="BT913" s="79"/>
      <c r="BU913" s="79"/>
      <c r="BV913" s="79"/>
      <c r="BW913" s="79"/>
      <c r="BX913" s="79"/>
      <c r="BY913" s="79"/>
      <c r="BZ913" s="79"/>
      <c r="CA913" s="79"/>
      <c r="CB913" s="79"/>
      <c r="CC913" s="79"/>
      <c r="CD913" s="79"/>
      <c r="CE913" s="79"/>
      <c r="CF913" s="79"/>
      <c r="CG913" s="79"/>
    </row>
    <row r="914" ht="12.75" customHeight="1">
      <c r="BQ914" s="79"/>
      <c r="BR914" s="79"/>
      <c r="BS914" s="79"/>
      <c r="BT914" s="79"/>
      <c r="BU914" s="79"/>
      <c r="BV914" s="79"/>
      <c r="BW914" s="79"/>
      <c r="BX914" s="79"/>
      <c r="BY914" s="79"/>
      <c r="BZ914" s="79"/>
      <c r="CA914" s="79"/>
      <c r="CB914" s="79"/>
      <c r="CC914" s="79"/>
      <c r="CD914" s="79"/>
      <c r="CE914" s="79"/>
      <c r="CF914" s="79"/>
      <c r="CG914" s="79"/>
    </row>
    <row r="915" ht="12.75" customHeight="1">
      <c r="BQ915" s="79"/>
      <c r="BR915" s="79"/>
      <c r="BS915" s="79"/>
      <c r="BT915" s="79"/>
      <c r="BU915" s="79"/>
      <c r="BV915" s="79"/>
      <c r="BW915" s="79"/>
      <c r="BX915" s="79"/>
      <c r="BY915" s="79"/>
      <c r="BZ915" s="79"/>
      <c r="CA915" s="79"/>
      <c r="CB915" s="79"/>
      <c r="CC915" s="79"/>
      <c r="CD915" s="79"/>
      <c r="CE915" s="79"/>
      <c r="CF915" s="79"/>
      <c r="CG915" s="79"/>
    </row>
    <row r="916" ht="12.75" customHeight="1">
      <c r="BQ916" s="79"/>
      <c r="BR916" s="79"/>
      <c r="BS916" s="79"/>
      <c r="BT916" s="79"/>
      <c r="BU916" s="79"/>
      <c r="BV916" s="79"/>
      <c r="BW916" s="79"/>
      <c r="BX916" s="79"/>
      <c r="BY916" s="79"/>
      <c r="BZ916" s="79"/>
      <c r="CA916" s="79"/>
      <c r="CB916" s="79"/>
      <c r="CC916" s="79"/>
      <c r="CD916" s="79"/>
      <c r="CE916" s="79"/>
      <c r="CF916" s="79"/>
      <c r="CG916" s="79"/>
    </row>
    <row r="917" ht="12.75" customHeight="1">
      <c r="BQ917" s="79"/>
      <c r="BR917" s="79"/>
      <c r="BS917" s="79"/>
      <c r="BT917" s="79"/>
      <c r="BU917" s="79"/>
      <c r="BV917" s="79"/>
      <c r="BW917" s="79"/>
      <c r="BX917" s="79"/>
      <c r="BY917" s="79"/>
      <c r="BZ917" s="79"/>
      <c r="CA917" s="79"/>
      <c r="CB917" s="79"/>
      <c r="CC917" s="79"/>
      <c r="CD917" s="79"/>
      <c r="CE917" s="79"/>
      <c r="CF917" s="79"/>
      <c r="CG917" s="79"/>
    </row>
    <row r="918" ht="12.75" customHeight="1">
      <c r="BQ918" s="79"/>
      <c r="BR918" s="79"/>
      <c r="BS918" s="79"/>
      <c r="BT918" s="79"/>
      <c r="BU918" s="79"/>
      <c r="BV918" s="79"/>
      <c r="BW918" s="79"/>
      <c r="BX918" s="79"/>
      <c r="BY918" s="79"/>
      <c r="BZ918" s="79"/>
      <c r="CA918" s="79"/>
      <c r="CB918" s="79"/>
      <c r="CC918" s="79"/>
      <c r="CD918" s="79"/>
      <c r="CE918" s="79"/>
      <c r="CF918" s="79"/>
      <c r="CG918" s="79"/>
    </row>
    <row r="919" ht="12.75" customHeight="1">
      <c r="BQ919" s="79"/>
      <c r="BR919" s="79"/>
      <c r="BS919" s="79"/>
      <c r="BT919" s="79"/>
      <c r="BU919" s="79"/>
      <c r="BV919" s="79"/>
      <c r="BW919" s="79"/>
      <c r="BX919" s="79"/>
      <c r="BY919" s="79"/>
      <c r="BZ919" s="79"/>
      <c r="CA919" s="79"/>
      <c r="CB919" s="79"/>
      <c r="CC919" s="79"/>
      <c r="CD919" s="79"/>
      <c r="CE919" s="79"/>
      <c r="CF919" s="79"/>
      <c r="CG919" s="79"/>
    </row>
    <row r="920" ht="12.75" customHeight="1">
      <c r="BQ920" s="79"/>
      <c r="BR920" s="79"/>
      <c r="BS920" s="79"/>
      <c r="BT920" s="79"/>
      <c r="BU920" s="79"/>
      <c r="BV920" s="79"/>
      <c r="BW920" s="79"/>
      <c r="BX920" s="79"/>
      <c r="BY920" s="79"/>
      <c r="BZ920" s="79"/>
      <c r="CA920" s="79"/>
      <c r="CB920" s="79"/>
      <c r="CC920" s="79"/>
      <c r="CD920" s="79"/>
      <c r="CE920" s="79"/>
      <c r="CF920" s="79"/>
      <c r="CG920" s="79"/>
    </row>
    <row r="921" ht="12.75" customHeight="1">
      <c r="BQ921" s="79"/>
      <c r="BR921" s="79"/>
      <c r="BS921" s="79"/>
      <c r="BT921" s="79"/>
      <c r="BU921" s="79"/>
      <c r="BV921" s="79"/>
      <c r="BW921" s="79"/>
      <c r="BX921" s="79"/>
      <c r="BY921" s="79"/>
      <c r="BZ921" s="79"/>
      <c r="CA921" s="79"/>
      <c r="CB921" s="79"/>
      <c r="CC921" s="79"/>
      <c r="CD921" s="79"/>
      <c r="CE921" s="79"/>
      <c r="CF921" s="79"/>
      <c r="CG921" s="79"/>
    </row>
    <row r="922" ht="12.75" customHeight="1">
      <c r="BQ922" s="79"/>
      <c r="BR922" s="79"/>
      <c r="BS922" s="79"/>
      <c r="BT922" s="79"/>
      <c r="BU922" s="79"/>
      <c r="BV922" s="79"/>
      <c r="BW922" s="79"/>
      <c r="BX922" s="79"/>
      <c r="BY922" s="79"/>
      <c r="BZ922" s="79"/>
      <c r="CA922" s="79"/>
      <c r="CB922" s="79"/>
      <c r="CC922" s="79"/>
      <c r="CD922" s="79"/>
      <c r="CE922" s="79"/>
      <c r="CF922" s="79"/>
      <c r="CG922" s="79"/>
    </row>
    <row r="923" ht="12.75" customHeight="1">
      <c r="BQ923" s="79"/>
      <c r="BR923" s="79"/>
      <c r="BS923" s="79"/>
      <c r="BT923" s="79"/>
      <c r="BU923" s="79"/>
      <c r="BV923" s="79"/>
      <c r="BW923" s="79"/>
      <c r="BX923" s="79"/>
      <c r="BY923" s="79"/>
      <c r="BZ923" s="79"/>
      <c r="CA923" s="79"/>
      <c r="CB923" s="79"/>
      <c r="CC923" s="79"/>
      <c r="CD923" s="79"/>
      <c r="CE923" s="79"/>
      <c r="CF923" s="79"/>
      <c r="CG923" s="79"/>
    </row>
    <row r="924" ht="12.75" customHeight="1">
      <c r="BQ924" s="79"/>
      <c r="BR924" s="79"/>
      <c r="BS924" s="79"/>
      <c r="BT924" s="79"/>
      <c r="BU924" s="79"/>
      <c r="BV924" s="79"/>
      <c r="BW924" s="79"/>
      <c r="BX924" s="79"/>
      <c r="BY924" s="79"/>
      <c r="BZ924" s="79"/>
      <c r="CA924" s="79"/>
      <c r="CB924" s="79"/>
      <c r="CC924" s="79"/>
      <c r="CD924" s="79"/>
      <c r="CE924" s="79"/>
      <c r="CF924" s="79"/>
      <c r="CG924" s="79"/>
    </row>
    <row r="925" ht="12.75" customHeight="1">
      <c r="BQ925" s="79"/>
      <c r="BR925" s="79"/>
      <c r="BS925" s="79"/>
      <c r="BT925" s="79"/>
      <c r="BU925" s="79"/>
      <c r="BV925" s="79"/>
      <c r="BW925" s="79"/>
      <c r="BX925" s="79"/>
      <c r="BY925" s="79"/>
      <c r="BZ925" s="79"/>
      <c r="CA925" s="79"/>
      <c r="CB925" s="79"/>
      <c r="CC925" s="79"/>
      <c r="CD925" s="79"/>
      <c r="CE925" s="79"/>
      <c r="CF925" s="79"/>
      <c r="CG925" s="79"/>
    </row>
    <row r="926" ht="12.75" customHeight="1">
      <c r="BQ926" s="79"/>
      <c r="BR926" s="79"/>
      <c r="BS926" s="79"/>
      <c r="BT926" s="79"/>
      <c r="BU926" s="79"/>
      <c r="BV926" s="79"/>
      <c r="BW926" s="79"/>
      <c r="BX926" s="79"/>
      <c r="BY926" s="79"/>
      <c r="BZ926" s="79"/>
      <c r="CA926" s="79"/>
      <c r="CB926" s="79"/>
      <c r="CC926" s="79"/>
      <c r="CD926" s="79"/>
      <c r="CE926" s="79"/>
      <c r="CF926" s="79"/>
      <c r="CG926" s="79"/>
    </row>
    <row r="927" ht="12.75" customHeight="1">
      <c r="BQ927" s="79"/>
      <c r="BR927" s="79"/>
      <c r="BS927" s="79"/>
      <c r="BT927" s="79"/>
      <c r="BU927" s="79"/>
      <c r="BV927" s="79"/>
      <c r="BW927" s="79"/>
      <c r="BX927" s="79"/>
      <c r="BY927" s="79"/>
      <c r="BZ927" s="79"/>
      <c r="CA927" s="79"/>
      <c r="CB927" s="79"/>
      <c r="CC927" s="79"/>
      <c r="CD927" s="79"/>
      <c r="CE927" s="79"/>
      <c r="CF927" s="79"/>
      <c r="CG927" s="79"/>
    </row>
    <row r="928" ht="12.75" customHeight="1">
      <c r="BQ928" s="79"/>
      <c r="BR928" s="79"/>
      <c r="BS928" s="79"/>
      <c r="BT928" s="79"/>
      <c r="BU928" s="79"/>
      <c r="BV928" s="79"/>
      <c r="BW928" s="79"/>
      <c r="BX928" s="79"/>
      <c r="BY928" s="79"/>
      <c r="BZ928" s="79"/>
      <c r="CA928" s="79"/>
      <c r="CB928" s="79"/>
      <c r="CC928" s="79"/>
      <c r="CD928" s="79"/>
      <c r="CE928" s="79"/>
      <c r="CF928" s="79"/>
      <c r="CG928" s="79"/>
    </row>
    <row r="929" ht="12.75" customHeight="1">
      <c r="BQ929" s="79"/>
      <c r="BR929" s="79"/>
      <c r="BS929" s="79"/>
      <c r="BT929" s="79"/>
      <c r="BU929" s="79"/>
      <c r="BV929" s="79"/>
      <c r="BW929" s="79"/>
      <c r="BX929" s="79"/>
      <c r="BY929" s="79"/>
      <c r="BZ929" s="79"/>
      <c r="CA929" s="79"/>
      <c r="CB929" s="79"/>
      <c r="CC929" s="79"/>
      <c r="CD929" s="79"/>
      <c r="CE929" s="79"/>
      <c r="CF929" s="79"/>
      <c r="CG929" s="79"/>
    </row>
    <row r="930" ht="12.75" customHeight="1">
      <c r="BQ930" s="79"/>
      <c r="BR930" s="79"/>
      <c r="BS930" s="79"/>
      <c r="BT930" s="79"/>
      <c r="BU930" s="79"/>
      <c r="BV930" s="79"/>
      <c r="BW930" s="79"/>
      <c r="BX930" s="79"/>
      <c r="BY930" s="79"/>
      <c r="BZ930" s="79"/>
      <c r="CA930" s="79"/>
      <c r="CB930" s="79"/>
      <c r="CC930" s="79"/>
      <c r="CD930" s="79"/>
      <c r="CE930" s="79"/>
      <c r="CF930" s="79"/>
      <c r="CG930" s="79"/>
    </row>
    <row r="931" ht="12.75" customHeight="1">
      <c r="BQ931" s="79"/>
      <c r="BR931" s="79"/>
      <c r="BS931" s="79"/>
      <c r="BT931" s="79"/>
      <c r="BU931" s="79"/>
      <c r="BV931" s="79"/>
      <c r="BW931" s="79"/>
      <c r="BX931" s="79"/>
      <c r="BY931" s="79"/>
      <c r="BZ931" s="79"/>
      <c r="CA931" s="79"/>
      <c r="CB931" s="79"/>
      <c r="CC931" s="79"/>
      <c r="CD931" s="79"/>
      <c r="CE931" s="79"/>
      <c r="CF931" s="79"/>
      <c r="CG931" s="79"/>
    </row>
    <row r="932" ht="12.75" customHeight="1">
      <c r="BQ932" s="79"/>
      <c r="BR932" s="79"/>
      <c r="BS932" s="79"/>
      <c r="BT932" s="79"/>
      <c r="BU932" s="79"/>
      <c r="BV932" s="79"/>
      <c r="BW932" s="79"/>
      <c r="BX932" s="79"/>
      <c r="BY932" s="79"/>
      <c r="BZ932" s="79"/>
      <c r="CA932" s="79"/>
      <c r="CB932" s="79"/>
      <c r="CC932" s="79"/>
      <c r="CD932" s="79"/>
      <c r="CE932" s="79"/>
      <c r="CF932" s="79"/>
      <c r="CG932" s="79"/>
    </row>
    <row r="933" ht="12.75" customHeight="1">
      <c r="BQ933" s="79"/>
      <c r="BR933" s="79"/>
      <c r="BS933" s="79"/>
      <c r="BT933" s="79"/>
      <c r="BU933" s="79"/>
      <c r="BV933" s="79"/>
      <c r="BW933" s="79"/>
      <c r="BX933" s="79"/>
      <c r="BY933" s="79"/>
      <c r="BZ933" s="79"/>
      <c r="CA933" s="79"/>
      <c r="CB933" s="79"/>
      <c r="CC933" s="79"/>
      <c r="CD933" s="79"/>
      <c r="CE933" s="79"/>
      <c r="CF933" s="79"/>
      <c r="CG933" s="79"/>
    </row>
    <row r="934" ht="12.75" customHeight="1">
      <c r="BQ934" s="79"/>
      <c r="BR934" s="79"/>
      <c r="BS934" s="79"/>
      <c r="BT934" s="79"/>
      <c r="BU934" s="79"/>
      <c r="BV934" s="79"/>
      <c r="BW934" s="79"/>
      <c r="BX934" s="79"/>
      <c r="BY934" s="79"/>
      <c r="BZ934" s="79"/>
      <c r="CA934" s="79"/>
      <c r="CB934" s="79"/>
      <c r="CC934" s="79"/>
      <c r="CD934" s="79"/>
      <c r="CE934" s="79"/>
      <c r="CF934" s="79"/>
      <c r="CG934" s="79"/>
    </row>
    <row r="935" ht="12.75" customHeight="1">
      <c r="BQ935" s="79"/>
      <c r="BR935" s="79"/>
      <c r="BS935" s="79"/>
      <c r="BT935" s="79"/>
      <c r="BU935" s="79"/>
      <c r="BV935" s="79"/>
      <c r="BW935" s="79"/>
      <c r="BX935" s="79"/>
      <c r="BY935" s="79"/>
      <c r="BZ935" s="79"/>
      <c r="CA935" s="79"/>
      <c r="CB935" s="79"/>
      <c r="CC935" s="79"/>
      <c r="CD935" s="79"/>
      <c r="CE935" s="79"/>
      <c r="CF935" s="79"/>
      <c r="CG935" s="79"/>
    </row>
    <row r="936" ht="12.75" customHeight="1">
      <c r="BQ936" s="79"/>
      <c r="BR936" s="79"/>
      <c r="BS936" s="79"/>
      <c r="BT936" s="79"/>
      <c r="BU936" s="79"/>
      <c r="BV936" s="79"/>
      <c r="BW936" s="79"/>
      <c r="BX936" s="79"/>
      <c r="BY936" s="79"/>
      <c r="BZ936" s="79"/>
      <c r="CA936" s="79"/>
      <c r="CB936" s="79"/>
      <c r="CC936" s="79"/>
      <c r="CD936" s="79"/>
      <c r="CE936" s="79"/>
      <c r="CF936" s="79"/>
      <c r="CG936" s="79"/>
    </row>
    <row r="937" ht="12.75" customHeight="1">
      <c r="BQ937" s="79"/>
      <c r="BR937" s="79"/>
      <c r="BS937" s="79"/>
      <c r="BT937" s="79"/>
      <c r="BU937" s="79"/>
      <c r="BV937" s="79"/>
      <c r="BW937" s="79"/>
      <c r="BX937" s="79"/>
      <c r="BY937" s="79"/>
      <c r="BZ937" s="79"/>
      <c r="CA937" s="79"/>
      <c r="CB937" s="79"/>
      <c r="CC937" s="79"/>
      <c r="CD937" s="79"/>
      <c r="CE937" s="79"/>
      <c r="CF937" s="79"/>
      <c r="CG937" s="79"/>
    </row>
    <row r="938" ht="12.75" customHeight="1">
      <c r="BQ938" s="79"/>
      <c r="BR938" s="79"/>
      <c r="BS938" s="79"/>
      <c r="BT938" s="79"/>
      <c r="BU938" s="79"/>
      <c r="BV938" s="79"/>
      <c r="BW938" s="79"/>
      <c r="BX938" s="79"/>
      <c r="BY938" s="79"/>
      <c r="BZ938" s="79"/>
      <c r="CA938" s="79"/>
      <c r="CB938" s="79"/>
      <c r="CC938" s="79"/>
      <c r="CD938" s="79"/>
      <c r="CE938" s="79"/>
      <c r="CF938" s="79"/>
      <c r="CG938" s="79"/>
    </row>
    <row r="939" ht="12.75" customHeight="1">
      <c r="BQ939" s="79"/>
      <c r="BR939" s="79"/>
      <c r="BS939" s="79"/>
      <c r="BT939" s="79"/>
      <c r="BU939" s="79"/>
      <c r="BV939" s="79"/>
      <c r="BW939" s="79"/>
      <c r="BX939" s="79"/>
      <c r="BY939" s="79"/>
      <c r="BZ939" s="79"/>
      <c r="CA939" s="79"/>
      <c r="CB939" s="79"/>
      <c r="CC939" s="79"/>
      <c r="CD939" s="79"/>
      <c r="CE939" s="79"/>
      <c r="CF939" s="79"/>
      <c r="CG939" s="79"/>
    </row>
    <row r="940" ht="12.75" customHeight="1">
      <c r="BQ940" s="79"/>
      <c r="BR940" s="79"/>
      <c r="BS940" s="79"/>
      <c r="BT940" s="79"/>
      <c r="BU940" s="79"/>
      <c r="BV940" s="79"/>
      <c r="BW940" s="79"/>
      <c r="BX940" s="79"/>
      <c r="BY940" s="79"/>
      <c r="BZ940" s="79"/>
      <c r="CA940" s="79"/>
      <c r="CB940" s="79"/>
      <c r="CC940" s="79"/>
      <c r="CD940" s="79"/>
      <c r="CE940" s="79"/>
      <c r="CF940" s="79"/>
      <c r="CG940" s="79"/>
    </row>
    <row r="941" ht="12.75" customHeight="1">
      <c r="BQ941" s="79"/>
      <c r="BR941" s="79"/>
      <c r="BS941" s="79"/>
      <c r="BT941" s="79"/>
      <c r="BU941" s="79"/>
      <c r="BV941" s="79"/>
      <c r="BW941" s="79"/>
      <c r="BX941" s="79"/>
      <c r="BY941" s="79"/>
      <c r="BZ941" s="79"/>
      <c r="CA941" s="79"/>
      <c r="CB941" s="79"/>
      <c r="CC941" s="79"/>
      <c r="CD941" s="79"/>
      <c r="CE941" s="79"/>
      <c r="CF941" s="79"/>
      <c r="CG941" s="79"/>
    </row>
    <row r="942" ht="12.75" customHeight="1">
      <c r="BQ942" s="79"/>
      <c r="BR942" s="79"/>
      <c r="BS942" s="79"/>
      <c r="BT942" s="79"/>
      <c r="BU942" s="79"/>
      <c r="BV942" s="79"/>
      <c r="BW942" s="79"/>
      <c r="BX942" s="79"/>
      <c r="BY942" s="79"/>
      <c r="BZ942" s="79"/>
      <c r="CA942" s="79"/>
      <c r="CB942" s="79"/>
      <c r="CC942" s="79"/>
      <c r="CD942" s="79"/>
      <c r="CE942" s="79"/>
      <c r="CF942" s="79"/>
      <c r="CG942" s="79"/>
    </row>
    <row r="943" ht="12.75" customHeight="1">
      <c r="BQ943" s="79"/>
      <c r="BR943" s="79"/>
      <c r="BS943" s="79"/>
      <c r="BT943" s="79"/>
      <c r="BU943" s="79"/>
      <c r="BV943" s="79"/>
      <c r="BW943" s="79"/>
      <c r="BX943" s="79"/>
      <c r="BY943" s="79"/>
      <c r="BZ943" s="79"/>
      <c r="CA943" s="79"/>
      <c r="CB943" s="79"/>
      <c r="CC943" s="79"/>
      <c r="CD943" s="79"/>
      <c r="CE943" s="79"/>
      <c r="CF943" s="79"/>
      <c r="CG943" s="79"/>
    </row>
    <row r="944" ht="12.75" customHeight="1">
      <c r="BQ944" s="79"/>
      <c r="BR944" s="79"/>
      <c r="BS944" s="79"/>
      <c r="BT944" s="79"/>
      <c r="BU944" s="79"/>
      <c r="BV944" s="79"/>
      <c r="BW944" s="79"/>
      <c r="BX944" s="79"/>
      <c r="BY944" s="79"/>
      <c r="BZ944" s="79"/>
      <c r="CA944" s="79"/>
      <c r="CB944" s="79"/>
      <c r="CC944" s="79"/>
      <c r="CD944" s="79"/>
      <c r="CE944" s="79"/>
      <c r="CF944" s="79"/>
      <c r="CG944" s="79"/>
    </row>
    <row r="945" ht="12.75" customHeight="1">
      <c r="BQ945" s="79"/>
      <c r="BR945" s="79"/>
      <c r="BS945" s="79"/>
      <c r="BT945" s="79"/>
      <c r="BU945" s="79"/>
      <c r="BV945" s="79"/>
      <c r="BW945" s="79"/>
      <c r="BX945" s="79"/>
      <c r="BY945" s="79"/>
      <c r="BZ945" s="79"/>
      <c r="CA945" s="79"/>
      <c r="CB945" s="79"/>
      <c r="CC945" s="79"/>
      <c r="CD945" s="79"/>
      <c r="CE945" s="79"/>
      <c r="CF945" s="79"/>
      <c r="CG945" s="79"/>
    </row>
    <row r="946" ht="12.75" customHeight="1">
      <c r="BQ946" s="79"/>
      <c r="BR946" s="79"/>
      <c r="BS946" s="79"/>
      <c r="BT946" s="79"/>
      <c r="BU946" s="79"/>
      <c r="BV946" s="79"/>
      <c r="BW946" s="79"/>
      <c r="BX946" s="79"/>
      <c r="BY946" s="79"/>
      <c r="BZ946" s="79"/>
      <c r="CA946" s="79"/>
      <c r="CB946" s="79"/>
      <c r="CC946" s="79"/>
      <c r="CD946" s="79"/>
      <c r="CE946" s="79"/>
      <c r="CF946" s="79"/>
      <c r="CG946" s="79"/>
    </row>
    <row r="947" ht="12.75" customHeight="1">
      <c r="BQ947" s="79"/>
      <c r="BR947" s="79"/>
      <c r="BS947" s="79"/>
      <c r="BT947" s="79"/>
      <c r="BU947" s="79"/>
      <c r="BV947" s="79"/>
      <c r="BW947" s="79"/>
      <c r="BX947" s="79"/>
      <c r="BY947" s="79"/>
      <c r="BZ947" s="79"/>
      <c r="CA947" s="79"/>
      <c r="CB947" s="79"/>
      <c r="CC947" s="79"/>
      <c r="CD947" s="79"/>
      <c r="CE947" s="79"/>
      <c r="CF947" s="79"/>
      <c r="CG947" s="79"/>
    </row>
    <row r="948" ht="12.75" customHeight="1">
      <c r="BQ948" s="79"/>
      <c r="BR948" s="79"/>
      <c r="BS948" s="79"/>
      <c r="BT948" s="79"/>
      <c r="BU948" s="79"/>
      <c r="BV948" s="79"/>
      <c r="BW948" s="79"/>
      <c r="BX948" s="79"/>
      <c r="BY948" s="79"/>
      <c r="BZ948" s="79"/>
      <c r="CA948" s="79"/>
      <c r="CB948" s="79"/>
      <c r="CC948" s="79"/>
      <c r="CD948" s="79"/>
      <c r="CE948" s="79"/>
      <c r="CF948" s="79"/>
      <c r="CG948" s="79"/>
    </row>
    <row r="949" ht="12.75" customHeight="1">
      <c r="BQ949" s="79"/>
      <c r="BR949" s="79"/>
      <c r="BS949" s="79"/>
      <c r="BT949" s="79"/>
      <c r="BU949" s="79"/>
      <c r="BV949" s="79"/>
      <c r="BW949" s="79"/>
      <c r="BX949" s="79"/>
      <c r="BY949" s="79"/>
      <c r="BZ949" s="79"/>
      <c r="CA949" s="79"/>
      <c r="CB949" s="79"/>
      <c r="CC949" s="79"/>
      <c r="CD949" s="79"/>
      <c r="CE949" s="79"/>
      <c r="CF949" s="79"/>
      <c r="CG949" s="79"/>
    </row>
    <row r="950" ht="12.75" customHeight="1">
      <c r="BQ950" s="79"/>
      <c r="BR950" s="79"/>
      <c r="BS950" s="79"/>
      <c r="BT950" s="79"/>
      <c r="BU950" s="79"/>
      <c r="BV950" s="79"/>
      <c r="BW950" s="79"/>
      <c r="BX950" s="79"/>
      <c r="BY950" s="79"/>
      <c r="BZ950" s="79"/>
      <c r="CA950" s="79"/>
      <c r="CB950" s="79"/>
      <c r="CC950" s="79"/>
      <c r="CD950" s="79"/>
      <c r="CE950" s="79"/>
      <c r="CF950" s="79"/>
      <c r="CG950" s="79"/>
    </row>
    <row r="951" ht="12.75" customHeight="1">
      <c r="BQ951" s="79"/>
      <c r="BR951" s="79"/>
      <c r="BS951" s="79"/>
      <c r="BT951" s="79"/>
      <c r="BU951" s="79"/>
      <c r="BV951" s="79"/>
      <c r="BW951" s="79"/>
      <c r="BX951" s="79"/>
      <c r="BY951" s="79"/>
      <c r="BZ951" s="79"/>
      <c r="CA951" s="79"/>
      <c r="CB951" s="79"/>
      <c r="CC951" s="79"/>
      <c r="CD951" s="79"/>
      <c r="CE951" s="79"/>
      <c r="CF951" s="79"/>
      <c r="CG951" s="79"/>
    </row>
    <row r="952" ht="12.75" customHeight="1">
      <c r="BQ952" s="79"/>
      <c r="BR952" s="79"/>
      <c r="BS952" s="79"/>
      <c r="BT952" s="79"/>
      <c r="BU952" s="79"/>
      <c r="BV952" s="79"/>
      <c r="BW952" s="79"/>
      <c r="BX952" s="79"/>
      <c r="BY952" s="79"/>
      <c r="BZ952" s="79"/>
      <c r="CA952" s="79"/>
      <c r="CB952" s="79"/>
      <c r="CC952" s="79"/>
      <c r="CD952" s="79"/>
      <c r="CE952" s="79"/>
      <c r="CF952" s="79"/>
      <c r="CG952" s="79"/>
    </row>
    <row r="953" ht="12.75" customHeight="1">
      <c r="BQ953" s="79"/>
      <c r="BR953" s="79"/>
      <c r="BS953" s="79"/>
      <c r="BT953" s="79"/>
      <c r="BU953" s="79"/>
      <c r="BV953" s="79"/>
      <c r="BW953" s="79"/>
      <c r="BX953" s="79"/>
      <c r="BY953" s="79"/>
      <c r="BZ953" s="79"/>
      <c r="CA953" s="79"/>
      <c r="CB953" s="79"/>
      <c r="CC953" s="79"/>
      <c r="CD953" s="79"/>
      <c r="CE953" s="79"/>
      <c r="CF953" s="79"/>
      <c r="CG953" s="79"/>
    </row>
    <row r="954" ht="12.75" customHeight="1">
      <c r="BQ954" s="79"/>
      <c r="BR954" s="79"/>
      <c r="BS954" s="79"/>
      <c r="BT954" s="79"/>
      <c r="BU954" s="79"/>
      <c r="BV954" s="79"/>
      <c r="BW954" s="79"/>
      <c r="BX954" s="79"/>
      <c r="BY954" s="79"/>
      <c r="BZ954" s="79"/>
      <c r="CA954" s="79"/>
      <c r="CB954" s="79"/>
      <c r="CC954" s="79"/>
      <c r="CD954" s="79"/>
      <c r="CE954" s="79"/>
      <c r="CF954" s="79"/>
      <c r="CG954" s="79"/>
    </row>
    <row r="955" ht="12.75" customHeight="1">
      <c r="BQ955" s="79"/>
      <c r="BR955" s="79"/>
      <c r="BS955" s="79"/>
      <c r="BT955" s="79"/>
      <c r="BU955" s="79"/>
      <c r="BV955" s="79"/>
      <c r="BW955" s="79"/>
      <c r="BX955" s="79"/>
      <c r="BY955" s="79"/>
      <c r="BZ955" s="79"/>
      <c r="CA955" s="79"/>
      <c r="CB955" s="79"/>
      <c r="CC955" s="79"/>
      <c r="CD955" s="79"/>
      <c r="CE955" s="79"/>
      <c r="CF955" s="79"/>
      <c r="CG955" s="79"/>
    </row>
    <row r="956" ht="12.75" customHeight="1">
      <c r="BQ956" s="79"/>
      <c r="BR956" s="79"/>
      <c r="BS956" s="79"/>
      <c r="BT956" s="79"/>
      <c r="BU956" s="79"/>
      <c r="BV956" s="79"/>
      <c r="BW956" s="79"/>
      <c r="BX956" s="79"/>
      <c r="BY956" s="79"/>
      <c r="BZ956" s="79"/>
      <c r="CA956" s="79"/>
      <c r="CB956" s="79"/>
      <c r="CC956" s="79"/>
      <c r="CD956" s="79"/>
      <c r="CE956" s="79"/>
      <c r="CF956" s="79"/>
      <c r="CG956" s="79"/>
    </row>
    <row r="957" ht="12.75" customHeight="1">
      <c r="BQ957" s="79"/>
      <c r="BR957" s="79"/>
      <c r="BS957" s="79"/>
      <c r="BT957" s="79"/>
      <c r="BU957" s="79"/>
      <c r="BV957" s="79"/>
      <c r="BW957" s="79"/>
      <c r="BX957" s="79"/>
      <c r="BY957" s="79"/>
      <c r="BZ957" s="79"/>
      <c r="CA957" s="79"/>
      <c r="CB957" s="79"/>
      <c r="CC957" s="79"/>
      <c r="CD957" s="79"/>
      <c r="CE957" s="79"/>
      <c r="CF957" s="79"/>
      <c r="CG957" s="79"/>
    </row>
    <row r="958" ht="12.75" customHeight="1">
      <c r="BQ958" s="79"/>
      <c r="BR958" s="79"/>
      <c r="BS958" s="79"/>
      <c r="BT958" s="79"/>
      <c r="BU958" s="79"/>
      <c r="BV958" s="79"/>
      <c r="BW958" s="79"/>
      <c r="BX958" s="79"/>
      <c r="BY958" s="79"/>
      <c r="BZ958" s="79"/>
      <c r="CA958" s="79"/>
      <c r="CB958" s="79"/>
      <c r="CC958" s="79"/>
      <c r="CD958" s="79"/>
      <c r="CE958" s="79"/>
      <c r="CF958" s="79"/>
      <c r="CG958" s="79"/>
    </row>
    <row r="959" ht="12.75" customHeight="1">
      <c r="BQ959" s="79"/>
      <c r="BR959" s="79"/>
      <c r="BS959" s="79"/>
      <c r="BT959" s="79"/>
      <c r="BU959" s="79"/>
      <c r="BV959" s="79"/>
      <c r="BW959" s="79"/>
      <c r="BX959" s="79"/>
      <c r="BY959" s="79"/>
      <c r="BZ959" s="79"/>
      <c r="CA959" s="79"/>
      <c r="CB959" s="79"/>
      <c r="CC959" s="79"/>
      <c r="CD959" s="79"/>
      <c r="CE959" s="79"/>
      <c r="CF959" s="79"/>
      <c r="CG959" s="79"/>
    </row>
    <row r="960" ht="12.75" customHeight="1">
      <c r="BQ960" s="79"/>
      <c r="BR960" s="79"/>
      <c r="BS960" s="79"/>
      <c r="BT960" s="79"/>
      <c r="BU960" s="79"/>
      <c r="BV960" s="79"/>
      <c r="BW960" s="79"/>
      <c r="BX960" s="79"/>
      <c r="BY960" s="79"/>
      <c r="BZ960" s="79"/>
      <c r="CA960" s="79"/>
      <c r="CB960" s="79"/>
      <c r="CC960" s="79"/>
      <c r="CD960" s="79"/>
      <c r="CE960" s="79"/>
      <c r="CF960" s="79"/>
      <c r="CG960" s="79"/>
    </row>
    <row r="961" ht="12.75" customHeight="1">
      <c r="BQ961" s="79"/>
      <c r="BR961" s="79"/>
      <c r="BS961" s="79"/>
      <c r="BT961" s="79"/>
      <c r="BU961" s="79"/>
      <c r="BV961" s="79"/>
      <c r="BW961" s="79"/>
      <c r="BX961" s="79"/>
      <c r="BY961" s="79"/>
      <c r="BZ961" s="79"/>
      <c r="CA961" s="79"/>
      <c r="CB961" s="79"/>
      <c r="CC961" s="79"/>
      <c r="CD961" s="79"/>
      <c r="CE961" s="79"/>
      <c r="CF961" s="79"/>
      <c r="CG961" s="79"/>
    </row>
    <row r="962" ht="12.75" customHeight="1">
      <c r="BQ962" s="79"/>
      <c r="BR962" s="79"/>
      <c r="BS962" s="79"/>
      <c r="BT962" s="79"/>
      <c r="BU962" s="79"/>
      <c r="BV962" s="79"/>
      <c r="BW962" s="79"/>
      <c r="BX962" s="79"/>
      <c r="BY962" s="79"/>
      <c r="BZ962" s="79"/>
      <c r="CA962" s="79"/>
      <c r="CB962" s="79"/>
      <c r="CC962" s="79"/>
      <c r="CD962" s="79"/>
      <c r="CE962" s="79"/>
      <c r="CF962" s="79"/>
      <c r="CG962" s="79"/>
    </row>
    <row r="963" ht="12.75" customHeight="1">
      <c r="BQ963" s="79"/>
      <c r="BR963" s="79"/>
      <c r="BS963" s="79"/>
      <c r="BT963" s="79"/>
      <c r="BU963" s="79"/>
      <c r="BV963" s="79"/>
      <c r="BW963" s="79"/>
      <c r="BX963" s="79"/>
      <c r="BY963" s="79"/>
      <c r="BZ963" s="79"/>
      <c r="CA963" s="79"/>
      <c r="CB963" s="79"/>
      <c r="CC963" s="79"/>
      <c r="CD963" s="79"/>
      <c r="CE963" s="79"/>
      <c r="CF963" s="79"/>
      <c r="CG963" s="79"/>
    </row>
    <row r="964" ht="12.75" customHeight="1">
      <c r="BQ964" s="79"/>
      <c r="BR964" s="79"/>
      <c r="BS964" s="79"/>
      <c r="BT964" s="79"/>
      <c r="BU964" s="79"/>
      <c r="BV964" s="79"/>
      <c r="BW964" s="79"/>
      <c r="BX964" s="79"/>
      <c r="BY964" s="79"/>
      <c r="BZ964" s="79"/>
      <c r="CA964" s="79"/>
      <c r="CB964" s="79"/>
      <c r="CC964" s="79"/>
      <c r="CD964" s="79"/>
      <c r="CE964" s="79"/>
      <c r="CF964" s="79"/>
      <c r="CG964" s="79"/>
    </row>
    <row r="965" ht="12.75" customHeight="1">
      <c r="BQ965" s="79"/>
      <c r="BR965" s="79"/>
      <c r="BS965" s="79"/>
      <c r="BT965" s="79"/>
      <c r="BU965" s="79"/>
      <c r="BV965" s="79"/>
      <c r="BW965" s="79"/>
      <c r="BX965" s="79"/>
      <c r="BY965" s="79"/>
      <c r="BZ965" s="79"/>
      <c r="CA965" s="79"/>
      <c r="CB965" s="79"/>
      <c r="CC965" s="79"/>
      <c r="CD965" s="79"/>
      <c r="CE965" s="79"/>
      <c r="CF965" s="79"/>
      <c r="CG965" s="79"/>
    </row>
    <row r="966" ht="12.75" customHeight="1">
      <c r="BQ966" s="79"/>
      <c r="BR966" s="79"/>
      <c r="BS966" s="79"/>
      <c r="BT966" s="79"/>
      <c r="BU966" s="79"/>
      <c r="BV966" s="79"/>
      <c r="BW966" s="79"/>
      <c r="BX966" s="79"/>
      <c r="BY966" s="79"/>
      <c r="BZ966" s="79"/>
      <c r="CA966" s="79"/>
      <c r="CB966" s="79"/>
      <c r="CC966" s="79"/>
      <c r="CD966" s="79"/>
      <c r="CE966" s="79"/>
      <c r="CF966" s="79"/>
      <c r="CG966" s="79"/>
    </row>
    <row r="967" ht="12.75" customHeight="1">
      <c r="BQ967" s="79"/>
      <c r="BR967" s="79"/>
      <c r="BS967" s="79"/>
      <c r="BT967" s="79"/>
      <c r="BU967" s="79"/>
      <c r="BV967" s="79"/>
      <c r="BW967" s="79"/>
      <c r="BX967" s="79"/>
      <c r="BY967" s="79"/>
      <c r="BZ967" s="79"/>
      <c r="CA967" s="79"/>
      <c r="CB967" s="79"/>
      <c r="CC967" s="79"/>
      <c r="CD967" s="79"/>
      <c r="CE967" s="79"/>
      <c r="CF967" s="79"/>
      <c r="CG967" s="79"/>
    </row>
    <row r="968" ht="12.75" customHeight="1">
      <c r="BQ968" s="79"/>
      <c r="BR968" s="79"/>
      <c r="BS968" s="79"/>
      <c r="BT968" s="79"/>
      <c r="BU968" s="79"/>
      <c r="BV968" s="79"/>
      <c r="BW968" s="79"/>
      <c r="BX968" s="79"/>
      <c r="BY968" s="79"/>
      <c r="BZ968" s="79"/>
      <c r="CA968" s="79"/>
      <c r="CB968" s="79"/>
      <c r="CC968" s="79"/>
      <c r="CD968" s="79"/>
      <c r="CE968" s="79"/>
      <c r="CF968" s="79"/>
      <c r="CG968" s="79"/>
    </row>
    <row r="969" ht="12.75" customHeight="1">
      <c r="BQ969" s="79"/>
      <c r="BR969" s="79"/>
      <c r="BS969" s="79"/>
      <c r="BT969" s="79"/>
      <c r="BU969" s="79"/>
      <c r="BV969" s="79"/>
      <c r="BW969" s="79"/>
      <c r="BX969" s="79"/>
      <c r="BY969" s="79"/>
      <c r="BZ969" s="79"/>
      <c r="CA969" s="79"/>
      <c r="CB969" s="79"/>
      <c r="CC969" s="79"/>
      <c r="CD969" s="79"/>
      <c r="CE969" s="79"/>
      <c r="CF969" s="79"/>
      <c r="CG969" s="79"/>
    </row>
    <row r="970" ht="12.75" customHeight="1">
      <c r="BQ970" s="79"/>
      <c r="BR970" s="79"/>
      <c r="BS970" s="79"/>
      <c r="BT970" s="79"/>
      <c r="BU970" s="79"/>
      <c r="BV970" s="79"/>
      <c r="BW970" s="79"/>
      <c r="BX970" s="79"/>
      <c r="BY970" s="79"/>
      <c r="BZ970" s="79"/>
      <c r="CA970" s="79"/>
      <c r="CB970" s="79"/>
      <c r="CC970" s="79"/>
      <c r="CD970" s="79"/>
      <c r="CE970" s="79"/>
      <c r="CF970" s="79"/>
      <c r="CG970" s="79"/>
    </row>
    <row r="971" ht="12.75" customHeight="1">
      <c r="BQ971" s="79"/>
      <c r="BR971" s="79"/>
      <c r="BS971" s="79"/>
      <c r="BT971" s="79"/>
      <c r="BU971" s="79"/>
      <c r="BV971" s="79"/>
      <c r="BW971" s="79"/>
      <c r="BX971" s="79"/>
      <c r="BY971" s="79"/>
      <c r="BZ971" s="79"/>
      <c r="CA971" s="79"/>
      <c r="CB971" s="79"/>
      <c r="CC971" s="79"/>
      <c r="CD971" s="79"/>
      <c r="CE971" s="79"/>
      <c r="CF971" s="79"/>
      <c r="CG971" s="79"/>
    </row>
    <row r="972" ht="12.75" customHeight="1">
      <c r="BQ972" s="79"/>
      <c r="BR972" s="79"/>
      <c r="BS972" s="79"/>
      <c r="BT972" s="79"/>
      <c r="BU972" s="79"/>
      <c r="BV972" s="79"/>
      <c r="BW972" s="79"/>
      <c r="BX972" s="79"/>
      <c r="BY972" s="79"/>
      <c r="BZ972" s="79"/>
      <c r="CA972" s="79"/>
      <c r="CB972" s="79"/>
      <c r="CC972" s="79"/>
      <c r="CD972" s="79"/>
      <c r="CE972" s="79"/>
      <c r="CF972" s="79"/>
      <c r="CG972" s="79"/>
    </row>
    <row r="973" ht="12.75" customHeight="1">
      <c r="BQ973" s="79"/>
      <c r="BR973" s="79"/>
      <c r="BS973" s="79"/>
      <c r="BT973" s="79"/>
      <c r="BU973" s="79"/>
      <c r="BV973" s="79"/>
      <c r="BW973" s="79"/>
      <c r="BX973" s="79"/>
      <c r="BY973" s="79"/>
      <c r="BZ973" s="79"/>
      <c r="CA973" s="79"/>
      <c r="CB973" s="79"/>
      <c r="CC973" s="79"/>
      <c r="CD973" s="79"/>
      <c r="CE973" s="79"/>
      <c r="CF973" s="79"/>
      <c r="CG973" s="79"/>
    </row>
    <row r="974" ht="12.75" customHeight="1">
      <c r="BQ974" s="79"/>
      <c r="BR974" s="79"/>
      <c r="BS974" s="79"/>
      <c r="BT974" s="79"/>
      <c r="BU974" s="79"/>
      <c r="BV974" s="79"/>
      <c r="BW974" s="79"/>
      <c r="BX974" s="79"/>
      <c r="BY974" s="79"/>
      <c r="BZ974" s="79"/>
      <c r="CA974" s="79"/>
      <c r="CB974" s="79"/>
      <c r="CC974" s="79"/>
      <c r="CD974" s="79"/>
      <c r="CE974" s="79"/>
      <c r="CF974" s="79"/>
      <c r="CG974" s="79"/>
    </row>
    <row r="975" ht="12.75" customHeight="1">
      <c r="BQ975" s="79"/>
      <c r="BR975" s="79"/>
      <c r="BS975" s="79"/>
      <c r="BT975" s="79"/>
      <c r="BU975" s="79"/>
      <c r="BV975" s="79"/>
      <c r="BW975" s="79"/>
      <c r="BX975" s="79"/>
      <c r="BY975" s="79"/>
      <c r="BZ975" s="79"/>
      <c r="CA975" s="79"/>
      <c r="CB975" s="79"/>
      <c r="CC975" s="79"/>
      <c r="CD975" s="79"/>
      <c r="CE975" s="79"/>
      <c r="CF975" s="79"/>
      <c r="CG975" s="79"/>
    </row>
    <row r="976" ht="12.75" customHeight="1">
      <c r="BQ976" s="79"/>
      <c r="BR976" s="79"/>
      <c r="BS976" s="79"/>
      <c r="BT976" s="79"/>
      <c r="BU976" s="79"/>
      <c r="BV976" s="79"/>
      <c r="BW976" s="79"/>
      <c r="BX976" s="79"/>
      <c r="BY976" s="79"/>
      <c r="BZ976" s="79"/>
      <c r="CA976" s="79"/>
      <c r="CB976" s="79"/>
      <c r="CC976" s="79"/>
      <c r="CD976" s="79"/>
      <c r="CE976" s="79"/>
      <c r="CF976" s="79"/>
      <c r="CG976" s="79"/>
    </row>
    <row r="977" ht="12.75" customHeight="1">
      <c r="BQ977" s="79"/>
      <c r="BR977" s="79"/>
      <c r="BS977" s="79"/>
      <c r="BT977" s="79"/>
      <c r="BU977" s="79"/>
      <c r="BV977" s="79"/>
      <c r="BW977" s="79"/>
      <c r="BX977" s="79"/>
      <c r="BY977" s="79"/>
      <c r="BZ977" s="79"/>
      <c r="CA977" s="79"/>
      <c r="CB977" s="79"/>
      <c r="CC977" s="79"/>
      <c r="CD977" s="79"/>
      <c r="CE977" s="79"/>
      <c r="CF977" s="79"/>
      <c r="CG977" s="79"/>
    </row>
    <row r="978" ht="12.75" customHeight="1">
      <c r="BQ978" s="79"/>
      <c r="BR978" s="79"/>
      <c r="BS978" s="79"/>
      <c r="BT978" s="79"/>
      <c r="BU978" s="79"/>
      <c r="BV978" s="79"/>
      <c r="BW978" s="79"/>
      <c r="BX978" s="79"/>
      <c r="BY978" s="79"/>
      <c r="BZ978" s="79"/>
      <c r="CA978" s="79"/>
      <c r="CB978" s="79"/>
      <c r="CC978" s="79"/>
      <c r="CD978" s="79"/>
      <c r="CE978" s="79"/>
      <c r="CF978" s="79"/>
      <c r="CG978" s="79"/>
    </row>
    <row r="979" ht="12.75" customHeight="1">
      <c r="BQ979" s="79"/>
      <c r="BR979" s="79"/>
      <c r="BS979" s="79"/>
      <c r="BT979" s="79"/>
      <c r="BU979" s="79"/>
      <c r="BV979" s="79"/>
      <c r="BW979" s="79"/>
      <c r="BX979" s="79"/>
      <c r="BY979" s="79"/>
      <c r="BZ979" s="79"/>
      <c r="CA979" s="79"/>
      <c r="CB979" s="79"/>
      <c r="CC979" s="79"/>
      <c r="CD979" s="79"/>
      <c r="CE979" s="79"/>
      <c r="CF979" s="79"/>
      <c r="CG979" s="79"/>
    </row>
    <row r="980" ht="12.75" customHeight="1">
      <c r="BQ980" s="79"/>
      <c r="BR980" s="79"/>
      <c r="BS980" s="79"/>
      <c r="BT980" s="79"/>
      <c r="BU980" s="79"/>
      <c r="BV980" s="79"/>
      <c r="BW980" s="79"/>
      <c r="BX980" s="79"/>
      <c r="BY980" s="79"/>
      <c r="BZ980" s="79"/>
      <c r="CA980" s="79"/>
      <c r="CB980" s="79"/>
      <c r="CC980" s="79"/>
      <c r="CD980" s="79"/>
      <c r="CE980" s="79"/>
      <c r="CF980" s="79"/>
      <c r="CG980" s="79"/>
    </row>
    <row r="981" ht="12.75" customHeight="1">
      <c r="BQ981" s="79"/>
      <c r="BR981" s="79"/>
      <c r="BS981" s="79"/>
      <c r="BT981" s="79"/>
      <c r="BU981" s="79"/>
      <c r="BV981" s="79"/>
      <c r="BW981" s="79"/>
      <c r="BX981" s="79"/>
      <c r="BY981" s="79"/>
      <c r="BZ981" s="79"/>
      <c r="CA981" s="79"/>
      <c r="CB981" s="79"/>
      <c r="CC981" s="79"/>
      <c r="CD981" s="79"/>
      <c r="CE981" s="79"/>
      <c r="CF981" s="79"/>
      <c r="CG981" s="79"/>
    </row>
    <row r="982" ht="12.75" customHeight="1">
      <c r="BQ982" s="79"/>
      <c r="BR982" s="79"/>
      <c r="BS982" s="79"/>
      <c r="BT982" s="79"/>
      <c r="BU982" s="79"/>
      <c r="BV982" s="79"/>
      <c r="BW982" s="79"/>
      <c r="BX982" s="79"/>
      <c r="BY982" s="79"/>
      <c r="BZ982" s="79"/>
      <c r="CA982" s="79"/>
      <c r="CB982" s="79"/>
      <c r="CC982" s="79"/>
      <c r="CD982" s="79"/>
      <c r="CE982" s="79"/>
      <c r="CF982" s="79"/>
      <c r="CG982" s="79"/>
    </row>
    <row r="983" ht="12.75" customHeight="1">
      <c r="BQ983" s="79"/>
      <c r="BR983" s="79"/>
      <c r="BS983" s="79"/>
      <c r="BT983" s="79"/>
      <c r="BU983" s="79"/>
      <c r="BV983" s="79"/>
      <c r="BW983" s="79"/>
      <c r="BX983" s="79"/>
      <c r="BY983" s="79"/>
      <c r="BZ983" s="79"/>
      <c r="CA983" s="79"/>
      <c r="CB983" s="79"/>
      <c r="CC983" s="79"/>
      <c r="CD983" s="79"/>
      <c r="CE983" s="79"/>
      <c r="CF983" s="79"/>
      <c r="CG983" s="79"/>
    </row>
    <row r="984" ht="12.75" customHeight="1">
      <c r="BQ984" s="79"/>
      <c r="BR984" s="79"/>
      <c r="BS984" s="79"/>
      <c r="BT984" s="79"/>
      <c r="BU984" s="79"/>
      <c r="BV984" s="79"/>
      <c r="BW984" s="79"/>
      <c r="BX984" s="79"/>
      <c r="BY984" s="79"/>
      <c r="BZ984" s="79"/>
      <c r="CA984" s="79"/>
      <c r="CB984" s="79"/>
      <c r="CC984" s="79"/>
      <c r="CD984" s="79"/>
      <c r="CE984" s="79"/>
      <c r="CF984" s="79"/>
      <c r="CG984" s="79"/>
    </row>
    <row r="985" ht="12.75" customHeight="1">
      <c r="BQ985" s="79"/>
      <c r="BR985" s="79"/>
      <c r="BS985" s="79"/>
      <c r="BT985" s="79"/>
      <c r="BU985" s="79"/>
      <c r="BV985" s="79"/>
      <c r="BW985" s="79"/>
      <c r="BX985" s="79"/>
      <c r="BY985" s="79"/>
      <c r="BZ985" s="79"/>
      <c r="CA985" s="79"/>
      <c r="CB985" s="79"/>
      <c r="CC985" s="79"/>
      <c r="CD985" s="79"/>
      <c r="CE985" s="79"/>
      <c r="CF985" s="79"/>
      <c r="CG985" s="79"/>
    </row>
    <row r="986" ht="12.75" customHeight="1">
      <c r="BQ986" s="79"/>
      <c r="BR986" s="79"/>
      <c r="BS986" s="79"/>
      <c r="BT986" s="79"/>
      <c r="BU986" s="79"/>
      <c r="BV986" s="79"/>
      <c r="BW986" s="79"/>
      <c r="BX986" s="79"/>
      <c r="BY986" s="79"/>
      <c r="BZ986" s="79"/>
      <c r="CA986" s="79"/>
      <c r="CB986" s="79"/>
      <c r="CC986" s="79"/>
      <c r="CD986" s="79"/>
      <c r="CE986" s="79"/>
      <c r="CF986" s="79"/>
      <c r="CG986" s="79"/>
    </row>
    <row r="987" ht="12.75" customHeight="1">
      <c r="BQ987" s="79"/>
      <c r="BR987" s="79"/>
      <c r="BS987" s="79"/>
      <c r="BT987" s="79"/>
      <c r="BU987" s="79"/>
      <c r="BV987" s="79"/>
      <c r="BW987" s="79"/>
      <c r="BX987" s="79"/>
      <c r="BY987" s="79"/>
      <c r="BZ987" s="79"/>
      <c r="CA987" s="79"/>
      <c r="CB987" s="79"/>
      <c r="CC987" s="79"/>
      <c r="CD987" s="79"/>
      <c r="CE987" s="79"/>
      <c r="CF987" s="79"/>
      <c r="CG987" s="79"/>
    </row>
    <row r="988" ht="12.75" customHeight="1">
      <c r="BQ988" s="79"/>
      <c r="BR988" s="79"/>
      <c r="BS988" s="79"/>
      <c r="BT988" s="79"/>
      <c r="BU988" s="79"/>
      <c r="BV988" s="79"/>
      <c r="BW988" s="79"/>
      <c r="BX988" s="79"/>
      <c r="BY988" s="79"/>
      <c r="BZ988" s="79"/>
      <c r="CA988" s="79"/>
      <c r="CB988" s="79"/>
      <c r="CC988" s="79"/>
      <c r="CD988" s="79"/>
      <c r="CE988" s="79"/>
      <c r="CF988" s="79"/>
      <c r="CG988" s="79"/>
    </row>
    <row r="989" ht="12.75" customHeight="1">
      <c r="BQ989" s="79"/>
      <c r="BR989" s="79"/>
      <c r="BS989" s="79"/>
      <c r="BT989" s="79"/>
      <c r="BU989" s="79"/>
      <c r="BV989" s="79"/>
      <c r="BW989" s="79"/>
      <c r="BX989" s="79"/>
      <c r="BY989" s="79"/>
      <c r="BZ989" s="79"/>
      <c r="CA989" s="79"/>
      <c r="CB989" s="79"/>
      <c r="CC989" s="79"/>
      <c r="CD989" s="79"/>
      <c r="CE989" s="79"/>
      <c r="CF989" s="79"/>
      <c r="CG989" s="79"/>
    </row>
    <row r="990" ht="12.75" customHeight="1">
      <c r="BQ990" s="79"/>
      <c r="BR990" s="79"/>
      <c r="BS990" s="79"/>
      <c r="BT990" s="79"/>
      <c r="BU990" s="79"/>
      <c r="BV990" s="79"/>
      <c r="BW990" s="79"/>
      <c r="BX990" s="79"/>
      <c r="BY990" s="79"/>
      <c r="BZ990" s="79"/>
      <c r="CA990" s="79"/>
      <c r="CB990" s="79"/>
      <c r="CC990" s="79"/>
      <c r="CD990" s="79"/>
      <c r="CE990" s="79"/>
      <c r="CF990" s="79"/>
      <c r="CG990" s="79"/>
    </row>
    <row r="991" ht="12.75" customHeight="1">
      <c r="BQ991" s="79"/>
      <c r="BR991" s="79"/>
      <c r="BS991" s="79"/>
      <c r="BT991" s="79"/>
      <c r="BU991" s="79"/>
      <c r="BV991" s="79"/>
      <c r="BW991" s="79"/>
      <c r="BX991" s="79"/>
      <c r="BY991" s="79"/>
      <c r="BZ991" s="79"/>
      <c r="CA991" s="79"/>
      <c r="CB991" s="79"/>
      <c r="CC991" s="79"/>
      <c r="CD991" s="79"/>
      <c r="CE991" s="79"/>
      <c r="CF991" s="79"/>
      <c r="CG991" s="79"/>
    </row>
    <row r="992" ht="12.75" customHeight="1">
      <c r="BQ992" s="79"/>
      <c r="BR992" s="79"/>
      <c r="BS992" s="79"/>
      <c r="BT992" s="79"/>
      <c r="BU992" s="79"/>
      <c r="BV992" s="79"/>
      <c r="BW992" s="79"/>
      <c r="BX992" s="79"/>
      <c r="BY992" s="79"/>
      <c r="BZ992" s="79"/>
      <c r="CA992" s="79"/>
      <c r="CB992" s="79"/>
      <c r="CC992" s="79"/>
      <c r="CD992" s="79"/>
      <c r="CE992" s="79"/>
      <c r="CF992" s="79"/>
      <c r="CG992" s="79"/>
    </row>
    <row r="993" ht="12.75" customHeight="1">
      <c r="BQ993" s="79"/>
      <c r="BR993" s="79"/>
      <c r="BS993" s="79"/>
      <c r="BT993" s="79"/>
      <c r="BU993" s="79"/>
      <c r="BV993" s="79"/>
      <c r="BW993" s="79"/>
      <c r="BX993" s="79"/>
      <c r="BY993" s="79"/>
      <c r="BZ993" s="79"/>
      <c r="CA993" s="79"/>
      <c r="CB993" s="79"/>
      <c r="CC993" s="79"/>
      <c r="CD993" s="79"/>
      <c r="CE993" s="79"/>
      <c r="CF993" s="79"/>
      <c r="CG993" s="79"/>
    </row>
    <row r="994" ht="12.75" customHeight="1">
      <c r="BQ994" s="79"/>
      <c r="BR994" s="79"/>
      <c r="BS994" s="79"/>
      <c r="BT994" s="79"/>
      <c r="BU994" s="79"/>
      <c r="BV994" s="79"/>
      <c r="BW994" s="79"/>
      <c r="BX994" s="79"/>
      <c r="BY994" s="79"/>
      <c r="BZ994" s="79"/>
      <c r="CA994" s="79"/>
      <c r="CB994" s="79"/>
      <c r="CC994" s="79"/>
      <c r="CD994" s="79"/>
      <c r="CE994" s="79"/>
      <c r="CF994" s="79"/>
      <c r="CG994" s="79"/>
    </row>
    <row r="995" ht="12.75" customHeight="1">
      <c r="BQ995" s="79"/>
      <c r="BR995" s="79"/>
      <c r="BS995" s="79"/>
      <c r="BT995" s="79"/>
      <c r="BU995" s="79"/>
      <c r="BV995" s="79"/>
      <c r="BW995" s="79"/>
      <c r="BX995" s="79"/>
      <c r="BY995" s="79"/>
      <c r="BZ995" s="79"/>
      <c r="CA995" s="79"/>
      <c r="CB995" s="79"/>
      <c r="CC995" s="79"/>
      <c r="CD995" s="79"/>
      <c r="CE995" s="79"/>
      <c r="CF995" s="79"/>
      <c r="CG995" s="79"/>
    </row>
    <row r="996" ht="12.75" customHeight="1">
      <c r="BQ996" s="79"/>
      <c r="BR996" s="79"/>
      <c r="BS996" s="79"/>
      <c r="BT996" s="79"/>
      <c r="BU996" s="79"/>
      <c r="BV996" s="79"/>
      <c r="BW996" s="79"/>
      <c r="BX996" s="79"/>
      <c r="BY996" s="79"/>
      <c r="BZ996" s="79"/>
      <c r="CA996" s="79"/>
      <c r="CB996" s="79"/>
      <c r="CC996" s="79"/>
      <c r="CD996" s="79"/>
      <c r="CE996" s="79"/>
      <c r="CF996" s="79"/>
      <c r="CG996" s="79"/>
    </row>
    <row r="997" ht="12.75" customHeight="1">
      <c r="BQ997" s="79"/>
      <c r="BR997" s="79"/>
      <c r="BS997" s="79"/>
      <c r="BT997" s="79"/>
      <c r="BU997" s="79"/>
      <c r="BV997" s="79"/>
      <c r="BW997" s="79"/>
      <c r="BX997" s="79"/>
      <c r="BY997" s="79"/>
      <c r="BZ997" s="79"/>
      <c r="CA997" s="79"/>
      <c r="CB997" s="79"/>
      <c r="CC997" s="79"/>
      <c r="CD997" s="79"/>
      <c r="CE997" s="79"/>
      <c r="CF997" s="79"/>
      <c r="CG997" s="79"/>
    </row>
    <row r="998" ht="12.75" customHeight="1">
      <c r="BQ998" s="79"/>
      <c r="BR998" s="79"/>
      <c r="BS998" s="79"/>
      <c r="BT998" s="79"/>
      <c r="BU998" s="79"/>
      <c r="BV998" s="79"/>
      <c r="BW998" s="79"/>
      <c r="BX998" s="79"/>
      <c r="BY998" s="79"/>
      <c r="BZ998" s="79"/>
      <c r="CA998" s="79"/>
      <c r="CB998" s="79"/>
      <c r="CC998" s="79"/>
      <c r="CD998" s="79"/>
      <c r="CE998" s="79"/>
      <c r="CF998" s="79"/>
      <c r="CG998" s="79"/>
    </row>
    <row r="999" ht="12.75" customHeight="1">
      <c r="BQ999" s="79"/>
      <c r="BR999" s="79"/>
      <c r="BS999" s="79"/>
      <c r="BT999" s="79"/>
      <c r="BU999" s="79"/>
      <c r="BV999" s="79"/>
      <c r="BW999" s="79"/>
      <c r="BX999" s="79"/>
      <c r="BY999" s="79"/>
      <c r="BZ999" s="79"/>
      <c r="CA999" s="79"/>
      <c r="CB999" s="79"/>
      <c r="CC999" s="79"/>
      <c r="CD999" s="79"/>
      <c r="CE999" s="79"/>
      <c r="CF999" s="79"/>
      <c r="CG999" s="79"/>
    </row>
    <row r="1000" ht="12.75" customHeight="1">
      <c r="BQ1000" s="79"/>
      <c r="BR1000" s="79"/>
      <c r="BS1000" s="79"/>
      <c r="BT1000" s="79"/>
      <c r="BU1000" s="79"/>
      <c r="BV1000" s="79"/>
      <c r="BW1000" s="79"/>
      <c r="BX1000" s="79"/>
      <c r="BY1000" s="79"/>
      <c r="BZ1000" s="79"/>
      <c r="CA1000" s="79"/>
      <c r="CB1000" s="79"/>
      <c r="CC1000" s="79"/>
      <c r="CD1000" s="79"/>
      <c r="CE1000" s="79"/>
      <c r="CF1000" s="79"/>
      <c r="CG1000" s="79"/>
    </row>
    <row r="1001" ht="12.75" customHeight="1">
      <c r="BQ1001" s="79"/>
      <c r="BR1001" s="79"/>
      <c r="BS1001" s="79"/>
      <c r="BT1001" s="79"/>
      <c r="BU1001" s="79"/>
      <c r="BV1001" s="79"/>
      <c r="BW1001" s="79"/>
      <c r="BX1001" s="79"/>
      <c r="BY1001" s="79"/>
      <c r="BZ1001" s="79"/>
      <c r="CA1001" s="79"/>
      <c r="CB1001" s="79"/>
      <c r="CC1001" s="79"/>
      <c r="CD1001" s="79"/>
      <c r="CE1001" s="79"/>
      <c r="CF1001" s="79"/>
      <c r="CG1001" s="79"/>
    </row>
    <row r="1002" ht="12.75" customHeight="1">
      <c r="BQ1002" s="79"/>
      <c r="BR1002" s="79"/>
      <c r="BS1002" s="79"/>
      <c r="BT1002" s="79"/>
      <c r="BU1002" s="79"/>
      <c r="BV1002" s="79"/>
      <c r="BW1002" s="79"/>
      <c r="BX1002" s="79"/>
      <c r="BY1002" s="79"/>
      <c r="BZ1002" s="79"/>
      <c r="CA1002" s="79"/>
      <c r="CB1002" s="79"/>
      <c r="CC1002" s="79"/>
      <c r="CD1002" s="79"/>
      <c r="CE1002" s="79"/>
      <c r="CF1002" s="79"/>
      <c r="CG1002" s="79"/>
    </row>
  </sheetData>
  <autoFilter ref="$B$2:$BO$28">
    <sortState ref="B2:BO28">
      <sortCondition descending="1" ref="BM2:BM28"/>
      <sortCondition descending="1" ref="BO2:BO28"/>
      <sortCondition descending="1" ref="BN2:BN28"/>
    </sortState>
  </autoFilter>
  <mergeCells count="29">
    <mergeCell ref="G2:H2"/>
    <mergeCell ref="L2:M2"/>
    <mergeCell ref="Q2:R2"/>
    <mergeCell ref="V2:W2"/>
    <mergeCell ref="AA2:AB2"/>
    <mergeCell ref="AF2:AG2"/>
    <mergeCell ref="AK2:AL2"/>
    <mergeCell ref="AP2:AQ2"/>
    <mergeCell ref="AU2:AV2"/>
    <mergeCell ref="BB2:BC2"/>
    <mergeCell ref="BG2:BH2"/>
    <mergeCell ref="BV2:BV3"/>
    <mergeCell ref="BW2:BW3"/>
    <mergeCell ref="BX2:BX3"/>
    <mergeCell ref="BV13:BV14"/>
    <mergeCell ref="BW13:BW14"/>
    <mergeCell ref="BT13:BU14"/>
    <mergeCell ref="BT15:BU17"/>
    <mergeCell ref="BV15:BV17"/>
    <mergeCell ref="BW15:BW17"/>
    <mergeCell ref="BX15:BX17"/>
    <mergeCell ref="BT18:BX18"/>
    <mergeCell ref="BT2:BU3"/>
    <mergeCell ref="BT4:BU6"/>
    <mergeCell ref="BV4:BV6"/>
    <mergeCell ref="BW4:BW6"/>
    <mergeCell ref="BX4:BX6"/>
    <mergeCell ref="BT7:BX7"/>
    <mergeCell ref="BX13:BX14"/>
  </mergeCells>
  <printOptions/>
  <pageMargins bottom="1.0" footer="0.0" header="0.0" left="0.75" right="0.75" top="1.0"/>
  <pageSetup paperSize="8" scale="7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0.25"/>
    <col customWidth="1" min="3" max="3" width="3.88"/>
    <col customWidth="1" min="4" max="4" width="4.25"/>
    <col customWidth="1" min="5" max="5" width="14.0"/>
    <col customWidth="1" min="6" max="6" width="9.63"/>
    <col customWidth="1" min="7" max="7" width="12.25"/>
    <col customWidth="1" min="8" max="8" width="10.63"/>
    <col customWidth="1" min="9" max="9" width="10.88"/>
    <col customWidth="1" min="10" max="10" width="11.63"/>
    <col customWidth="1" min="11" max="11" width="7.75"/>
    <col customWidth="1" min="12" max="12" width="8.5"/>
    <col customWidth="1" min="13" max="13" width="7.88"/>
    <col customWidth="1" min="14" max="14" width="10.13"/>
    <col customWidth="1" min="15" max="15" width="9.25"/>
    <col customWidth="1" min="16" max="16" width="8.13"/>
    <col customWidth="1" min="17" max="17" width="7.63"/>
    <col customWidth="1" min="18" max="18" width="10.5"/>
    <col customWidth="1" min="19" max="19" width="8.75"/>
    <col customWidth="1" min="20" max="20" width="41.88"/>
    <col customWidth="1" min="21" max="21" width="9.5"/>
    <col customWidth="1" min="22" max="22" width="10.75"/>
    <col customWidth="1" min="23" max="25" width="7.75"/>
  </cols>
  <sheetData>
    <row r="1" ht="12.75" customHeight="1">
      <c r="D1" s="181"/>
      <c r="E1" s="181"/>
      <c r="F1" s="181"/>
      <c r="G1" s="181"/>
      <c r="H1" s="181"/>
    </row>
    <row r="2" ht="12.75" customHeight="1">
      <c r="A2" s="81"/>
      <c r="B2" s="182" t="s">
        <v>51</v>
      </c>
      <c r="C2" s="183" t="s">
        <v>52</v>
      </c>
      <c r="D2" s="184"/>
      <c r="E2" s="41"/>
      <c r="F2" s="41"/>
      <c r="G2" s="41"/>
      <c r="H2" s="41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81"/>
      <c r="T2" s="81"/>
      <c r="U2" s="81"/>
    </row>
    <row r="3" ht="16.5" customHeight="1">
      <c r="A3" s="186"/>
      <c r="B3" s="187">
        <v>45075.0</v>
      </c>
      <c r="C3" s="188">
        <v>7.0</v>
      </c>
      <c r="D3" s="189">
        <v>6.0</v>
      </c>
      <c r="E3" s="190" t="s">
        <v>53</v>
      </c>
      <c r="F3" s="189" t="s">
        <v>54</v>
      </c>
      <c r="G3" s="189" t="s">
        <v>55</v>
      </c>
      <c r="H3" s="191" t="s">
        <v>56</v>
      </c>
      <c r="I3" s="188" t="s">
        <v>57</v>
      </c>
      <c r="J3" s="188" t="s">
        <v>58</v>
      </c>
      <c r="K3" s="191" t="s">
        <v>59</v>
      </c>
      <c r="L3" s="189" t="s">
        <v>60</v>
      </c>
      <c r="M3" s="189" t="s">
        <v>61</v>
      </c>
      <c r="N3" s="188" t="s">
        <v>62</v>
      </c>
      <c r="O3" s="192" t="s">
        <v>63</v>
      </c>
      <c r="P3" s="193" t="s">
        <v>64</v>
      </c>
      <c r="Q3" s="191" t="s">
        <v>65</v>
      </c>
      <c r="R3" s="189" t="s">
        <v>66</v>
      </c>
    </row>
    <row r="4" ht="16.5" customHeight="1">
      <c r="A4" s="186"/>
      <c r="B4" s="187">
        <v>45082.0</v>
      </c>
      <c r="C4" s="188">
        <v>8.0</v>
      </c>
      <c r="D4" s="189">
        <v>2.0</v>
      </c>
      <c r="E4" s="194" t="s">
        <v>67</v>
      </c>
      <c r="F4" s="188" t="s">
        <v>68</v>
      </c>
      <c r="G4" s="188" t="s">
        <v>69</v>
      </c>
      <c r="H4" s="191" t="s">
        <v>56</v>
      </c>
      <c r="I4" s="188" t="s">
        <v>57</v>
      </c>
      <c r="J4" s="192" t="s">
        <v>70</v>
      </c>
      <c r="K4" s="189" t="s">
        <v>71</v>
      </c>
      <c r="L4" s="189" t="s">
        <v>60</v>
      </c>
      <c r="M4" s="195" t="s">
        <v>72</v>
      </c>
      <c r="N4" s="195" t="s">
        <v>73</v>
      </c>
      <c r="O4" s="192" t="s">
        <v>63</v>
      </c>
      <c r="P4" s="193" t="s">
        <v>64</v>
      </c>
      <c r="Q4" s="191" t="s">
        <v>65</v>
      </c>
      <c r="R4" s="188" t="s">
        <v>66</v>
      </c>
    </row>
    <row r="5" ht="16.5" customHeight="1">
      <c r="A5" s="186"/>
      <c r="B5" s="187">
        <v>45089.0</v>
      </c>
      <c r="C5" s="188">
        <v>6.0</v>
      </c>
      <c r="D5" s="189">
        <v>5.0</v>
      </c>
      <c r="E5" s="194" t="s">
        <v>74</v>
      </c>
      <c r="F5" s="189" t="s">
        <v>75</v>
      </c>
      <c r="G5" s="189" t="s">
        <v>76</v>
      </c>
      <c r="H5" s="191" t="s">
        <v>56</v>
      </c>
      <c r="I5" s="188" t="s">
        <v>57</v>
      </c>
      <c r="J5" s="188" t="s">
        <v>77</v>
      </c>
      <c r="K5" s="193" t="s">
        <v>59</v>
      </c>
      <c r="L5" s="195" t="s">
        <v>78</v>
      </c>
      <c r="M5" s="189" t="s">
        <v>61</v>
      </c>
      <c r="N5" s="188" t="s">
        <v>79</v>
      </c>
      <c r="O5" s="191" t="s">
        <v>63</v>
      </c>
      <c r="P5" s="188" t="s">
        <v>80</v>
      </c>
      <c r="Q5" s="191" t="s">
        <v>65</v>
      </c>
      <c r="R5" s="191" t="s">
        <v>81</v>
      </c>
    </row>
    <row r="6" ht="16.5" customHeight="1">
      <c r="A6" s="186"/>
      <c r="B6" s="187">
        <v>45096.0</v>
      </c>
      <c r="C6" s="196">
        <v>8.0</v>
      </c>
      <c r="D6" s="197">
        <v>8.0</v>
      </c>
      <c r="E6" s="198" t="s">
        <v>82</v>
      </c>
      <c r="F6" s="197" t="s">
        <v>83</v>
      </c>
      <c r="G6" s="196" t="s">
        <v>84</v>
      </c>
      <c r="H6" s="191" t="s">
        <v>56</v>
      </c>
      <c r="I6" s="199" t="s">
        <v>85</v>
      </c>
      <c r="J6" s="196" t="s">
        <v>86</v>
      </c>
      <c r="K6" s="196" t="s">
        <v>71</v>
      </c>
      <c r="L6" s="196" t="s">
        <v>87</v>
      </c>
      <c r="M6" s="200" t="s">
        <v>72</v>
      </c>
      <c r="N6" s="197" t="s">
        <v>79</v>
      </c>
      <c r="O6" s="191" t="s">
        <v>63</v>
      </c>
      <c r="P6" s="191" t="s">
        <v>64</v>
      </c>
      <c r="Q6" s="191" t="s">
        <v>65</v>
      </c>
      <c r="R6" s="197" t="s">
        <v>88</v>
      </c>
    </row>
    <row r="7" ht="16.5" customHeight="1">
      <c r="A7" s="186"/>
      <c r="B7" s="187">
        <v>45103.0</v>
      </c>
      <c r="C7" s="188">
        <v>7.0</v>
      </c>
      <c r="D7" s="189">
        <v>3.0</v>
      </c>
      <c r="E7" s="201" t="s">
        <v>89</v>
      </c>
      <c r="F7" s="189" t="s">
        <v>90</v>
      </c>
      <c r="G7" s="188" t="s">
        <v>91</v>
      </c>
      <c r="H7" s="191" t="s">
        <v>56</v>
      </c>
      <c r="I7" s="188" t="s">
        <v>92</v>
      </c>
      <c r="J7" s="188" t="s">
        <v>93</v>
      </c>
      <c r="K7" s="188" t="s">
        <v>71</v>
      </c>
      <c r="L7" s="191" t="s">
        <v>78</v>
      </c>
      <c r="M7" s="195" t="s">
        <v>72</v>
      </c>
      <c r="N7" s="189" t="s">
        <v>62</v>
      </c>
      <c r="O7" s="191" t="s">
        <v>63</v>
      </c>
      <c r="P7" s="189" t="s">
        <v>80</v>
      </c>
      <c r="Q7" s="191" t="s">
        <v>65</v>
      </c>
      <c r="R7" s="193" t="s">
        <v>81</v>
      </c>
      <c r="T7" s="202" t="s">
        <v>94</v>
      </c>
    </row>
    <row r="8" ht="16.5" customHeight="1">
      <c r="A8" s="186"/>
      <c r="B8" s="187">
        <v>45110.0</v>
      </c>
      <c r="C8" s="188">
        <v>8.0</v>
      </c>
      <c r="D8" s="189">
        <v>3.0</v>
      </c>
      <c r="E8" s="190" t="s">
        <v>82</v>
      </c>
      <c r="F8" s="188" t="s">
        <v>90</v>
      </c>
      <c r="G8" s="188" t="s">
        <v>95</v>
      </c>
      <c r="H8" s="188" t="s">
        <v>96</v>
      </c>
      <c r="I8" s="189" t="s">
        <v>97</v>
      </c>
      <c r="J8" s="192" t="s">
        <v>70</v>
      </c>
      <c r="K8" s="195" t="s">
        <v>59</v>
      </c>
      <c r="L8" s="191" t="s">
        <v>78</v>
      </c>
      <c r="M8" s="189" t="s">
        <v>98</v>
      </c>
      <c r="N8" s="189" t="s">
        <v>62</v>
      </c>
      <c r="O8" s="191" t="s">
        <v>63</v>
      </c>
      <c r="P8" s="188" t="s">
        <v>99</v>
      </c>
      <c r="Q8" s="191" t="s">
        <v>65</v>
      </c>
      <c r="R8" s="195" t="s">
        <v>81</v>
      </c>
      <c r="T8" s="202" t="s">
        <v>100</v>
      </c>
    </row>
    <row r="9" ht="16.5" customHeight="1">
      <c r="A9" s="186"/>
      <c r="B9" s="187">
        <v>45117.0</v>
      </c>
      <c r="C9" s="196">
        <v>6.0</v>
      </c>
      <c r="D9" s="197">
        <v>6.0</v>
      </c>
      <c r="E9" s="198" t="s">
        <v>101</v>
      </c>
      <c r="F9" s="197" t="s">
        <v>102</v>
      </c>
      <c r="G9" s="196" t="s">
        <v>97</v>
      </c>
      <c r="H9" s="196" t="s">
        <v>103</v>
      </c>
      <c r="I9" s="192" t="s">
        <v>85</v>
      </c>
      <c r="J9" s="191" t="s">
        <v>70</v>
      </c>
      <c r="K9" s="197" t="s">
        <v>71</v>
      </c>
      <c r="L9" s="196" t="s">
        <v>60</v>
      </c>
      <c r="M9" s="196" t="s">
        <v>61</v>
      </c>
      <c r="N9" s="203" t="s">
        <v>73</v>
      </c>
      <c r="O9" s="196" t="s">
        <v>104</v>
      </c>
      <c r="P9" s="200" t="s">
        <v>64</v>
      </c>
      <c r="Q9" s="191" t="s">
        <v>65</v>
      </c>
      <c r="R9" s="197" t="s">
        <v>66</v>
      </c>
    </row>
    <row r="10" ht="16.5" customHeight="1">
      <c r="A10" s="186"/>
      <c r="B10" s="187">
        <v>45124.0</v>
      </c>
      <c r="C10" s="188">
        <v>9.0</v>
      </c>
      <c r="D10" s="189">
        <v>3.0</v>
      </c>
      <c r="E10" s="194" t="s">
        <v>82</v>
      </c>
      <c r="F10" s="188" t="s">
        <v>54</v>
      </c>
      <c r="G10" s="188" t="s">
        <v>105</v>
      </c>
      <c r="H10" s="188" t="s">
        <v>106</v>
      </c>
      <c r="I10" s="189" t="s">
        <v>107</v>
      </c>
      <c r="J10" s="192" t="s">
        <v>70</v>
      </c>
      <c r="K10" s="188" t="s">
        <v>71</v>
      </c>
      <c r="L10" s="192" t="s">
        <v>78</v>
      </c>
      <c r="M10" s="195" t="s">
        <v>72</v>
      </c>
      <c r="N10" s="188" t="s">
        <v>62</v>
      </c>
      <c r="O10" s="191" t="s">
        <v>63</v>
      </c>
      <c r="P10" s="195" t="s">
        <v>64</v>
      </c>
      <c r="Q10" s="189" t="s">
        <v>108</v>
      </c>
      <c r="R10" s="191" t="s">
        <v>81</v>
      </c>
      <c r="S10" s="41"/>
      <c r="T10" s="41"/>
      <c r="V10" s="180"/>
    </row>
    <row r="11" ht="16.5" customHeight="1">
      <c r="A11" s="186"/>
      <c r="B11" s="187">
        <v>45101.0</v>
      </c>
      <c r="C11" s="188">
        <v>9.0</v>
      </c>
      <c r="D11" s="189">
        <v>7.0</v>
      </c>
      <c r="E11" s="194" t="s">
        <v>82</v>
      </c>
      <c r="F11" s="189" t="s">
        <v>83</v>
      </c>
      <c r="G11" s="188" t="s">
        <v>84</v>
      </c>
      <c r="H11" s="191" t="s">
        <v>56</v>
      </c>
      <c r="I11" s="191" t="s">
        <v>85</v>
      </c>
      <c r="J11" s="192" t="s">
        <v>70</v>
      </c>
      <c r="K11" s="195" t="s">
        <v>59</v>
      </c>
      <c r="L11" s="189" t="s">
        <v>87</v>
      </c>
      <c r="M11" s="193" t="s">
        <v>72</v>
      </c>
      <c r="N11" s="188" t="s">
        <v>79</v>
      </c>
      <c r="O11" s="191" t="s">
        <v>63</v>
      </c>
      <c r="P11" s="188" t="s">
        <v>109</v>
      </c>
      <c r="Q11" s="189" t="s">
        <v>108</v>
      </c>
      <c r="R11" s="188" t="s">
        <v>66</v>
      </c>
      <c r="S11" s="41"/>
      <c r="T11" s="41"/>
      <c r="U11" s="14"/>
      <c r="V11" s="180"/>
    </row>
    <row r="12" ht="16.5" customHeight="1">
      <c r="A12" s="186"/>
      <c r="B12" s="187">
        <v>45138.0</v>
      </c>
      <c r="C12" s="188">
        <v>6.0</v>
      </c>
      <c r="D12" s="204">
        <v>5.0</v>
      </c>
      <c r="E12" s="190" t="s">
        <v>92</v>
      </c>
      <c r="F12" s="192" t="s">
        <v>75</v>
      </c>
      <c r="G12" s="188" t="s">
        <v>55</v>
      </c>
      <c r="H12" s="189" t="s">
        <v>110</v>
      </c>
      <c r="I12" s="191" t="s">
        <v>85</v>
      </c>
      <c r="J12" s="189" t="s">
        <v>86</v>
      </c>
      <c r="K12" s="191" t="s">
        <v>59</v>
      </c>
      <c r="L12" s="193" t="s">
        <v>78</v>
      </c>
      <c r="M12" s="189" t="s">
        <v>61</v>
      </c>
      <c r="N12" s="188" t="s">
        <v>62</v>
      </c>
      <c r="O12" s="191" t="s">
        <v>63</v>
      </c>
      <c r="P12" s="195" t="s">
        <v>64</v>
      </c>
      <c r="Q12" s="189" t="s">
        <v>108</v>
      </c>
      <c r="R12" s="188" t="s">
        <v>66</v>
      </c>
      <c r="S12" s="41"/>
      <c r="T12" s="14"/>
      <c r="U12" s="14"/>
      <c r="V12" s="180"/>
    </row>
    <row r="13" ht="16.5" customHeight="1">
      <c r="A13" s="186"/>
      <c r="B13" s="187">
        <v>45145.0</v>
      </c>
      <c r="C13" s="188">
        <v>9.0</v>
      </c>
      <c r="D13" s="189">
        <v>8.0</v>
      </c>
      <c r="E13" s="205" t="s">
        <v>89</v>
      </c>
      <c r="F13" s="188" t="s">
        <v>83</v>
      </c>
      <c r="G13" s="189" t="s">
        <v>84</v>
      </c>
      <c r="H13" s="188" t="s">
        <v>96</v>
      </c>
      <c r="I13" s="191" t="s">
        <v>85</v>
      </c>
      <c r="J13" s="192" t="s">
        <v>70</v>
      </c>
      <c r="K13" s="191" t="s">
        <v>59</v>
      </c>
      <c r="L13" s="193" t="s">
        <v>78</v>
      </c>
      <c r="M13" s="195" t="s">
        <v>72</v>
      </c>
      <c r="N13" s="189" t="s">
        <v>62</v>
      </c>
      <c r="O13" s="189" t="s">
        <v>111</v>
      </c>
      <c r="P13" s="189" t="s">
        <v>99</v>
      </c>
      <c r="Q13" s="188" t="s">
        <v>112</v>
      </c>
      <c r="R13" s="188" t="s">
        <v>66</v>
      </c>
      <c r="S13" s="41"/>
      <c r="T13" s="14"/>
      <c r="U13" s="14"/>
      <c r="V13" s="180"/>
    </row>
    <row r="14" ht="16.5" customHeight="1">
      <c r="A14" s="186"/>
      <c r="B14" s="187">
        <v>45152.0</v>
      </c>
      <c r="C14" s="188">
        <v>6.0</v>
      </c>
      <c r="D14" s="204">
        <v>3.0</v>
      </c>
      <c r="E14" s="190" t="s">
        <v>82</v>
      </c>
      <c r="F14" s="188" t="s">
        <v>113</v>
      </c>
      <c r="G14" s="204" t="s">
        <v>114</v>
      </c>
      <c r="H14" s="206" t="s">
        <v>56</v>
      </c>
      <c r="I14" s="204" t="s">
        <v>107</v>
      </c>
      <c r="J14" s="188" t="s">
        <v>115</v>
      </c>
      <c r="K14" s="204" t="s">
        <v>116</v>
      </c>
      <c r="L14" s="206" t="s">
        <v>78</v>
      </c>
      <c r="M14" s="193" t="s">
        <v>72</v>
      </c>
      <c r="N14" s="191" t="s">
        <v>73</v>
      </c>
      <c r="O14" s="191" t="s">
        <v>63</v>
      </c>
      <c r="P14" s="191" t="s">
        <v>64</v>
      </c>
      <c r="Q14" s="188" t="s">
        <v>112</v>
      </c>
      <c r="R14" s="191" t="s">
        <v>81</v>
      </c>
      <c r="S14" s="41"/>
      <c r="T14" s="14"/>
      <c r="U14" s="14"/>
      <c r="V14" s="180"/>
    </row>
    <row r="15" ht="16.5" customHeight="1">
      <c r="A15" s="186"/>
      <c r="B15" s="187">
        <v>45173.0</v>
      </c>
      <c r="C15" s="196">
        <v>8.0</v>
      </c>
      <c r="D15" s="197">
        <v>8.0</v>
      </c>
      <c r="E15" s="207" t="s">
        <v>117</v>
      </c>
      <c r="F15" s="196" t="s">
        <v>75</v>
      </c>
      <c r="G15" s="197" t="s">
        <v>84</v>
      </c>
      <c r="H15" s="197" t="s">
        <v>110</v>
      </c>
      <c r="I15" s="196" t="s">
        <v>118</v>
      </c>
      <c r="J15" s="197" t="s">
        <v>119</v>
      </c>
      <c r="K15" s="191" t="s">
        <v>59</v>
      </c>
      <c r="L15" s="197" t="s">
        <v>60</v>
      </c>
      <c r="M15" s="191" t="s">
        <v>72</v>
      </c>
      <c r="N15" s="191" t="s">
        <v>73</v>
      </c>
      <c r="O15" s="191" t="s">
        <v>63</v>
      </c>
      <c r="P15" s="200" t="s">
        <v>64</v>
      </c>
      <c r="Q15" s="196" t="s">
        <v>120</v>
      </c>
      <c r="R15" s="199" t="s">
        <v>81</v>
      </c>
      <c r="S15" s="41"/>
      <c r="T15" s="41"/>
      <c r="U15" s="14"/>
      <c r="V15" s="180"/>
    </row>
    <row r="16" ht="16.5" customHeight="1">
      <c r="A16" s="186"/>
      <c r="B16" s="187">
        <v>45180.0</v>
      </c>
      <c r="C16" s="196">
        <v>7.0</v>
      </c>
      <c r="D16" s="197">
        <v>7.0</v>
      </c>
      <c r="E16" s="198" t="s">
        <v>82</v>
      </c>
      <c r="F16" s="196" t="s">
        <v>90</v>
      </c>
      <c r="G16" s="197" t="s">
        <v>105</v>
      </c>
      <c r="H16" s="196" t="s">
        <v>106</v>
      </c>
      <c r="I16" s="196" t="s">
        <v>57</v>
      </c>
      <c r="J16" s="192" t="s">
        <v>70</v>
      </c>
      <c r="K16" s="197" t="s">
        <v>71</v>
      </c>
      <c r="L16" s="199" t="s">
        <v>78</v>
      </c>
      <c r="M16" s="200" t="s">
        <v>72</v>
      </c>
      <c r="N16" s="191" t="s">
        <v>73</v>
      </c>
      <c r="O16" s="191" t="s">
        <v>63</v>
      </c>
      <c r="P16" s="191" t="s">
        <v>64</v>
      </c>
      <c r="Q16" s="196" t="s">
        <v>121</v>
      </c>
      <c r="R16" s="197" t="s">
        <v>66</v>
      </c>
      <c r="S16" s="41"/>
      <c r="T16" s="41"/>
      <c r="U16" s="14"/>
      <c r="V16" s="180"/>
    </row>
    <row r="17" ht="16.5" customHeight="1">
      <c r="A17" s="186"/>
      <c r="B17" s="187">
        <v>45187.0</v>
      </c>
      <c r="C17" s="188">
        <v>7.0</v>
      </c>
      <c r="D17" s="189">
        <v>5.0</v>
      </c>
      <c r="E17" s="194" t="s">
        <v>117</v>
      </c>
      <c r="F17" s="192" t="s">
        <v>75</v>
      </c>
      <c r="G17" s="188" t="s">
        <v>84</v>
      </c>
      <c r="H17" s="191" t="s">
        <v>56</v>
      </c>
      <c r="I17" s="191" t="s">
        <v>85</v>
      </c>
      <c r="J17" s="189" t="s">
        <v>122</v>
      </c>
      <c r="K17" s="188" t="s">
        <v>71</v>
      </c>
      <c r="L17" s="191" t="s">
        <v>78</v>
      </c>
      <c r="M17" s="195" t="s">
        <v>72</v>
      </c>
      <c r="N17" s="193" t="s">
        <v>73</v>
      </c>
      <c r="O17" s="188" t="s">
        <v>104</v>
      </c>
      <c r="P17" s="188" t="s">
        <v>99</v>
      </c>
      <c r="Q17" s="189" t="s">
        <v>121</v>
      </c>
      <c r="R17" s="195" t="s">
        <v>81</v>
      </c>
      <c r="S17" s="41"/>
      <c r="T17" s="41"/>
      <c r="U17" s="14"/>
      <c r="V17" s="180"/>
    </row>
    <row r="18" ht="16.5" customHeight="1">
      <c r="A18" s="186"/>
      <c r="B18" s="187">
        <v>45194.0</v>
      </c>
      <c r="C18" s="188">
        <v>5.0</v>
      </c>
      <c r="D18" s="189">
        <v>4.0</v>
      </c>
      <c r="E18" s="194" t="s">
        <v>82</v>
      </c>
      <c r="F18" s="189" t="s">
        <v>90</v>
      </c>
      <c r="G18" s="189" t="s">
        <v>123</v>
      </c>
      <c r="H18" s="188" t="s">
        <v>106</v>
      </c>
      <c r="I18" s="191" t="s">
        <v>85</v>
      </c>
      <c r="J18" s="192" t="s">
        <v>70</v>
      </c>
      <c r="K18" s="193" t="s">
        <v>59</v>
      </c>
      <c r="L18" s="188" t="s">
        <v>60</v>
      </c>
      <c r="M18" s="189" t="s">
        <v>61</v>
      </c>
      <c r="N18" s="195" t="s">
        <v>73</v>
      </c>
      <c r="O18" s="191" t="s">
        <v>63</v>
      </c>
      <c r="P18" s="191" t="s">
        <v>64</v>
      </c>
      <c r="Q18" s="188" t="s">
        <v>124</v>
      </c>
      <c r="R18" s="188" t="s">
        <v>66</v>
      </c>
      <c r="S18" s="41"/>
      <c r="T18" s="41"/>
      <c r="U18" s="14"/>
      <c r="V18" s="180"/>
    </row>
    <row r="19" ht="16.5" customHeight="1">
      <c r="A19" s="186"/>
      <c r="B19" s="187">
        <v>45201.0</v>
      </c>
      <c r="C19" s="188">
        <v>7.0</v>
      </c>
      <c r="D19" s="189">
        <v>5.0</v>
      </c>
      <c r="E19" s="205" t="s">
        <v>89</v>
      </c>
      <c r="F19" s="188" t="s">
        <v>75</v>
      </c>
      <c r="G19" s="192" t="s">
        <v>125</v>
      </c>
      <c r="H19" s="193" t="s">
        <v>56</v>
      </c>
      <c r="I19" s="195" t="s">
        <v>85</v>
      </c>
      <c r="J19" s="189" t="s">
        <v>70</v>
      </c>
      <c r="K19" s="193" t="s">
        <v>59</v>
      </c>
      <c r="L19" s="192" t="s">
        <v>78</v>
      </c>
      <c r="M19" s="195" t="s">
        <v>72</v>
      </c>
      <c r="N19" s="193" t="s">
        <v>73</v>
      </c>
      <c r="O19" s="191" t="s">
        <v>63</v>
      </c>
      <c r="P19" s="193" t="s">
        <v>64</v>
      </c>
      <c r="Q19" s="195" t="s">
        <v>65</v>
      </c>
      <c r="R19" s="195" t="s">
        <v>81</v>
      </c>
      <c r="S19" s="41"/>
      <c r="T19" s="41"/>
      <c r="U19" s="14"/>
      <c r="V19" s="180"/>
    </row>
    <row r="20" ht="16.5" customHeight="1">
      <c r="A20" s="186"/>
      <c r="B20" s="187"/>
      <c r="C20" s="208"/>
      <c r="D20" s="208"/>
      <c r="E20" s="209"/>
      <c r="F20" s="208"/>
      <c r="G20" s="210"/>
      <c r="H20" s="210"/>
      <c r="I20" s="210"/>
      <c r="J20" s="208"/>
      <c r="K20" s="210"/>
      <c r="L20" s="210"/>
      <c r="M20" s="210"/>
      <c r="N20" s="210"/>
      <c r="O20" s="210"/>
      <c r="P20" s="210"/>
      <c r="Q20" s="210"/>
      <c r="R20" s="210"/>
      <c r="S20" s="41"/>
      <c r="T20" s="41"/>
      <c r="U20" s="14"/>
      <c r="V20" s="180"/>
    </row>
    <row r="21" ht="12.75" customHeight="1">
      <c r="A21" s="14"/>
      <c r="B21" s="211" t="s">
        <v>126</v>
      </c>
      <c r="C21" s="212">
        <f>SUM(C3:C20)+SUM(D3:D20)</f>
        <v>211</v>
      </c>
      <c r="D21" s="184"/>
      <c r="E21" s="213"/>
      <c r="F21" s="214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T21" s="41"/>
      <c r="U21" s="14"/>
      <c r="V21" s="180"/>
    </row>
    <row r="22" ht="12.75" customHeight="1">
      <c r="A22" s="14"/>
      <c r="D22" s="181"/>
      <c r="E22" s="181"/>
      <c r="F22" s="181"/>
      <c r="G22" s="181"/>
      <c r="H22" s="215"/>
      <c r="I22" s="216"/>
      <c r="N22" s="216"/>
      <c r="T22" s="41"/>
      <c r="V22" s="180"/>
    </row>
    <row r="23" ht="12.75" customHeight="1">
      <c r="A23" s="14"/>
      <c r="D23" s="181"/>
      <c r="E23" s="181"/>
      <c r="F23" s="181"/>
      <c r="G23" s="181"/>
      <c r="H23" s="181"/>
      <c r="T23" s="41"/>
      <c r="V23" s="180"/>
    </row>
    <row r="24" ht="12.75" customHeight="1">
      <c r="A24" s="14"/>
      <c r="D24" s="181"/>
      <c r="E24" s="181"/>
      <c r="F24" s="181"/>
      <c r="G24" s="181"/>
      <c r="H24" s="181"/>
      <c r="T24" s="41"/>
      <c r="V24" s="180"/>
    </row>
    <row r="25" ht="12.75" customHeight="1">
      <c r="A25" s="14"/>
      <c r="D25" s="181"/>
      <c r="E25" s="181"/>
      <c r="F25" s="181"/>
      <c r="G25" s="181"/>
      <c r="H25" s="181"/>
      <c r="T25" s="41"/>
      <c r="V25" s="180"/>
    </row>
    <row r="26" ht="12.75" customHeight="1">
      <c r="A26" s="14"/>
      <c r="D26" s="181"/>
      <c r="E26" s="181"/>
      <c r="F26" s="181"/>
      <c r="G26" s="181"/>
      <c r="H26" s="181"/>
      <c r="T26" s="41"/>
      <c r="V26" s="180"/>
    </row>
    <row r="27" ht="12.75" customHeight="1">
      <c r="A27" s="14"/>
      <c r="D27" s="181"/>
      <c r="E27" s="181"/>
      <c r="F27" s="181"/>
      <c r="G27" s="181"/>
      <c r="H27" s="181"/>
      <c r="T27" s="41"/>
      <c r="V27" s="180"/>
    </row>
    <row r="28" ht="12.75" customHeight="1">
      <c r="A28" s="14"/>
      <c r="D28" s="181"/>
      <c r="E28" s="181"/>
      <c r="F28" s="181"/>
      <c r="G28" s="181"/>
      <c r="H28" s="181"/>
      <c r="V28" s="180"/>
    </row>
    <row r="29" ht="12.75" customHeight="1">
      <c r="A29" s="14"/>
      <c r="D29" s="181"/>
      <c r="E29" s="181"/>
      <c r="F29" s="181"/>
      <c r="G29" s="181"/>
      <c r="H29" s="181"/>
      <c r="V29" s="180"/>
    </row>
    <row r="30" ht="12.75" customHeight="1">
      <c r="A30" s="14"/>
      <c r="D30" s="181"/>
      <c r="E30" s="181"/>
      <c r="F30" s="181"/>
      <c r="G30" s="181"/>
      <c r="H30" s="181"/>
      <c r="V30" s="180"/>
    </row>
    <row r="31" ht="12.75" customHeight="1">
      <c r="A31" s="14"/>
      <c r="D31" s="181"/>
      <c r="E31" s="181"/>
      <c r="F31" s="181"/>
      <c r="G31" s="181"/>
      <c r="H31" s="181"/>
      <c r="V31" s="180"/>
    </row>
    <row r="32" ht="12.75" customHeight="1">
      <c r="A32" s="14"/>
      <c r="D32" s="181"/>
      <c r="E32" s="181"/>
      <c r="F32" s="181"/>
      <c r="G32" s="181"/>
      <c r="H32" s="181"/>
      <c r="V32" s="180"/>
    </row>
    <row r="33" ht="12.75" customHeight="1">
      <c r="A33" s="14"/>
      <c r="D33" s="181"/>
      <c r="E33" s="181"/>
      <c r="F33" s="181"/>
      <c r="G33" s="181"/>
      <c r="H33" s="181"/>
      <c r="V33" s="180"/>
    </row>
    <row r="34" ht="12.75" customHeight="1">
      <c r="A34" s="14"/>
      <c r="D34" s="181"/>
      <c r="E34" s="181"/>
      <c r="F34" s="181"/>
      <c r="G34" s="181"/>
      <c r="H34" s="181"/>
      <c r="V34" s="180"/>
    </row>
    <row r="35" ht="12.75" customHeight="1">
      <c r="A35" s="14"/>
      <c r="D35" s="181"/>
      <c r="E35" s="181"/>
      <c r="F35" s="181"/>
      <c r="G35" s="181"/>
      <c r="H35" s="181"/>
      <c r="V35" s="180"/>
    </row>
    <row r="36" ht="12.75" customHeight="1">
      <c r="A36" s="14"/>
      <c r="D36" s="181"/>
      <c r="E36" s="181"/>
      <c r="F36" s="181"/>
      <c r="G36" s="181"/>
      <c r="H36" s="181"/>
      <c r="V36" s="180"/>
    </row>
    <row r="37" ht="12.75" customHeight="1">
      <c r="A37" s="14"/>
      <c r="D37" s="181"/>
      <c r="E37" s="181"/>
      <c r="F37" s="181"/>
      <c r="G37" s="181"/>
      <c r="H37" s="181"/>
      <c r="V37" s="180"/>
    </row>
    <row r="38" ht="12.75" customHeight="1">
      <c r="A38" s="14"/>
      <c r="D38" s="181"/>
      <c r="E38" s="181"/>
      <c r="F38" s="181"/>
      <c r="G38" s="181"/>
      <c r="H38" s="181"/>
      <c r="V38" s="180"/>
    </row>
    <row r="39" ht="12.75" customHeight="1">
      <c r="A39" s="14"/>
      <c r="D39" s="181"/>
      <c r="E39" s="181"/>
      <c r="F39" s="181"/>
      <c r="G39" s="181"/>
      <c r="H39" s="181"/>
      <c r="V39" s="180"/>
    </row>
    <row r="40" ht="12.75" customHeight="1">
      <c r="A40" s="14"/>
      <c r="D40" s="181"/>
      <c r="E40" s="181"/>
      <c r="F40" s="181"/>
      <c r="G40" s="181"/>
      <c r="H40" s="181"/>
      <c r="V40" s="180"/>
    </row>
    <row r="41" ht="12.75" customHeight="1">
      <c r="A41" s="14"/>
      <c r="D41" s="181"/>
      <c r="E41" s="181"/>
      <c r="F41" s="181"/>
      <c r="G41" s="181"/>
      <c r="H41" s="181"/>
      <c r="V41" s="180"/>
    </row>
    <row r="42" ht="12.75" customHeight="1">
      <c r="A42" s="14"/>
      <c r="D42" s="181"/>
      <c r="E42" s="181"/>
      <c r="F42" s="181"/>
      <c r="G42" s="181"/>
      <c r="H42" s="181"/>
      <c r="V42" s="180"/>
    </row>
    <row r="43" ht="12.75" customHeight="1">
      <c r="A43" s="14"/>
      <c r="D43" s="181"/>
      <c r="E43" s="181"/>
      <c r="F43" s="181"/>
      <c r="G43" s="181"/>
      <c r="H43" s="181"/>
      <c r="V43" s="180"/>
    </row>
    <row r="44" ht="12.75" customHeight="1">
      <c r="A44" s="14"/>
      <c r="D44" s="181"/>
      <c r="E44" s="181"/>
      <c r="F44" s="181"/>
      <c r="G44" s="181"/>
      <c r="H44" s="181"/>
      <c r="V44" s="180"/>
    </row>
    <row r="45" ht="12.75" customHeight="1">
      <c r="A45" s="14"/>
      <c r="D45" s="181"/>
      <c r="E45" s="181"/>
      <c r="F45" s="181"/>
      <c r="G45" s="181"/>
      <c r="H45" s="181"/>
      <c r="V45" s="180"/>
    </row>
    <row r="46" ht="12.75" customHeight="1">
      <c r="A46" s="14"/>
      <c r="D46" s="181"/>
      <c r="E46" s="181"/>
      <c r="F46" s="181"/>
      <c r="G46" s="181"/>
      <c r="H46" s="181"/>
      <c r="V46" s="180"/>
    </row>
    <row r="47" ht="12.75" customHeight="1">
      <c r="A47" s="14"/>
      <c r="D47" s="181"/>
      <c r="E47" s="181"/>
      <c r="F47" s="181"/>
      <c r="G47" s="181"/>
      <c r="H47" s="181"/>
      <c r="V47" s="180"/>
    </row>
    <row r="48" ht="12.75" customHeight="1">
      <c r="A48" s="14"/>
      <c r="D48" s="181"/>
      <c r="E48" s="181"/>
      <c r="F48" s="181"/>
      <c r="G48" s="181"/>
      <c r="H48" s="181"/>
      <c r="V48" s="180"/>
    </row>
    <row r="49" ht="12.75" customHeight="1">
      <c r="A49" s="14"/>
      <c r="D49" s="181"/>
      <c r="E49" s="181"/>
      <c r="F49" s="181"/>
      <c r="G49" s="181"/>
      <c r="H49" s="181"/>
      <c r="V49" s="180"/>
    </row>
    <row r="50" ht="12.75" customHeight="1">
      <c r="A50" s="14"/>
      <c r="D50" s="181"/>
      <c r="E50" s="181"/>
      <c r="F50" s="181"/>
      <c r="G50" s="181"/>
      <c r="H50" s="181"/>
      <c r="V50" s="180"/>
    </row>
    <row r="51" ht="12.75" customHeight="1">
      <c r="A51" s="14"/>
      <c r="D51" s="181"/>
      <c r="E51" s="181"/>
      <c r="F51" s="181"/>
      <c r="G51" s="181"/>
      <c r="H51" s="181"/>
      <c r="V51" s="180"/>
    </row>
    <row r="52" ht="12.75" customHeight="1">
      <c r="A52" s="14"/>
      <c r="D52" s="181"/>
      <c r="E52" s="181"/>
      <c r="F52" s="181"/>
      <c r="G52" s="181"/>
      <c r="H52" s="181"/>
      <c r="V52" s="180"/>
    </row>
    <row r="53" ht="12.75" customHeight="1">
      <c r="A53" s="14"/>
      <c r="D53" s="181"/>
      <c r="E53" s="181"/>
      <c r="F53" s="181"/>
      <c r="G53" s="181"/>
      <c r="H53" s="181"/>
      <c r="V53" s="180"/>
    </row>
    <row r="54" ht="12.75" customHeight="1">
      <c r="A54" s="14"/>
      <c r="D54" s="181"/>
      <c r="E54" s="181"/>
      <c r="F54" s="181"/>
      <c r="G54" s="181"/>
      <c r="H54" s="181"/>
      <c r="V54" s="180"/>
    </row>
    <row r="55" ht="12.75" customHeight="1">
      <c r="A55" s="14"/>
      <c r="D55" s="181"/>
      <c r="E55" s="181"/>
      <c r="F55" s="181"/>
      <c r="G55" s="181"/>
      <c r="H55" s="181"/>
      <c r="V55" s="180"/>
    </row>
    <row r="56" ht="12.75" customHeight="1">
      <c r="A56" s="14"/>
      <c r="D56" s="181"/>
      <c r="E56" s="181"/>
      <c r="F56" s="181"/>
      <c r="G56" s="181"/>
      <c r="H56" s="181"/>
      <c r="V56" s="180"/>
    </row>
    <row r="57" ht="12.75" customHeight="1">
      <c r="A57" s="14"/>
      <c r="D57" s="181"/>
      <c r="E57" s="181"/>
      <c r="F57" s="181"/>
      <c r="G57" s="181"/>
      <c r="H57" s="181"/>
      <c r="V57" s="180"/>
    </row>
    <row r="58" ht="12.75" customHeight="1">
      <c r="A58" s="14"/>
      <c r="D58" s="181"/>
      <c r="E58" s="181"/>
      <c r="F58" s="181"/>
      <c r="G58" s="181"/>
      <c r="H58" s="181"/>
      <c r="V58" s="180"/>
    </row>
    <row r="59" ht="12.75" customHeight="1">
      <c r="A59" s="14"/>
      <c r="D59" s="181"/>
      <c r="E59" s="181"/>
      <c r="F59" s="181"/>
      <c r="G59" s="181"/>
      <c r="H59" s="181"/>
      <c r="V59" s="180"/>
    </row>
    <row r="60" ht="12.75" customHeight="1">
      <c r="A60" s="14"/>
      <c r="D60" s="181"/>
      <c r="E60" s="181"/>
      <c r="F60" s="181"/>
      <c r="G60" s="181"/>
      <c r="H60" s="181"/>
      <c r="V60" s="180"/>
    </row>
    <row r="61" ht="12.75" customHeight="1">
      <c r="A61" s="14"/>
      <c r="D61" s="181"/>
      <c r="E61" s="181"/>
      <c r="F61" s="181"/>
      <c r="G61" s="181"/>
      <c r="H61" s="181"/>
      <c r="V61" s="180"/>
    </row>
    <row r="62" ht="12.75" customHeight="1">
      <c r="A62" s="14"/>
      <c r="D62" s="181"/>
      <c r="E62" s="181"/>
      <c r="F62" s="181"/>
      <c r="G62" s="181"/>
      <c r="H62" s="181"/>
      <c r="V62" s="180"/>
    </row>
    <row r="63" ht="12.75" customHeight="1">
      <c r="A63" s="14"/>
      <c r="D63" s="181"/>
      <c r="E63" s="181"/>
      <c r="F63" s="181"/>
      <c r="G63" s="181"/>
      <c r="H63" s="181"/>
      <c r="V63" s="180"/>
    </row>
    <row r="64" ht="12.75" customHeight="1">
      <c r="A64" s="14"/>
      <c r="D64" s="181"/>
      <c r="E64" s="181"/>
      <c r="F64" s="181"/>
      <c r="G64" s="181"/>
      <c r="H64" s="181"/>
      <c r="V64" s="180"/>
    </row>
    <row r="65" ht="12.75" customHeight="1">
      <c r="A65" s="14"/>
      <c r="D65" s="181"/>
      <c r="E65" s="181"/>
      <c r="F65" s="181"/>
      <c r="G65" s="181"/>
      <c r="H65" s="181"/>
      <c r="V65" s="180"/>
    </row>
    <row r="66" ht="12.75" customHeight="1">
      <c r="A66" s="14"/>
      <c r="D66" s="181"/>
      <c r="E66" s="181"/>
      <c r="F66" s="181"/>
      <c r="G66" s="181"/>
      <c r="H66" s="181"/>
      <c r="V66" s="180"/>
    </row>
    <row r="67" ht="12.75" customHeight="1">
      <c r="A67" s="14"/>
      <c r="D67" s="181"/>
      <c r="E67" s="181"/>
      <c r="F67" s="181"/>
      <c r="G67" s="181"/>
      <c r="H67" s="181"/>
      <c r="V67" s="180"/>
    </row>
    <row r="68" ht="12.75" customHeight="1">
      <c r="A68" s="14"/>
      <c r="D68" s="181"/>
      <c r="E68" s="181"/>
      <c r="F68" s="181"/>
      <c r="G68" s="181"/>
      <c r="H68" s="181"/>
      <c r="V68" s="180"/>
    </row>
    <row r="69" ht="12.75" customHeight="1">
      <c r="A69" s="14"/>
      <c r="D69" s="181"/>
      <c r="E69" s="181"/>
      <c r="F69" s="181"/>
      <c r="G69" s="181"/>
      <c r="H69" s="181"/>
      <c r="V69" s="180"/>
    </row>
    <row r="70" ht="12.75" customHeight="1">
      <c r="A70" s="14"/>
      <c r="D70" s="181"/>
      <c r="E70" s="181"/>
      <c r="F70" s="181"/>
      <c r="G70" s="181"/>
      <c r="H70" s="181"/>
      <c r="V70" s="180"/>
    </row>
    <row r="71" ht="12.75" customHeight="1">
      <c r="A71" s="14"/>
      <c r="D71" s="181"/>
      <c r="E71" s="181"/>
      <c r="F71" s="181"/>
      <c r="G71" s="181"/>
      <c r="H71" s="181"/>
      <c r="V71" s="180"/>
    </row>
    <row r="72" ht="12.75" customHeight="1">
      <c r="A72" s="14"/>
      <c r="D72" s="181"/>
      <c r="E72" s="181"/>
      <c r="F72" s="181"/>
      <c r="G72" s="181"/>
      <c r="H72" s="181"/>
      <c r="V72" s="180"/>
    </row>
    <row r="73" ht="12.75" customHeight="1">
      <c r="A73" s="14"/>
      <c r="D73" s="181"/>
      <c r="E73" s="181"/>
      <c r="F73" s="181"/>
      <c r="G73" s="181"/>
      <c r="H73" s="181"/>
      <c r="V73" s="180"/>
    </row>
    <row r="74" ht="12.75" customHeight="1">
      <c r="A74" s="14"/>
      <c r="D74" s="181"/>
      <c r="E74" s="181"/>
      <c r="F74" s="181"/>
      <c r="G74" s="181"/>
      <c r="H74" s="181"/>
      <c r="V74" s="180"/>
    </row>
    <row r="75" ht="12.75" customHeight="1">
      <c r="A75" s="14"/>
      <c r="D75" s="181"/>
      <c r="E75" s="181"/>
      <c r="F75" s="181"/>
      <c r="G75" s="181"/>
      <c r="H75" s="181"/>
      <c r="V75" s="180"/>
    </row>
    <row r="76" ht="12.75" customHeight="1">
      <c r="A76" s="14"/>
      <c r="D76" s="181"/>
      <c r="E76" s="181"/>
      <c r="F76" s="181"/>
      <c r="G76" s="181"/>
      <c r="H76" s="181"/>
      <c r="V76" s="180"/>
    </row>
    <row r="77" ht="12.75" customHeight="1">
      <c r="A77" s="14"/>
      <c r="D77" s="181"/>
      <c r="E77" s="181"/>
      <c r="F77" s="181"/>
      <c r="G77" s="181"/>
      <c r="H77" s="181"/>
      <c r="V77" s="180"/>
    </row>
    <row r="78" ht="12.75" customHeight="1">
      <c r="A78" s="14"/>
      <c r="D78" s="181"/>
      <c r="E78" s="181"/>
      <c r="F78" s="181"/>
      <c r="G78" s="181"/>
      <c r="H78" s="181"/>
      <c r="V78" s="180"/>
    </row>
    <row r="79" ht="12.75" customHeight="1">
      <c r="A79" s="14"/>
      <c r="D79" s="181"/>
      <c r="E79" s="181"/>
      <c r="F79" s="181"/>
      <c r="G79" s="181"/>
      <c r="H79" s="181"/>
      <c r="V79" s="180"/>
    </row>
    <row r="80" ht="12.75" customHeight="1">
      <c r="A80" s="14"/>
      <c r="D80" s="181"/>
      <c r="E80" s="181"/>
      <c r="F80" s="181"/>
      <c r="G80" s="181"/>
      <c r="H80" s="181"/>
      <c r="V80" s="180"/>
    </row>
    <row r="81" ht="12.75" customHeight="1">
      <c r="A81" s="14"/>
      <c r="D81" s="181"/>
      <c r="E81" s="181"/>
      <c r="F81" s="181"/>
      <c r="G81" s="181"/>
      <c r="H81" s="181"/>
      <c r="V81" s="180"/>
    </row>
    <row r="82" ht="12.75" customHeight="1">
      <c r="A82" s="14"/>
      <c r="D82" s="181"/>
      <c r="E82" s="181"/>
      <c r="F82" s="181"/>
      <c r="G82" s="181"/>
      <c r="H82" s="181"/>
      <c r="V82" s="180"/>
    </row>
    <row r="83" ht="12.75" customHeight="1">
      <c r="A83" s="14"/>
      <c r="D83" s="181"/>
      <c r="E83" s="181"/>
      <c r="F83" s="181"/>
      <c r="G83" s="181"/>
      <c r="H83" s="181"/>
      <c r="V83" s="180"/>
    </row>
    <row r="84" ht="12.75" customHeight="1">
      <c r="A84" s="14"/>
      <c r="D84" s="181"/>
      <c r="E84" s="181"/>
      <c r="F84" s="181"/>
      <c r="G84" s="181"/>
      <c r="H84" s="181"/>
      <c r="V84" s="180"/>
    </row>
    <row r="85" ht="12.75" customHeight="1">
      <c r="A85" s="14"/>
      <c r="D85" s="181"/>
      <c r="E85" s="181"/>
      <c r="F85" s="181"/>
      <c r="G85" s="181"/>
      <c r="H85" s="181"/>
      <c r="V85" s="180"/>
    </row>
    <row r="86" ht="12.75" customHeight="1">
      <c r="A86" s="14"/>
      <c r="D86" s="181"/>
      <c r="E86" s="181"/>
      <c r="F86" s="181"/>
      <c r="G86" s="181"/>
      <c r="H86" s="181"/>
      <c r="V86" s="180"/>
    </row>
    <row r="87" ht="12.75" customHeight="1">
      <c r="A87" s="14"/>
      <c r="D87" s="181"/>
      <c r="E87" s="181"/>
      <c r="F87" s="181"/>
      <c r="G87" s="181"/>
      <c r="H87" s="181"/>
      <c r="V87" s="180"/>
    </row>
    <row r="88" ht="12.75" customHeight="1">
      <c r="A88" s="14"/>
      <c r="D88" s="181"/>
      <c r="E88" s="181"/>
      <c r="F88" s="181"/>
      <c r="G88" s="181"/>
      <c r="H88" s="181"/>
      <c r="V88" s="180"/>
    </row>
    <row r="89" ht="12.75" customHeight="1">
      <c r="A89" s="14"/>
      <c r="D89" s="181"/>
      <c r="E89" s="181"/>
      <c r="F89" s="181"/>
      <c r="G89" s="181"/>
      <c r="H89" s="181"/>
      <c r="V89" s="180"/>
    </row>
    <row r="90" ht="12.75" customHeight="1">
      <c r="A90" s="14"/>
      <c r="D90" s="181"/>
      <c r="E90" s="181"/>
      <c r="F90" s="181"/>
      <c r="G90" s="181"/>
      <c r="H90" s="181"/>
      <c r="V90" s="180"/>
    </row>
    <row r="91" ht="12.75" customHeight="1">
      <c r="A91" s="14"/>
      <c r="D91" s="181"/>
      <c r="E91" s="181"/>
      <c r="F91" s="181"/>
      <c r="G91" s="181"/>
      <c r="H91" s="181"/>
      <c r="V91" s="180"/>
    </row>
    <row r="92" ht="12.75" customHeight="1">
      <c r="A92" s="14"/>
      <c r="D92" s="181"/>
      <c r="E92" s="181"/>
      <c r="F92" s="181"/>
      <c r="G92" s="181"/>
      <c r="H92" s="181"/>
      <c r="V92" s="180"/>
    </row>
    <row r="93" ht="12.75" customHeight="1">
      <c r="A93" s="14"/>
      <c r="D93" s="181"/>
      <c r="E93" s="181"/>
      <c r="F93" s="181"/>
      <c r="G93" s="181"/>
      <c r="H93" s="181"/>
      <c r="V93" s="180"/>
    </row>
    <row r="94" ht="12.75" customHeight="1">
      <c r="A94" s="14"/>
      <c r="D94" s="181"/>
      <c r="E94" s="181"/>
      <c r="F94" s="181"/>
      <c r="G94" s="181"/>
      <c r="H94" s="181"/>
      <c r="V94" s="180"/>
    </row>
    <row r="95" ht="12.75" customHeight="1">
      <c r="A95" s="14"/>
      <c r="D95" s="181"/>
      <c r="E95" s="181"/>
      <c r="F95" s="181"/>
      <c r="G95" s="181"/>
      <c r="H95" s="181"/>
      <c r="V95" s="180"/>
    </row>
    <row r="96" ht="12.75" customHeight="1">
      <c r="A96" s="14"/>
      <c r="D96" s="181"/>
      <c r="E96" s="181"/>
      <c r="F96" s="181"/>
      <c r="G96" s="181"/>
      <c r="H96" s="181"/>
      <c r="V96" s="180"/>
    </row>
    <row r="97" ht="12.75" customHeight="1">
      <c r="A97" s="14"/>
      <c r="D97" s="181"/>
      <c r="E97" s="181"/>
      <c r="F97" s="181"/>
      <c r="G97" s="181"/>
      <c r="H97" s="181"/>
      <c r="V97" s="180"/>
    </row>
    <row r="98" ht="12.75" customHeight="1">
      <c r="A98" s="14"/>
      <c r="D98" s="181"/>
      <c r="E98" s="181"/>
      <c r="F98" s="181"/>
      <c r="G98" s="181"/>
      <c r="H98" s="181"/>
      <c r="V98" s="180"/>
    </row>
    <row r="99" ht="12.75" customHeight="1">
      <c r="A99" s="14"/>
      <c r="D99" s="181"/>
      <c r="E99" s="181"/>
      <c r="F99" s="181"/>
      <c r="G99" s="181"/>
      <c r="H99" s="181"/>
      <c r="V99" s="180"/>
    </row>
    <row r="100" ht="12.75" customHeight="1">
      <c r="A100" s="14"/>
      <c r="D100" s="181"/>
      <c r="E100" s="181"/>
      <c r="F100" s="181"/>
      <c r="G100" s="181"/>
      <c r="H100" s="181"/>
      <c r="V100" s="180"/>
    </row>
    <row r="101" ht="12.75" customHeight="1">
      <c r="A101" s="14"/>
      <c r="D101" s="181"/>
      <c r="E101" s="181"/>
      <c r="F101" s="181"/>
      <c r="G101" s="181"/>
      <c r="H101" s="181"/>
      <c r="V101" s="180"/>
    </row>
    <row r="102" ht="12.75" customHeight="1">
      <c r="A102" s="14"/>
      <c r="D102" s="181"/>
      <c r="E102" s="181"/>
      <c r="F102" s="181"/>
      <c r="G102" s="181"/>
      <c r="H102" s="181"/>
      <c r="V102" s="180"/>
    </row>
    <row r="103" ht="12.75" customHeight="1">
      <c r="A103" s="14"/>
      <c r="D103" s="181"/>
      <c r="E103" s="181"/>
      <c r="F103" s="181"/>
      <c r="G103" s="181"/>
      <c r="H103" s="181"/>
      <c r="V103" s="180"/>
    </row>
    <row r="104" ht="12.75" customHeight="1">
      <c r="A104" s="14"/>
      <c r="D104" s="181"/>
      <c r="E104" s="181"/>
      <c r="F104" s="181"/>
      <c r="G104" s="181"/>
      <c r="H104" s="181"/>
      <c r="V104" s="180"/>
    </row>
    <row r="105" ht="12.75" customHeight="1">
      <c r="A105" s="14"/>
      <c r="D105" s="181"/>
      <c r="E105" s="181"/>
      <c r="F105" s="181"/>
      <c r="G105" s="181"/>
      <c r="H105" s="181"/>
      <c r="V105" s="180"/>
    </row>
    <row r="106" ht="12.75" customHeight="1">
      <c r="A106" s="14"/>
      <c r="D106" s="181"/>
      <c r="E106" s="181"/>
      <c r="F106" s="181"/>
      <c r="G106" s="181"/>
      <c r="H106" s="181"/>
      <c r="V106" s="180"/>
    </row>
    <row r="107" ht="12.75" customHeight="1">
      <c r="A107" s="14"/>
      <c r="D107" s="181"/>
      <c r="E107" s="181"/>
      <c r="F107" s="181"/>
      <c r="G107" s="181"/>
      <c r="H107" s="181"/>
      <c r="V107" s="180"/>
    </row>
    <row r="108" ht="12.75" customHeight="1">
      <c r="A108" s="14"/>
      <c r="D108" s="181"/>
      <c r="E108" s="181"/>
      <c r="F108" s="181"/>
      <c r="G108" s="181"/>
      <c r="H108" s="181"/>
      <c r="V108" s="180"/>
    </row>
    <row r="109" ht="12.75" customHeight="1">
      <c r="A109" s="14"/>
      <c r="D109" s="181"/>
      <c r="E109" s="181"/>
      <c r="F109" s="181"/>
      <c r="G109" s="181"/>
      <c r="H109" s="181"/>
      <c r="V109" s="180"/>
    </row>
    <row r="110" ht="12.75" customHeight="1">
      <c r="A110" s="14"/>
      <c r="D110" s="181"/>
      <c r="E110" s="181"/>
      <c r="F110" s="181"/>
      <c r="G110" s="181"/>
      <c r="H110" s="181"/>
      <c r="V110" s="180"/>
    </row>
    <row r="111" ht="12.75" customHeight="1">
      <c r="A111" s="14"/>
      <c r="D111" s="181"/>
      <c r="E111" s="181"/>
      <c r="F111" s="181"/>
      <c r="G111" s="181"/>
      <c r="H111" s="181"/>
      <c r="V111" s="180"/>
    </row>
    <row r="112" ht="12.75" customHeight="1">
      <c r="A112" s="14"/>
      <c r="D112" s="181"/>
      <c r="E112" s="181"/>
      <c r="F112" s="181"/>
      <c r="G112" s="181"/>
      <c r="H112" s="181"/>
      <c r="V112" s="180"/>
    </row>
    <row r="113" ht="12.75" customHeight="1">
      <c r="A113" s="14"/>
      <c r="D113" s="181"/>
      <c r="E113" s="181"/>
      <c r="F113" s="181"/>
      <c r="G113" s="181"/>
      <c r="H113" s="181"/>
      <c r="V113" s="180"/>
    </row>
    <row r="114" ht="12.75" customHeight="1">
      <c r="A114" s="14"/>
      <c r="D114" s="181"/>
      <c r="E114" s="181"/>
      <c r="F114" s="181"/>
      <c r="G114" s="181"/>
      <c r="H114" s="181"/>
      <c r="V114" s="180"/>
    </row>
    <row r="115" ht="12.75" customHeight="1">
      <c r="A115" s="14"/>
      <c r="D115" s="181"/>
      <c r="E115" s="181"/>
      <c r="F115" s="181"/>
      <c r="G115" s="181"/>
      <c r="H115" s="181"/>
      <c r="V115" s="180"/>
    </row>
    <row r="116" ht="12.75" customHeight="1">
      <c r="A116" s="14"/>
      <c r="D116" s="181"/>
      <c r="E116" s="181"/>
      <c r="F116" s="181"/>
      <c r="G116" s="181"/>
      <c r="H116" s="181"/>
      <c r="V116" s="180"/>
    </row>
    <row r="117" ht="12.75" customHeight="1">
      <c r="A117" s="14"/>
      <c r="D117" s="181"/>
      <c r="E117" s="181"/>
      <c r="F117" s="181"/>
      <c r="G117" s="181"/>
      <c r="H117" s="181"/>
      <c r="V117" s="180"/>
    </row>
    <row r="118" ht="12.75" customHeight="1">
      <c r="A118" s="14"/>
      <c r="D118" s="181"/>
      <c r="E118" s="181"/>
      <c r="F118" s="181"/>
      <c r="G118" s="181"/>
      <c r="H118" s="181"/>
      <c r="V118" s="180"/>
    </row>
    <row r="119" ht="12.75" customHeight="1">
      <c r="A119" s="14"/>
      <c r="D119" s="181"/>
      <c r="E119" s="181"/>
      <c r="F119" s="181"/>
      <c r="G119" s="181"/>
      <c r="H119" s="181"/>
      <c r="V119" s="180"/>
    </row>
    <row r="120" ht="12.75" customHeight="1">
      <c r="A120" s="14"/>
      <c r="D120" s="181"/>
      <c r="E120" s="181"/>
      <c r="F120" s="181"/>
      <c r="G120" s="181"/>
      <c r="H120" s="181"/>
      <c r="V120" s="180"/>
    </row>
    <row r="121" ht="12.75" customHeight="1">
      <c r="A121" s="14"/>
      <c r="D121" s="181"/>
      <c r="E121" s="181"/>
      <c r="F121" s="181"/>
      <c r="G121" s="181"/>
      <c r="H121" s="181"/>
      <c r="V121" s="180"/>
    </row>
    <row r="122" ht="12.75" customHeight="1">
      <c r="A122" s="14"/>
      <c r="D122" s="181"/>
      <c r="E122" s="181"/>
      <c r="F122" s="181"/>
      <c r="G122" s="181"/>
      <c r="H122" s="181"/>
      <c r="V122" s="180"/>
    </row>
    <row r="123" ht="12.75" customHeight="1">
      <c r="A123" s="14"/>
      <c r="D123" s="181"/>
      <c r="E123" s="181"/>
      <c r="F123" s="181"/>
      <c r="G123" s="181"/>
      <c r="H123" s="181"/>
      <c r="V123" s="180"/>
    </row>
    <row r="124" ht="12.75" customHeight="1">
      <c r="A124" s="14"/>
      <c r="D124" s="181"/>
      <c r="E124" s="181"/>
      <c r="F124" s="181"/>
      <c r="G124" s="181"/>
      <c r="H124" s="181"/>
      <c r="V124" s="180"/>
    </row>
    <row r="125" ht="12.75" customHeight="1">
      <c r="A125" s="14"/>
      <c r="D125" s="181"/>
      <c r="E125" s="181"/>
      <c r="F125" s="181"/>
      <c r="G125" s="181"/>
      <c r="H125" s="181"/>
      <c r="V125" s="180"/>
    </row>
    <row r="126" ht="12.75" customHeight="1">
      <c r="A126" s="14"/>
      <c r="D126" s="181"/>
      <c r="E126" s="181"/>
      <c r="F126" s="181"/>
      <c r="G126" s="181"/>
      <c r="H126" s="181"/>
      <c r="V126" s="180"/>
    </row>
    <row r="127" ht="12.75" customHeight="1">
      <c r="A127" s="14"/>
      <c r="D127" s="181"/>
      <c r="E127" s="181"/>
      <c r="F127" s="181"/>
      <c r="G127" s="181"/>
      <c r="H127" s="181"/>
      <c r="V127" s="180"/>
    </row>
    <row r="128" ht="12.75" customHeight="1">
      <c r="A128" s="14"/>
      <c r="D128" s="181"/>
      <c r="E128" s="181"/>
      <c r="F128" s="181"/>
      <c r="G128" s="181"/>
      <c r="H128" s="181"/>
      <c r="V128" s="180"/>
    </row>
    <row r="129" ht="12.75" customHeight="1">
      <c r="A129" s="14"/>
      <c r="D129" s="181"/>
      <c r="E129" s="181"/>
      <c r="F129" s="181"/>
      <c r="G129" s="181"/>
      <c r="H129" s="181"/>
      <c r="V129" s="180"/>
    </row>
    <row r="130" ht="12.75" customHeight="1">
      <c r="A130" s="14"/>
      <c r="D130" s="181"/>
      <c r="E130" s="181"/>
      <c r="F130" s="181"/>
      <c r="G130" s="181"/>
      <c r="H130" s="181"/>
      <c r="V130" s="180"/>
    </row>
    <row r="131" ht="12.75" customHeight="1">
      <c r="A131" s="14"/>
      <c r="D131" s="181"/>
      <c r="E131" s="181"/>
      <c r="F131" s="181"/>
      <c r="G131" s="181"/>
      <c r="H131" s="181"/>
      <c r="V131" s="180"/>
    </row>
    <row r="132" ht="12.75" customHeight="1">
      <c r="A132" s="14"/>
      <c r="D132" s="181"/>
      <c r="E132" s="181"/>
      <c r="F132" s="181"/>
      <c r="G132" s="181"/>
      <c r="H132" s="181"/>
      <c r="V132" s="180"/>
    </row>
    <row r="133" ht="12.75" customHeight="1">
      <c r="A133" s="14"/>
      <c r="D133" s="181"/>
      <c r="E133" s="181"/>
      <c r="F133" s="181"/>
      <c r="G133" s="181"/>
      <c r="H133" s="181"/>
      <c r="V133" s="180"/>
    </row>
    <row r="134" ht="12.75" customHeight="1">
      <c r="A134" s="14"/>
      <c r="D134" s="181"/>
      <c r="E134" s="181"/>
      <c r="F134" s="181"/>
      <c r="G134" s="181"/>
      <c r="H134" s="181"/>
      <c r="V134" s="180"/>
    </row>
    <row r="135" ht="12.75" customHeight="1">
      <c r="A135" s="14"/>
      <c r="D135" s="181"/>
      <c r="E135" s="181"/>
      <c r="F135" s="181"/>
      <c r="G135" s="181"/>
      <c r="H135" s="181"/>
      <c r="V135" s="180"/>
    </row>
    <row r="136" ht="12.75" customHeight="1">
      <c r="A136" s="14"/>
      <c r="D136" s="181"/>
      <c r="E136" s="181"/>
      <c r="F136" s="181"/>
      <c r="G136" s="181"/>
      <c r="H136" s="181"/>
      <c r="V136" s="180"/>
    </row>
    <row r="137" ht="12.75" customHeight="1">
      <c r="A137" s="14"/>
      <c r="D137" s="181"/>
      <c r="E137" s="181"/>
      <c r="F137" s="181"/>
      <c r="G137" s="181"/>
      <c r="H137" s="181"/>
      <c r="V137" s="180"/>
    </row>
    <row r="138" ht="12.75" customHeight="1">
      <c r="A138" s="14"/>
      <c r="D138" s="181"/>
      <c r="E138" s="181"/>
      <c r="F138" s="181"/>
      <c r="G138" s="181"/>
      <c r="H138" s="181"/>
      <c r="V138" s="180"/>
    </row>
    <row r="139" ht="12.75" customHeight="1">
      <c r="A139" s="14"/>
      <c r="D139" s="181"/>
      <c r="E139" s="181"/>
      <c r="F139" s="181"/>
      <c r="G139" s="181"/>
      <c r="H139" s="181"/>
      <c r="V139" s="180"/>
    </row>
    <row r="140" ht="12.75" customHeight="1">
      <c r="A140" s="14"/>
      <c r="D140" s="181"/>
      <c r="E140" s="181"/>
      <c r="F140" s="181"/>
      <c r="G140" s="181"/>
      <c r="H140" s="181"/>
      <c r="V140" s="180"/>
    </row>
    <row r="141" ht="12.75" customHeight="1">
      <c r="A141" s="14"/>
      <c r="D141" s="181"/>
      <c r="E141" s="181"/>
      <c r="F141" s="181"/>
      <c r="G141" s="181"/>
      <c r="H141" s="181"/>
      <c r="V141" s="180"/>
    </row>
    <row r="142" ht="12.75" customHeight="1">
      <c r="A142" s="14"/>
      <c r="D142" s="181"/>
      <c r="E142" s="181"/>
      <c r="F142" s="181"/>
      <c r="G142" s="181"/>
      <c r="H142" s="181"/>
      <c r="V142" s="180"/>
    </row>
    <row r="143" ht="12.75" customHeight="1">
      <c r="A143" s="14"/>
      <c r="D143" s="181"/>
      <c r="E143" s="181"/>
      <c r="F143" s="181"/>
      <c r="G143" s="181"/>
      <c r="H143" s="181"/>
      <c r="V143" s="180"/>
    </row>
    <row r="144" ht="12.75" customHeight="1">
      <c r="A144" s="14"/>
      <c r="D144" s="181"/>
      <c r="E144" s="181"/>
      <c r="F144" s="181"/>
      <c r="G144" s="181"/>
      <c r="H144" s="181"/>
      <c r="V144" s="180"/>
    </row>
    <row r="145" ht="12.75" customHeight="1">
      <c r="A145" s="14"/>
      <c r="D145" s="181"/>
      <c r="E145" s="181"/>
      <c r="F145" s="181"/>
      <c r="G145" s="181"/>
      <c r="H145" s="181"/>
      <c r="V145" s="180"/>
    </row>
    <row r="146" ht="12.75" customHeight="1">
      <c r="A146" s="14"/>
      <c r="D146" s="181"/>
      <c r="E146" s="181"/>
      <c r="F146" s="181"/>
      <c r="G146" s="181"/>
      <c r="H146" s="181"/>
      <c r="V146" s="180"/>
    </row>
    <row r="147" ht="12.75" customHeight="1">
      <c r="A147" s="14"/>
      <c r="D147" s="181"/>
      <c r="E147" s="181"/>
      <c r="F147" s="181"/>
      <c r="G147" s="181"/>
      <c r="H147" s="181"/>
      <c r="V147" s="180"/>
    </row>
    <row r="148" ht="12.75" customHeight="1">
      <c r="A148" s="14"/>
      <c r="D148" s="181"/>
      <c r="E148" s="181"/>
      <c r="F148" s="181"/>
      <c r="G148" s="181"/>
      <c r="H148" s="181"/>
      <c r="V148" s="180"/>
    </row>
    <row r="149" ht="12.75" customHeight="1">
      <c r="A149" s="14"/>
      <c r="D149" s="181"/>
      <c r="E149" s="181"/>
      <c r="F149" s="181"/>
      <c r="G149" s="181"/>
      <c r="H149" s="181"/>
      <c r="V149" s="180"/>
    </row>
    <row r="150" ht="12.75" customHeight="1">
      <c r="A150" s="14"/>
      <c r="D150" s="181"/>
      <c r="E150" s="181"/>
      <c r="F150" s="181"/>
      <c r="G150" s="181"/>
      <c r="H150" s="181"/>
      <c r="V150" s="180"/>
    </row>
    <row r="151" ht="12.75" customHeight="1">
      <c r="A151" s="14"/>
      <c r="D151" s="181"/>
      <c r="E151" s="181"/>
      <c r="F151" s="181"/>
      <c r="G151" s="181"/>
      <c r="H151" s="181"/>
      <c r="V151" s="180"/>
    </row>
    <row r="152" ht="12.75" customHeight="1">
      <c r="A152" s="14"/>
      <c r="D152" s="181"/>
      <c r="E152" s="181"/>
      <c r="F152" s="181"/>
      <c r="G152" s="181"/>
      <c r="H152" s="181"/>
      <c r="V152" s="180"/>
    </row>
    <row r="153" ht="12.75" customHeight="1">
      <c r="A153" s="14"/>
      <c r="D153" s="181"/>
      <c r="E153" s="181"/>
      <c r="F153" s="181"/>
      <c r="G153" s="181"/>
      <c r="H153" s="181"/>
      <c r="V153" s="180"/>
    </row>
    <row r="154" ht="12.75" customHeight="1">
      <c r="A154" s="14"/>
      <c r="D154" s="181"/>
      <c r="E154" s="181"/>
      <c r="F154" s="181"/>
      <c r="G154" s="181"/>
      <c r="H154" s="181"/>
      <c r="V154" s="180"/>
    </row>
    <row r="155" ht="12.75" customHeight="1">
      <c r="A155" s="14"/>
      <c r="D155" s="181"/>
      <c r="E155" s="181"/>
      <c r="F155" s="181"/>
      <c r="G155" s="181"/>
      <c r="H155" s="181"/>
      <c r="V155" s="180"/>
    </row>
    <row r="156" ht="12.75" customHeight="1">
      <c r="A156" s="14"/>
      <c r="D156" s="181"/>
      <c r="E156" s="181"/>
      <c r="F156" s="181"/>
      <c r="G156" s="181"/>
      <c r="H156" s="181"/>
      <c r="V156" s="180"/>
    </row>
    <row r="157" ht="12.75" customHeight="1">
      <c r="A157" s="14"/>
      <c r="D157" s="181"/>
      <c r="E157" s="181"/>
      <c r="F157" s="181"/>
      <c r="G157" s="181"/>
      <c r="H157" s="181"/>
      <c r="V157" s="180"/>
    </row>
    <row r="158" ht="12.75" customHeight="1">
      <c r="A158" s="14"/>
      <c r="D158" s="181"/>
      <c r="E158" s="181"/>
      <c r="F158" s="181"/>
      <c r="G158" s="181"/>
      <c r="H158" s="181"/>
      <c r="V158" s="180"/>
    </row>
    <row r="159" ht="12.75" customHeight="1">
      <c r="A159" s="14"/>
      <c r="D159" s="181"/>
      <c r="E159" s="181"/>
      <c r="F159" s="181"/>
      <c r="G159" s="181"/>
      <c r="H159" s="181"/>
      <c r="V159" s="180"/>
    </row>
    <row r="160" ht="12.75" customHeight="1">
      <c r="A160" s="14"/>
      <c r="D160" s="181"/>
      <c r="E160" s="181"/>
      <c r="F160" s="181"/>
      <c r="G160" s="181"/>
      <c r="H160" s="181"/>
      <c r="V160" s="180"/>
    </row>
    <row r="161" ht="12.75" customHeight="1">
      <c r="A161" s="14"/>
      <c r="D161" s="181"/>
      <c r="E161" s="181"/>
      <c r="F161" s="181"/>
      <c r="G161" s="181"/>
      <c r="H161" s="181"/>
      <c r="V161" s="180"/>
    </row>
    <row r="162" ht="12.75" customHeight="1">
      <c r="A162" s="14"/>
      <c r="D162" s="181"/>
      <c r="E162" s="181"/>
      <c r="F162" s="181"/>
      <c r="G162" s="181"/>
      <c r="H162" s="181"/>
      <c r="V162" s="180"/>
    </row>
    <row r="163" ht="12.75" customHeight="1">
      <c r="A163" s="14"/>
      <c r="D163" s="181"/>
      <c r="E163" s="181"/>
      <c r="F163" s="181"/>
      <c r="G163" s="181"/>
      <c r="H163" s="181"/>
      <c r="V163" s="180"/>
    </row>
    <row r="164" ht="12.75" customHeight="1">
      <c r="A164" s="14"/>
      <c r="D164" s="181"/>
      <c r="E164" s="181"/>
      <c r="F164" s="181"/>
      <c r="G164" s="181"/>
      <c r="H164" s="181"/>
      <c r="V164" s="180"/>
    </row>
    <row r="165" ht="12.75" customHeight="1">
      <c r="A165" s="14"/>
      <c r="D165" s="181"/>
      <c r="E165" s="181"/>
      <c r="F165" s="181"/>
      <c r="G165" s="181"/>
      <c r="H165" s="181"/>
      <c r="V165" s="180"/>
    </row>
    <row r="166" ht="12.75" customHeight="1">
      <c r="A166" s="14"/>
      <c r="D166" s="181"/>
      <c r="E166" s="181"/>
      <c r="F166" s="181"/>
      <c r="G166" s="181"/>
      <c r="H166" s="181"/>
      <c r="V166" s="180"/>
    </row>
    <row r="167" ht="12.75" customHeight="1">
      <c r="A167" s="14"/>
      <c r="D167" s="181"/>
      <c r="E167" s="181"/>
      <c r="F167" s="181"/>
      <c r="G167" s="181"/>
      <c r="H167" s="181"/>
      <c r="V167" s="180"/>
    </row>
    <row r="168" ht="12.75" customHeight="1">
      <c r="A168" s="14"/>
      <c r="D168" s="181"/>
      <c r="E168" s="181"/>
      <c r="F168" s="181"/>
      <c r="G168" s="181"/>
      <c r="H168" s="181"/>
      <c r="V168" s="180"/>
    </row>
    <row r="169" ht="12.75" customHeight="1">
      <c r="A169" s="14"/>
      <c r="D169" s="181"/>
      <c r="E169" s="181"/>
      <c r="F169" s="181"/>
      <c r="G169" s="181"/>
      <c r="H169" s="181"/>
      <c r="V169" s="180"/>
    </row>
    <row r="170" ht="12.75" customHeight="1">
      <c r="A170" s="14"/>
      <c r="D170" s="181"/>
      <c r="E170" s="181"/>
      <c r="F170" s="181"/>
      <c r="G170" s="181"/>
      <c r="H170" s="181"/>
      <c r="V170" s="180"/>
    </row>
    <row r="171" ht="12.75" customHeight="1">
      <c r="A171" s="14"/>
      <c r="D171" s="181"/>
      <c r="E171" s="181"/>
      <c r="F171" s="181"/>
      <c r="G171" s="181"/>
      <c r="H171" s="181"/>
      <c r="V171" s="180"/>
    </row>
    <row r="172" ht="12.75" customHeight="1">
      <c r="A172" s="14"/>
      <c r="D172" s="181"/>
      <c r="E172" s="181"/>
      <c r="F172" s="181"/>
      <c r="G172" s="181"/>
      <c r="H172" s="181"/>
      <c r="V172" s="180"/>
    </row>
    <row r="173" ht="12.75" customHeight="1">
      <c r="A173" s="14"/>
      <c r="D173" s="181"/>
      <c r="E173" s="181"/>
      <c r="F173" s="181"/>
      <c r="G173" s="181"/>
      <c r="H173" s="181"/>
      <c r="V173" s="180"/>
    </row>
    <row r="174" ht="12.75" customHeight="1">
      <c r="A174" s="14"/>
      <c r="D174" s="181"/>
      <c r="E174" s="181"/>
      <c r="F174" s="181"/>
      <c r="G174" s="181"/>
      <c r="H174" s="181"/>
      <c r="V174" s="180"/>
    </row>
    <row r="175" ht="12.75" customHeight="1">
      <c r="A175" s="14"/>
      <c r="D175" s="181"/>
      <c r="E175" s="181"/>
      <c r="F175" s="181"/>
      <c r="G175" s="181"/>
      <c r="H175" s="181"/>
      <c r="V175" s="180"/>
    </row>
    <row r="176" ht="12.75" customHeight="1">
      <c r="A176" s="14"/>
      <c r="D176" s="181"/>
      <c r="E176" s="181"/>
      <c r="F176" s="181"/>
      <c r="G176" s="181"/>
      <c r="H176" s="181"/>
      <c r="V176" s="180"/>
    </row>
    <row r="177" ht="12.75" customHeight="1">
      <c r="A177" s="14"/>
      <c r="D177" s="181"/>
      <c r="E177" s="181"/>
      <c r="F177" s="181"/>
      <c r="G177" s="181"/>
      <c r="H177" s="181"/>
      <c r="V177" s="180"/>
    </row>
    <row r="178" ht="12.75" customHeight="1">
      <c r="A178" s="14"/>
      <c r="D178" s="181"/>
      <c r="E178" s="181"/>
      <c r="F178" s="181"/>
      <c r="G178" s="181"/>
      <c r="H178" s="181"/>
      <c r="V178" s="180"/>
    </row>
    <row r="179" ht="12.75" customHeight="1">
      <c r="A179" s="14"/>
      <c r="D179" s="181"/>
      <c r="E179" s="181"/>
      <c r="F179" s="181"/>
      <c r="G179" s="181"/>
      <c r="H179" s="181"/>
      <c r="V179" s="180"/>
    </row>
    <row r="180" ht="12.75" customHeight="1">
      <c r="A180" s="14"/>
      <c r="D180" s="181"/>
      <c r="E180" s="181"/>
      <c r="F180" s="181"/>
      <c r="G180" s="181"/>
      <c r="H180" s="181"/>
      <c r="V180" s="180"/>
    </row>
    <row r="181" ht="12.75" customHeight="1">
      <c r="A181" s="14"/>
      <c r="D181" s="181"/>
      <c r="E181" s="181"/>
      <c r="F181" s="181"/>
      <c r="G181" s="181"/>
      <c r="H181" s="181"/>
      <c r="V181" s="180"/>
    </row>
    <row r="182" ht="12.75" customHeight="1">
      <c r="A182" s="14"/>
      <c r="D182" s="181"/>
      <c r="E182" s="181"/>
      <c r="F182" s="181"/>
      <c r="G182" s="181"/>
      <c r="H182" s="181"/>
      <c r="V182" s="180"/>
    </row>
    <row r="183" ht="12.75" customHeight="1">
      <c r="A183" s="14"/>
      <c r="D183" s="181"/>
      <c r="E183" s="181"/>
      <c r="F183" s="181"/>
      <c r="G183" s="181"/>
      <c r="H183" s="181"/>
      <c r="V183" s="180"/>
    </row>
    <row r="184" ht="12.75" customHeight="1">
      <c r="A184" s="14"/>
      <c r="D184" s="181"/>
      <c r="E184" s="181"/>
      <c r="F184" s="181"/>
      <c r="G184" s="181"/>
      <c r="H184" s="181"/>
      <c r="V184" s="180"/>
    </row>
    <row r="185" ht="12.75" customHeight="1">
      <c r="A185" s="14"/>
      <c r="D185" s="181"/>
      <c r="E185" s="181"/>
      <c r="F185" s="181"/>
      <c r="G185" s="181"/>
      <c r="H185" s="181"/>
      <c r="V185" s="180"/>
    </row>
    <row r="186" ht="12.75" customHeight="1">
      <c r="A186" s="14"/>
      <c r="D186" s="181"/>
      <c r="E186" s="181"/>
      <c r="F186" s="181"/>
      <c r="G186" s="181"/>
      <c r="H186" s="181"/>
      <c r="V186" s="180"/>
    </row>
    <row r="187" ht="12.75" customHeight="1">
      <c r="A187" s="14"/>
      <c r="D187" s="181"/>
      <c r="E187" s="181"/>
      <c r="F187" s="181"/>
      <c r="G187" s="181"/>
      <c r="H187" s="181"/>
      <c r="V187" s="180"/>
    </row>
    <row r="188" ht="12.75" customHeight="1">
      <c r="A188" s="14"/>
      <c r="D188" s="181"/>
      <c r="E188" s="181"/>
      <c r="F188" s="181"/>
      <c r="G188" s="181"/>
      <c r="H188" s="181"/>
      <c r="V188" s="180"/>
    </row>
    <row r="189" ht="12.75" customHeight="1">
      <c r="A189" s="14"/>
      <c r="D189" s="181"/>
      <c r="E189" s="181"/>
      <c r="F189" s="181"/>
      <c r="G189" s="181"/>
      <c r="H189" s="181"/>
      <c r="V189" s="180"/>
    </row>
    <row r="190" ht="12.75" customHeight="1">
      <c r="A190" s="14"/>
      <c r="D190" s="181"/>
      <c r="E190" s="181"/>
      <c r="F190" s="181"/>
      <c r="G190" s="181"/>
      <c r="H190" s="181"/>
      <c r="V190" s="180"/>
    </row>
    <row r="191" ht="12.75" customHeight="1">
      <c r="A191" s="14"/>
      <c r="D191" s="181"/>
      <c r="E191" s="181"/>
      <c r="F191" s="181"/>
      <c r="G191" s="181"/>
      <c r="H191" s="181"/>
      <c r="V191" s="180"/>
    </row>
    <row r="192" ht="12.75" customHeight="1">
      <c r="A192" s="14"/>
      <c r="D192" s="181"/>
      <c r="E192" s="181"/>
      <c r="F192" s="181"/>
      <c r="G192" s="181"/>
      <c r="H192" s="181"/>
      <c r="V192" s="180"/>
    </row>
    <row r="193" ht="12.75" customHeight="1">
      <c r="A193" s="14"/>
      <c r="D193" s="181"/>
      <c r="E193" s="181"/>
      <c r="F193" s="181"/>
      <c r="G193" s="181"/>
      <c r="H193" s="181"/>
      <c r="V193" s="180"/>
    </row>
    <row r="194" ht="12.75" customHeight="1">
      <c r="A194" s="14"/>
      <c r="D194" s="181"/>
      <c r="E194" s="181"/>
      <c r="F194" s="181"/>
      <c r="G194" s="181"/>
      <c r="H194" s="181"/>
      <c r="V194" s="180"/>
    </row>
    <row r="195" ht="12.75" customHeight="1">
      <c r="A195" s="14"/>
      <c r="D195" s="181"/>
      <c r="E195" s="181"/>
      <c r="F195" s="181"/>
      <c r="G195" s="181"/>
      <c r="H195" s="181"/>
      <c r="V195" s="180"/>
    </row>
    <row r="196" ht="12.75" customHeight="1">
      <c r="A196" s="14"/>
      <c r="D196" s="181"/>
      <c r="E196" s="181"/>
      <c r="F196" s="181"/>
      <c r="G196" s="181"/>
      <c r="H196" s="181"/>
      <c r="V196" s="180"/>
    </row>
    <row r="197" ht="12.75" customHeight="1">
      <c r="A197" s="14"/>
      <c r="D197" s="181"/>
      <c r="E197" s="181"/>
      <c r="F197" s="181"/>
      <c r="G197" s="181"/>
      <c r="H197" s="181"/>
      <c r="V197" s="180"/>
    </row>
    <row r="198" ht="12.75" customHeight="1">
      <c r="A198" s="14"/>
      <c r="D198" s="181"/>
      <c r="E198" s="181"/>
      <c r="F198" s="181"/>
      <c r="G198" s="181"/>
      <c r="H198" s="181"/>
      <c r="V198" s="180"/>
    </row>
    <row r="199" ht="12.75" customHeight="1">
      <c r="A199" s="14"/>
      <c r="D199" s="181"/>
      <c r="E199" s="181"/>
      <c r="F199" s="181"/>
      <c r="G199" s="181"/>
      <c r="H199" s="181"/>
      <c r="V199" s="180"/>
    </row>
    <row r="200" ht="12.75" customHeight="1">
      <c r="A200" s="14"/>
      <c r="D200" s="181"/>
      <c r="E200" s="181"/>
      <c r="F200" s="181"/>
      <c r="G200" s="181"/>
      <c r="H200" s="181"/>
      <c r="V200" s="180"/>
    </row>
    <row r="201" ht="12.75" customHeight="1">
      <c r="A201" s="14"/>
      <c r="D201" s="181"/>
      <c r="E201" s="181"/>
      <c r="F201" s="181"/>
      <c r="G201" s="181"/>
      <c r="H201" s="181"/>
      <c r="V201" s="180"/>
    </row>
    <row r="202" ht="12.75" customHeight="1">
      <c r="A202" s="14"/>
      <c r="D202" s="181"/>
      <c r="E202" s="181"/>
      <c r="F202" s="181"/>
      <c r="G202" s="181"/>
      <c r="H202" s="181"/>
      <c r="V202" s="180"/>
    </row>
    <row r="203" ht="12.75" customHeight="1">
      <c r="A203" s="14"/>
      <c r="D203" s="181"/>
      <c r="E203" s="181"/>
      <c r="F203" s="181"/>
      <c r="G203" s="181"/>
      <c r="H203" s="181"/>
      <c r="V203" s="180"/>
    </row>
    <row r="204" ht="12.75" customHeight="1">
      <c r="A204" s="14"/>
      <c r="D204" s="181"/>
      <c r="E204" s="181"/>
      <c r="F204" s="181"/>
      <c r="G204" s="181"/>
      <c r="H204" s="181"/>
      <c r="V204" s="180"/>
    </row>
    <row r="205" ht="12.75" customHeight="1">
      <c r="A205" s="14"/>
      <c r="D205" s="181"/>
      <c r="E205" s="181"/>
      <c r="F205" s="181"/>
      <c r="G205" s="181"/>
      <c r="H205" s="181"/>
      <c r="V205" s="180"/>
    </row>
    <row r="206" ht="12.75" customHeight="1">
      <c r="A206" s="14"/>
      <c r="D206" s="181"/>
      <c r="E206" s="181"/>
      <c r="F206" s="181"/>
      <c r="G206" s="181"/>
      <c r="H206" s="181"/>
      <c r="V206" s="180"/>
    </row>
    <row r="207" ht="12.75" customHeight="1">
      <c r="A207" s="14"/>
      <c r="D207" s="181"/>
      <c r="E207" s="181"/>
      <c r="F207" s="181"/>
      <c r="G207" s="181"/>
      <c r="H207" s="181"/>
      <c r="V207" s="180"/>
    </row>
    <row r="208" ht="12.75" customHeight="1">
      <c r="A208" s="14"/>
      <c r="D208" s="181"/>
      <c r="E208" s="181"/>
      <c r="F208" s="181"/>
      <c r="G208" s="181"/>
      <c r="H208" s="181"/>
      <c r="V208" s="180"/>
    </row>
    <row r="209" ht="12.75" customHeight="1">
      <c r="A209" s="14"/>
      <c r="D209" s="181"/>
      <c r="E209" s="181"/>
      <c r="F209" s="181"/>
      <c r="G209" s="181"/>
      <c r="H209" s="181"/>
      <c r="V209" s="180"/>
    </row>
    <row r="210" ht="12.75" customHeight="1">
      <c r="A210" s="14"/>
      <c r="D210" s="181"/>
      <c r="E210" s="181"/>
      <c r="F210" s="181"/>
      <c r="G210" s="181"/>
      <c r="H210" s="181"/>
      <c r="V210" s="180"/>
    </row>
    <row r="211" ht="12.75" customHeight="1">
      <c r="A211" s="14"/>
      <c r="D211" s="181"/>
      <c r="E211" s="181"/>
      <c r="F211" s="181"/>
      <c r="G211" s="181"/>
      <c r="H211" s="181"/>
      <c r="V211" s="180"/>
    </row>
    <row r="212" ht="12.75" customHeight="1">
      <c r="A212" s="14"/>
      <c r="D212" s="181"/>
      <c r="E212" s="181"/>
      <c r="F212" s="181"/>
      <c r="G212" s="181"/>
      <c r="H212" s="181"/>
      <c r="V212" s="180"/>
    </row>
    <row r="213" ht="12.75" customHeight="1">
      <c r="A213" s="14"/>
      <c r="D213" s="181"/>
      <c r="E213" s="181"/>
      <c r="F213" s="181"/>
      <c r="G213" s="181"/>
      <c r="H213" s="181"/>
      <c r="V213" s="180"/>
    </row>
    <row r="214" ht="12.75" customHeight="1">
      <c r="A214" s="14"/>
      <c r="D214" s="181"/>
      <c r="E214" s="181"/>
      <c r="F214" s="181"/>
      <c r="G214" s="181"/>
      <c r="H214" s="181"/>
      <c r="V214" s="180"/>
    </row>
    <row r="215" ht="12.75" customHeight="1">
      <c r="A215" s="14"/>
      <c r="D215" s="181"/>
      <c r="E215" s="181"/>
      <c r="F215" s="181"/>
      <c r="G215" s="181"/>
      <c r="H215" s="181"/>
      <c r="V215" s="180"/>
    </row>
    <row r="216" ht="12.75" customHeight="1">
      <c r="A216" s="14"/>
      <c r="D216" s="181"/>
      <c r="E216" s="181"/>
      <c r="F216" s="181"/>
      <c r="G216" s="181"/>
      <c r="H216" s="181"/>
      <c r="V216" s="180"/>
    </row>
    <row r="217" ht="12.75" customHeight="1">
      <c r="A217" s="14"/>
      <c r="D217" s="181"/>
      <c r="E217" s="181"/>
      <c r="F217" s="181"/>
      <c r="G217" s="181"/>
      <c r="H217" s="181"/>
      <c r="V217" s="180"/>
    </row>
    <row r="218" ht="12.75" customHeight="1">
      <c r="A218" s="14"/>
      <c r="D218" s="181"/>
      <c r="E218" s="181"/>
      <c r="F218" s="181"/>
      <c r="G218" s="181"/>
      <c r="H218" s="181"/>
      <c r="V218" s="180"/>
    </row>
    <row r="219" ht="12.75" customHeight="1">
      <c r="A219" s="14"/>
      <c r="D219" s="181"/>
      <c r="E219" s="181"/>
      <c r="F219" s="181"/>
      <c r="G219" s="181"/>
      <c r="H219" s="181"/>
      <c r="V219" s="180"/>
    </row>
    <row r="220" ht="12.75" customHeight="1">
      <c r="A220" s="14"/>
      <c r="D220" s="181"/>
      <c r="E220" s="181"/>
      <c r="F220" s="181"/>
      <c r="G220" s="181"/>
      <c r="H220" s="181"/>
      <c r="V220" s="180"/>
    </row>
    <row r="221" ht="12.75" customHeight="1">
      <c r="A221" s="14"/>
      <c r="D221" s="181"/>
      <c r="E221" s="181"/>
      <c r="F221" s="181"/>
      <c r="G221" s="181"/>
      <c r="H221" s="181"/>
      <c r="V221" s="180"/>
    </row>
    <row r="222" ht="12.75" customHeight="1">
      <c r="A222" s="14"/>
      <c r="D222" s="181"/>
      <c r="E222" s="181"/>
      <c r="F222" s="181"/>
      <c r="G222" s="181"/>
      <c r="H222" s="181"/>
      <c r="V222" s="180"/>
    </row>
    <row r="223" ht="12.75" customHeight="1">
      <c r="A223" s="14"/>
      <c r="D223" s="181"/>
      <c r="E223" s="181"/>
      <c r="F223" s="181"/>
      <c r="G223" s="181"/>
      <c r="H223" s="181"/>
      <c r="V223" s="180"/>
    </row>
    <row r="224" ht="12.75" customHeight="1">
      <c r="A224" s="14"/>
      <c r="D224" s="181"/>
      <c r="E224" s="181"/>
      <c r="F224" s="181"/>
      <c r="G224" s="181"/>
      <c r="H224" s="181"/>
      <c r="V224" s="180"/>
    </row>
    <row r="225" ht="12.75" customHeight="1">
      <c r="A225" s="14"/>
      <c r="D225" s="181"/>
      <c r="E225" s="181"/>
      <c r="F225" s="181"/>
      <c r="G225" s="181"/>
      <c r="H225" s="181"/>
      <c r="V225" s="180"/>
    </row>
    <row r="226" ht="12.75" customHeight="1">
      <c r="A226" s="14"/>
      <c r="D226" s="181"/>
      <c r="E226" s="181"/>
      <c r="F226" s="181"/>
      <c r="G226" s="181"/>
      <c r="H226" s="181"/>
      <c r="V226" s="180"/>
    </row>
    <row r="227" ht="12.75" customHeight="1">
      <c r="A227" s="14"/>
      <c r="D227" s="181"/>
      <c r="E227" s="181"/>
      <c r="F227" s="181"/>
      <c r="G227" s="181"/>
      <c r="H227" s="181"/>
      <c r="V227" s="180"/>
    </row>
    <row r="228" ht="12.75" customHeight="1">
      <c r="A228" s="14"/>
      <c r="D228" s="181"/>
      <c r="E228" s="181"/>
      <c r="F228" s="181"/>
      <c r="G228" s="181"/>
      <c r="H228" s="181"/>
      <c r="V228" s="180"/>
    </row>
    <row r="229" ht="12.75" customHeight="1">
      <c r="A229" s="14"/>
      <c r="D229" s="181"/>
      <c r="E229" s="181"/>
      <c r="F229" s="181"/>
      <c r="G229" s="181"/>
      <c r="H229" s="181"/>
      <c r="V229" s="180"/>
    </row>
    <row r="230" ht="12.75" customHeight="1">
      <c r="A230" s="14"/>
      <c r="D230" s="181"/>
      <c r="E230" s="181"/>
      <c r="F230" s="181"/>
      <c r="G230" s="181"/>
      <c r="H230" s="181"/>
      <c r="V230" s="180"/>
    </row>
    <row r="231" ht="12.75" customHeight="1">
      <c r="A231" s="14"/>
      <c r="D231" s="181"/>
      <c r="E231" s="181"/>
      <c r="F231" s="181"/>
      <c r="G231" s="181"/>
      <c r="H231" s="181"/>
      <c r="V231" s="180"/>
    </row>
    <row r="232" ht="12.75" customHeight="1">
      <c r="A232" s="14"/>
      <c r="D232" s="181"/>
      <c r="E232" s="181"/>
      <c r="F232" s="181"/>
      <c r="G232" s="181"/>
      <c r="H232" s="181"/>
      <c r="V232" s="180"/>
    </row>
    <row r="233" ht="12.75" customHeight="1">
      <c r="A233" s="14"/>
      <c r="D233" s="181"/>
      <c r="E233" s="181"/>
      <c r="F233" s="181"/>
      <c r="G233" s="181"/>
      <c r="H233" s="181"/>
      <c r="V233" s="180"/>
    </row>
    <row r="234" ht="12.75" customHeight="1">
      <c r="A234" s="14"/>
      <c r="D234" s="181"/>
      <c r="E234" s="181"/>
      <c r="F234" s="181"/>
      <c r="G234" s="181"/>
      <c r="H234" s="181"/>
      <c r="V234" s="180"/>
    </row>
    <row r="235" ht="12.75" customHeight="1">
      <c r="A235" s="14"/>
      <c r="D235" s="181"/>
      <c r="E235" s="181"/>
      <c r="F235" s="181"/>
      <c r="G235" s="181"/>
      <c r="H235" s="181"/>
      <c r="V235" s="180"/>
    </row>
    <row r="236" ht="12.75" customHeight="1">
      <c r="A236" s="14"/>
      <c r="D236" s="181"/>
      <c r="E236" s="181"/>
      <c r="F236" s="181"/>
      <c r="G236" s="181"/>
      <c r="H236" s="181"/>
      <c r="V236" s="180"/>
    </row>
    <row r="237" ht="12.75" customHeight="1">
      <c r="A237" s="14"/>
      <c r="D237" s="181"/>
      <c r="E237" s="181"/>
      <c r="F237" s="181"/>
      <c r="G237" s="181"/>
      <c r="H237" s="181"/>
      <c r="V237" s="180"/>
    </row>
    <row r="238" ht="12.75" customHeight="1">
      <c r="A238" s="14"/>
      <c r="D238" s="181"/>
      <c r="E238" s="181"/>
      <c r="F238" s="181"/>
      <c r="G238" s="181"/>
      <c r="H238" s="181"/>
      <c r="V238" s="180"/>
    </row>
    <row r="239" ht="12.75" customHeight="1">
      <c r="A239" s="14"/>
      <c r="D239" s="181"/>
      <c r="E239" s="181"/>
      <c r="F239" s="181"/>
      <c r="G239" s="181"/>
      <c r="H239" s="181"/>
      <c r="V239" s="180"/>
    </row>
    <row r="240" ht="12.75" customHeight="1">
      <c r="A240" s="14"/>
      <c r="D240" s="181"/>
      <c r="E240" s="181"/>
      <c r="F240" s="181"/>
      <c r="G240" s="181"/>
      <c r="H240" s="181"/>
      <c r="V240" s="180"/>
    </row>
    <row r="241" ht="12.75" customHeight="1">
      <c r="A241" s="14"/>
      <c r="D241" s="181"/>
      <c r="E241" s="181"/>
      <c r="F241" s="181"/>
      <c r="G241" s="181"/>
      <c r="H241" s="181"/>
      <c r="V241" s="180"/>
    </row>
    <row r="242" ht="12.75" customHeight="1">
      <c r="A242" s="14"/>
      <c r="D242" s="181"/>
      <c r="E242" s="181"/>
      <c r="F242" s="181"/>
      <c r="G242" s="181"/>
      <c r="H242" s="181"/>
      <c r="V242" s="180"/>
    </row>
    <row r="243" ht="12.75" customHeight="1">
      <c r="A243" s="14"/>
      <c r="D243" s="181"/>
      <c r="E243" s="181"/>
      <c r="F243" s="181"/>
      <c r="G243" s="181"/>
      <c r="H243" s="181"/>
      <c r="V243" s="180"/>
    </row>
    <row r="244" ht="12.75" customHeight="1">
      <c r="A244" s="14"/>
      <c r="D244" s="181"/>
      <c r="E244" s="181"/>
      <c r="F244" s="181"/>
      <c r="G244" s="181"/>
      <c r="H244" s="181"/>
      <c r="V244" s="180"/>
    </row>
    <row r="245" ht="12.75" customHeight="1">
      <c r="A245" s="14"/>
      <c r="D245" s="181"/>
      <c r="E245" s="181"/>
      <c r="F245" s="181"/>
      <c r="G245" s="181"/>
      <c r="H245" s="181"/>
      <c r="V245" s="180"/>
    </row>
    <row r="246" ht="12.75" customHeight="1">
      <c r="A246" s="14"/>
      <c r="D246" s="181"/>
      <c r="E246" s="181"/>
      <c r="F246" s="181"/>
      <c r="G246" s="181"/>
      <c r="H246" s="181"/>
      <c r="V246" s="180"/>
    </row>
    <row r="247" ht="12.75" customHeight="1">
      <c r="A247" s="14"/>
      <c r="D247" s="181"/>
      <c r="E247" s="181"/>
      <c r="F247" s="181"/>
      <c r="G247" s="181"/>
      <c r="H247" s="181"/>
      <c r="V247" s="180"/>
    </row>
    <row r="248" ht="12.75" customHeight="1">
      <c r="A248" s="14"/>
      <c r="D248" s="181"/>
      <c r="E248" s="181"/>
      <c r="F248" s="181"/>
      <c r="G248" s="181"/>
      <c r="H248" s="181"/>
      <c r="V248" s="180"/>
    </row>
    <row r="249" ht="12.75" customHeight="1">
      <c r="A249" s="14"/>
      <c r="D249" s="181"/>
      <c r="E249" s="181"/>
      <c r="F249" s="181"/>
      <c r="G249" s="181"/>
      <c r="H249" s="181"/>
      <c r="V249" s="180"/>
    </row>
    <row r="250" ht="12.75" customHeight="1">
      <c r="A250" s="14"/>
      <c r="D250" s="181"/>
      <c r="E250" s="181"/>
      <c r="F250" s="181"/>
      <c r="G250" s="181"/>
      <c r="H250" s="181"/>
      <c r="V250" s="180"/>
    </row>
    <row r="251" ht="12.75" customHeight="1">
      <c r="A251" s="14"/>
      <c r="D251" s="181"/>
      <c r="E251" s="181"/>
      <c r="F251" s="181"/>
      <c r="G251" s="181"/>
      <c r="H251" s="181"/>
      <c r="V251" s="180"/>
    </row>
    <row r="252" ht="12.75" customHeight="1">
      <c r="A252" s="14"/>
      <c r="D252" s="181"/>
      <c r="E252" s="181"/>
      <c r="F252" s="181"/>
      <c r="G252" s="181"/>
      <c r="H252" s="181"/>
      <c r="V252" s="180"/>
    </row>
    <row r="253" ht="12.75" customHeight="1">
      <c r="A253" s="14"/>
      <c r="D253" s="181"/>
      <c r="E253" s="181"/>
      <c r="F253" s="181"/>
      <c r="G253" s="181"/>
      <c r="H253" s="181"/>
      <c r="V253" s="180"/>
    </row>
    <row r="254" ht="12.75" customHeight="1">
      <c r="A254" s="14"/>
      <c r="D254" s="181"/>
      <c r="E254" s="181"/>
      <c r="F254" s="181"/>
      <c r="G254" s="181"/>
      <c r="H254" s="181"/>
      <c r="V254" s="180"/>
    </row>
    <row r="255" ht="12.75" customHeight="1">
      <c r="A255" s="14"/>
      <c r="D255" s="181"/>
      <c r="E255" s="181"/>
      <c r="F255" s="181"/>
      <c r="G255" s="181"/>
      <c r="H255" s="181"/>
      <c r="V255" s="180"/>
    </row>
    <row r="256" ht="12.75" customHeight="1">
      <c r="A256" s="14"/>
      <c r="D256" s="181"/>
      <c r="E256" s="181"/>
      <c r="F256" s="181"/>
      <c r="G256" s="181"/>
      <c r="H256" s="181"/>
      <c r="V256" s="180"/>
    </row>
    <row r="257" ht="12.75" customHeight="1">
      <c r="A257" s="14"/>
      <c r="D257" s="181"/>
      <c r="E257" s="181"/>
      <c r="F257" s="181"/>
      <c r="G257" s="181"/>
      <c r="H257" s="181"/>
      <c r="V257" s="180"/>
    </row>
    <row r="258" ht="12.75" customHeight="1">
      <c r="A258" s="14"/>
      <c r="D258" s="181"/>
      <c r="E258" s="181"/>
      <c r="F258" s="181"/>
      <c r="G258" s="181"/>
      <c r="H258" s="181"/>
      <c r="V258" s="180"/>
    </row>
    <row r="259" ht="12.75" customHeight="1">
      <c r="A259" s="14"/>
      <c r="D259" s="181"/>
      <c r="E259" s="181"/>
      <c r="F259" s="181"/>
      <c r="G259" s="181"/>
      <c r="H259" s="181"/>
      <c r="V259" s="180"/>
    </row>
    <row r="260" ht="12.75" customHeight="1">
      <c r="A260" s="14"/>
      <c r="D260" s="181"/>
      <c r="E260" s="181"/>
      <c r="F260" s="181"/>
      <c r="G260" s="181"/>
      <c r="H260" s="181"/>
      <c r="V260" s="180"/>
    </row>
    <row r="261" ht="12.75" customHeight="1">
      <c r="A261" s="14"/>
      <c r="D261" s="181"/>
      <c r="E261" s="181"/>
      <c r="F261" s="181"/>
      <c r="G261" s="181"/>
      <c r="H261" s="181"/>
      <c r="V261" s="180"/>
    </row>
    <row r="262" ht="12.75" customHeight="1">
      <c r="A262" s="14"/>
      <c r="D262" s="181"/>
      <c r="E262" s="181"/>
      <c r="F262" s="181"/>
      <c r="G262" s="181"/>
      <c r="H262" s="181"/>
      <c r="V262" s="180"/>
    </row>
    <row r="263" ht="12.75" customHeight="1">
      <c r="A263" s="14"/>
      <c r="D263" s="181"/>
      <c r="E263" s="181"/>
      <c r="F263" s="181"/>
      <c r="G263" s="181"/>
      <c r="H263" s="181"/>
      <c r="V263" s="180"/>
    </row>
    <row r="264" ht="12.75" customHeight="1">
      <c r="A264" s="14"/>
      <c r="D264" s="181"/>
      <c r="E264" s="181"/>
      <c r="F264" s="181"/>
      <c r="G264" s="181"/>
      <c r="H264" s="181"/>
      <c r="V264" s="180"/>
    </row>
    <row r="265" ht="12.75" customHeight="1">
      <c r="A265" s="14"/>
      <c r="D265" s="181"/>
      <c r="E265" s="181"/>
      <c r="F265" s="181"/>
      <c r="G265" s="181"/>
      <c r="H265" s="181"/>
      <c r="V265" s="180"/>
    </row>
    <row r="266" ht="12.75" customHeight="1">
      <c r="A266" s="14"/>
      <c r="D266" s="181"/>
      <c r="E266" s="181"/>
      <c r="F266" s="181"/>
      <c r="G266" s="181"/>
      <c r="H266" s="181"/>
      <c r="V266" s="180"/>
    </row>
    <row r="267" ht="12.75" customHeight="1">
      <c r="A267" s="14"/>
      <c r="D267" s="181"/>
      <c r="E267" s="181"/>
      <c r="F267" s="181"/>
      <c r="G267" s="181"/>
      <c r="H267" s="181"/>
      <c r="V267" s="180"/>
    </row>
    <row r="268" ht="12.75" customHeight="1">
      <c r="A268" s="14"/>
      <c r="D268" s="181"/>
      <c r="E268" s="181"/>
      <c r="F268" s="181"/>
      <c r="G268" s="181"/>
      <c r="H268" s="181"/>
      <c r="V268" s="180"/>
    </row>
    <row r="269" ht="12.75" customHeight="1">
      <c r="A269" s="14"/>
      <c r="D269" s="181"/>
      <c r="E269" s="181"/>
      <c r="F269" s="181"/>
      <c r="G269" s="181"/>
      <c r="H269" s="181"/>
      <c r="V269" s="180"/>
    </row>
    <row r="270" ht="12.75" customHeight="1">
      <c r="A270" s="14"/>
      <c r="D270" s="181"/>
      <c r="E270" s="181"/>
      <c r="F270" s="181"/>
      <c r="G270" s="181"/>
      <c r="H270" s="181"/>
      <c r="V270" s="180"/>
    </row>
    <row r="271" ht="12.75" customHeight="1">
      <c r="A271" s="14"/>
      <c r="D271" s="181"/>
      <c r="E271" s="181"/>
      <c r="F271" s="181"/>
      <c r="G271" s="181"/>
      <c r="H271" s="181"/>
      <c r="V271" s="180"/>
    </row>
    <row r="272" ht="12.75" customHeight="1">
      <c r="A272" s="14"/>
      <c r="D272" s="181"/>
      <c r="E272" s="181"/>
      <c r="F272" s="181"/>
      <c r="G272" s="181"/>
      <c r="H272" s="181"/>
      <c r="V272" s="180"/>
    </row>
    <row r="273" ht="12.75" customHeight="1">
      <c r="A273" s="14"/>
      <c r="D273" s="181"/>
      <c r="E273" s="181"/>
      <c r="F273" s="181"/>
      <c r="G273" s="181"/>
      <c r="H273" s="181"/>
      <c r="V273" s="180"/>
    </row>
    <row r="274" ht="12.75" customHeight="1">
      <c r="A274" s="14"/>
      <c r="D274" s="181"/>
      <c r="E274" s="181"/>
      <c r="F274" s="181"/>
      <c r="G274" s="181"/>
      <c r="H274" s="181"/>
      <c r="V274" s="180"/>
    </row>
    <row r="275" ht="12.75" customHeight="1">
      <c r="A275" s="14"/>
      <c r="D275" s="181"/>
      <c r="E275" s="181"/>
      <c r="F275" s="181"/>
      <c r="G275" s="181"/>
      <c r="H275" s="181"/>
      <c r="V275" s="180"/>
    </row>
    <row r="276" ht="12.75" customHeight="1">
      <c r="A276" s="14"/>
      <c r="D276" s="181"/>
      <c r="E276" s="181"/>
      <c r="F276" s="181"/>
      <c r="G276" s="181"/>
      <c r="H276" s="181"/>
      <c r="V276" s="180"/>
    </row>
    <row r="277" ht="12.75" customHeight="1">
      <c r="A277" s="14"/>
      <c r="D277" s="181"/>
      <c r="E277" s="181"/>
      <c r="F277" s="181"/>
      <c r="G277" s="181"/>
      <c r="H277" s="181"/>
      <c r="V277" s="180"/>
    </row>
    <row r="278" ht="12.75" customHeight="1">
      <c r="A278" s="14"/>
      <c r="D278" s="181"/>
      <c r="E278" s="181"/>
      <c r="F278" s="181"/>
      <c r="G278" s="181"/>
      <c r="H278" s="181"/>
      <c r="V278" s="180"/>
    </row>
    <row r="279" ht="12.75" customHeight="1">
      <c r="A279" s="14"/>
      <c r="D279" s="181"/>
      <c r="E279" s="181"/>
      <c r="F279" s="181"/>
      <c r="G279" s="181"/>
      <c r="H279" s="181"/>
      <c r="V279" s="180"/>
    </row>
    <row r="280" ht="12.75" customHeight="1">
      <c r="A280" s="14"/>
      <c r="D280" s="181"/>
      <c r="E280" s="181"/>
      <c r="F280" s="181"/>
      <c r="G280" s="181"/>
      <c r="H280" s="181"/>
      <c r="V280" s="180"/>
    </row>
    <row r="281" ht="12.75" customHeight="1">
      <c r="A281" s="14"/>
      <c r="D281" s="181"/>
      <c r="E281" s="181"/>
      <c r="F281" s="181"/>
      <c r="G281" s="181"/>
      <c r="H281" s="181"/>
      <c r="V281" s="180"/>
    </row>
    <row r="282" ht="12.75" customHeight="1">
      <c r="A282" s="14"/>
      <c r="D282" s="181"/>
      <c r="E282" s="181"/>
      <c r="F282" s="181"/>
      <c r="G282" s="181"/>
      <c r="H282" s="181"/>
      <c r="V282" s="180"/>
    </row>
    <row r="283" ht="12.75" customHeight="1">
      <c r="A283" s="14"/>
      <c r="D283" s="181"/>
      <c r="E283" s="181"/>
      <c r="F283" s="181"/>
      <c r="G283" s="181"/>
      <c r="H283" s="181"/>
      <c r="V283" s="180"/>
    </row>
    <row r="284" ht="12.75" customHeight="1">
      <c r="A284" s="14"/>
      <c r="D284" s="181"/>
      <c r="E284" s="181"/>
      <c r="F284" s="181"/>
      <c r="G284" s="181"/>
      <c r="H284" s="181"/>
      <c r="V284" s="180"/>
    </row>
    <row r="285" ht="12.75" customHeight="1">
      <c r="A285" s="14"/>
      <c r="D285" s="181"/>
      <c r="E285" s="181"/>
      <c r="F285" s="181"/>
      <c r="G285" s="181"/>
      <c r="H285" s="181"/>
      <c r="V285" s="180"/>
    </row>
    <row r="286" ht="12.75" customHeight="1">
      <c r="A286" s="14"/>
      <c r="D286" s="181"/>
      <c r="E286" s="181"/>
      <c r="F286" s="181"/>
      <c r="G286" s="181"/>
      <c r="H286" s="181"/>
      <c r="V286" s="180"/>
    </row>
    <row r="287" ht="12.75" customHeight="1">
      <c r="A287" s="14"/>
      <c r="D287" s="181"/>
      <c r="E287" s="181"/>
      <c r="F287" s="181"/>
      <c r="G287" s="181"/>
      <c r="H287" s="181"/>
      <c r="V287" s="180"/>
    </row>
    <row r="288" ht="12.75" customHeight="1">
      <c r="A288" s="14"/>
      <c r="D288" s="181"/>
      <c r="E288" s="181"/>
      <c r="F288" s="181"/>
      <c r="G288" s="181"/>
      <c r="H288" s="181"/>
      <c r="V288" s="180"/>
    </row>
    <row r="289" ht="12.75" customHeight="1">
      <c r="A289" s="14"/>
      <c r="D289" s="181"/>
      <c r="E289" s="181"/>
      <c r="F289" s="181"/>
      <c r="G289" s="181"/>
      <c r="H289" s="181"/>
      <c r="V289" s="180"/>
    </row>
    <row r="290" ht="12.75" customHeight="1">
      <c r="A290" s="14"/>
      <c r="D290" s="181"/>
      <c r="E290" s="181"/>
      <c r="F290" s="181"/>
      <c r="G290" s="181"/>
      <c r="H290" s="181"/>
      <c r="V290" s="180"/>
    </row>
    <row r="291" ht="12.75" customHeight="1">
      <c r="A291" s="14"/>
      <c r="D291" s="181"/>
      <c r="E291" s="181"/>
      <c r="F291" s="181"/>
      <c r="G291" s="181"/>
      <c r="H291" s="181"/>
      <c r="V291" s="180"/>
    </row>
    <row r="292" ht="12.75" customHeight="1">
      <c r="A292" s="14"/>
      <c r="D292" s="181"/>
      <c r="E292" s="181"/>
      <c r="F292" s="181"/>
      <c r="G292" s="181"/>
      <c r="H292" s="181"/>
      <c r="V292" s="180"/>
    </row>
    <row r="293" ht="12.75" customHeight="1">
      <c r="A293" s="14"/>
      <c r="D293" s="181"/>
      <c r="E293" s="181"/>
      <c r="F293" s="181"/>
      <c r="G293" s="181"/>
      <c r="H293" s="181"/>
      <c r="V293" s="180"/>
    </row>
    <row r="294" ht="12.75" customHeight="1">
      <c r="A294" s="14"/>
      <c r="D294" s="181"/>
      <c r="E294" s="181"/>
      <c r="F294" s="181"/>
      <c r="G294" s="181"/>
      <c r="H294" s="181"/>
      <c r="V294" s="180"/>
    </row>
    <row r="295" ht="12.75" customHeight="1">
      <c r="A295" s="14"/>
      <c r="D295" s="181"/>
      <c r="E295" s="181"/>
      <c r="F295" s="181"/>
      <c r="G295" s="181"/>
      <c r="H295" s="181"/>
      <c r="V295" s="180"/>
    </row>
    <row r="296" ht="12.75" customHeight="1">
      <c r="A296" s="14"/>
      <c r="D296" s="181"/>
      <c r="E296" s="181"/>
      <c r="F296" s="181"/>
      <c r="G296" s="181"/>
      <c r="H296" s="181"/>
      <c r="V296" s="180"/>
    </row>
    <row r="297" ht="12.75" customHeight="1">
      <c r="A297" s="14"/>
      <c r="D297" s="181"/>
      <c r="E297" s="181"/>
      <c r="F297" s="181"/>
      <c r="G297" s="181"/>
      <c r="H297" s="181"/>
      <c r="V297" s="180"/>
    </row>
    <row r="298" ht="12.75" customHeight="1">
      <c r="A298" s="14"/>
      <c r="D298" s="181"/>
      <c r="E298" s="181"/>
      <c r="F298" s="181"/>
      <c r="G298" s="181"/>
      <c r="H298" s="181"/>
      <c r="V298" s="180"/>
    </row>
    <row r="299" ht="12.75" customHeight="1">
      <c r="A299" s="14"/>
      <c r="D299" s="181"/>
      <c r="E299" s="181"/>
      <c r="F299" s="181"/>
      <c r="G299" s="181"/>
      <c r="H299" s="181"/>
      <c r="V299" s="180"/>
    </row>
    <row r="300" ht="12.75" customHeight="1">
      <c r="A300" s="14"/>
      <c r="D300" s="181"/>
      <c r="E300" s="181"/>
      <c r="F300" s="181"/>
      <c r="G300" s="181"/>
      <c r="H300" s="181"/>
      <c r="V300" s="180"/>
    </row>
    <row r="301" ht="12.75" customHeight="1">
      <c r="A301" s="14"/>
      <c r="D301" s="181"/>
      <c r="E301" s="181"/>
      <c r="F301" s="181"/>
      <c r="G301" s="181"/>
      <c r="H301" s="181"/>
      <c r="V301" s="180"/>
    </row>
    <row r="302" ht="12.75" customHeight="1">
      <c r="A302" s="14"/>
      <c r="D302" s="181"/>
      <c r="E302" s="181"/>
      <c r="F302" s="181"/>
      <c r="G302" s="181"/>
      <c r="H302" s="181"/>
      <c r="V302" s="180"/>
    </row>
    <row r="303" ht="12.75" customHeight="1">
      <c r="A303" s="14"/>
      <c r="D303" s="181"/>
      <c r="E303" s="181"/>
      <c r="F303" s="181"/>
      <c r="G303" s="181"/>
      <c r="H303" s="181"/>
      <c r="V303" s="180"/>
    </row>
    <row r="304" ht="12.75" customHeight="1">
      <c r="A304" s="14"/>
      <c r="D304" s="181"/>
      <c r="E304" s="181"/>
      <c r="F304" s="181"/>
      <c r="G304" s="181"/>
      <c r="H304" s="181"/>
      <c r="V304" s="180"/>
    </row>
    <row r="305" ht="12.75" customHeight="1">
      <c r="A305" s="14"/>
      <c r="D305" s="181"/>
      <c r="E305" s="181"/>
      <c r="F305" s="181"/>
      <c r="G305" s="181"/>
      <c r="H305" s="181"/>
      <c r="V305" s="180"/>
    </row>
    <row r="306" ht="12.75" customHeight="1">
      <c r="A306" s="14"/>
      <c r="D306" s="181"/>
      <c r="E306" s="181"/>
      <c r="F306" s="181"/>
      <c r="G306" s="181"/>
      <c r="H306" s="181"/>
      <c r="V306" s="180"/>
    </row>
    <row r="307" ht="12.75" customHeight="1">
      <c r="A307" s="14"/>
      <c r="D307" s="181"/>
      <c r="E307" s="181"/>
      <c r="F307" s="181"/>
      <c r="G307" s="181"/>
      <c r="H307" s="181"/>
      <c r="V307" s="180"/>
    </row>
    <row r="308" ht="12.75" customHeight="1">
      <c r="A308" s="14"/>
      <c r="D308" s="181"/>
      <c r="E308" s="181"/>
      <c r="F308" s="181"/>
      <c r="G308" s="181"/>
      <c r="H308" s="181"/>
      <c r="V308" s="180"/>
    </row>
    <row r="309" ht="12.75" customHeight="1">
      <c r="A309" s="14"/>
      <c r="D309" s="181"/>
      <c r="E309" s="181"/>
      <c r="F309" s="181"/>
      <c r="G309" s="181"/>
      <c r="H309" s="181"/>
      <c r="V309" s="180"/>
    </row>
    <row r="310" ht="12.75" customHeight="1">
      <c r="A310" s="14"/>
      <c r="D310" s="181"/>
      <c r="E310" s="181"/>
      <c r="F310" s="181"/>
      <c r="G310" s="181"/>
      <c r="H310" s="181"/>
      <c r="V310" s="180"/>
    </row>
    <row r="311" ht="12.75" customHeight="1">
      <c r="A311" s="14"/>
      <c r="D311" s="181"/>
      <c r="E311" s="181"/>
      <c r="F311" s="181"/>
      <c r="G311" s="181"/>
      <c r="H311" s="181"/>
      <c r="V311" s="180"/>
    </row>
    <row r="312" ht="12.75" customHeight="1">
      <c r="A312" s="14"/>
      <c r="D312" s="181"/>
      <c r="E312" s="181"/>
      <c r="F312" s="181"/>
      <c r="G312" s="181"/>
      <c r="H312" s="181"/>
      <c r="V312" s="180"/>
    </row>
    <row r="313" ht="12.75" customHeight="1">
      <c r="A313" s="14"/>
      <c r="D313" s="181"/>
      <c r="E313" s="181"/>
      <c r="F313" s="181"/>
      <c r="G313" s="181"/>
      <c r="H313" s="181"/>
      <c r="V313" s="180"/>
    </row>
    <row r="314" ht="12.75" customHeight="1">
      <c r="A314" s="14"/>
      <c r="D314" s="181"/>
      <c r="E314" s="181"/>
      <c r="F314" s="181"/>
      <c r="G314" s="181"/>
      <c r="H314" s="181"/>
      <c r="V314" s="180"/>
    </row>
    <row r="315" ht="12.75" customHeight="1">
      <c r="A315" s="14"/>
      <c r="D315" s="181"/>
      <c r="E315" s="181"/>
      <c r="F315" s="181"/>
      <c r="G315" s="181"/>
      <c r="H315" s="181"/>
      <c r="V315" s="180"/>
    </row>
    <row r="316" ht="12.75" customHeight="1">
      <c r="A316" s="14"/>
      <c r="D316" s="181"/>
      <c r="E316" s="181"/>
      <c r="F316" s="181"/>
      <c r="G316" s="181"/>
      <c r="H316" s="181"/>
      <c r="V316" s="180"/>
    </row>
    <row r="317" ht="12.75" customHeight="1">
      <c r="A317" s="14"/>
      <c r="D317" s="181"/>
      <c r="E317" s="181"/>
      <c r="F317" s="181"/>
      <c r="G317" s="181"/>
      <c r="H317" s="181"/>
      <c r="V317" s="180"/>
    </row>
    <row r="318" ht="12.75" customHeight="1">
      <c r="A318" s="14"/>
      <c r="D318" s="181"/>
      <c r="E318" s="181"/>
      <c r="F318" s="181"/>
      <c r="G318" s="181"/>
      <c r="H318" s="181"/>
      <c r="V318" s="180"/>
    </row>
    <row r="319" ht="12.75" customHeight="1">
      <c r="A319" s="14"/>
      <c r="D319" s="181"/>
      <c r="E319" s="181"/>
      <c r="F319" s="181"/>
      <c r="G319" s="181"/>
      <c r="H319" s="181"/>
      <c r="V319" s="180"/>
    </row>
    <row r="320" ht="12.75" customHeight="1">
      <c r="A320" s="14"/>
      <c r="D320" s="181"/>
      <c r="E320" s="181"/>
      <c r="F320" s="181"/>
      <c r="G320" s="181"/>
      <c r="H320" s="181"/>
      <c r="V320" s="180"/>
    </row>
    <row r="321" ht="12.75" customHeight="1">
      <c r="A321" s="14"/>
      <c r="D321" s="181"/>
      <c r="E321" s="181"/>
      <c r="F321" s="181"/>
      <c r="G321" s="181"/>
      <c r="H321" s="181"/>
      <c r="V321" s="180"/>
    </row>
    <row r="322" ht="12.75" customHeight="1">
      <c r="A322" s="14"/>
      <c r="D322" s="181"/>
      <c r="E322" s="181"/>
      <c r="F322" s="181"/>
      <c r="G322" s="181"/>
      <c r="H322" s="181"/>
      <c r="V322" s="180"/>
    </row>
    <row r="323" ht="12.75" customHeight="1">
      <c r="A323" s="14"/>
      <c r="D323" s="181"/>
      <c r="E323" s="181"/>
      <c r="F323" s="181"/>
      <c r="G323" s="181"/>
      <c r="H323" s="181"/>
      <c r="V323" s="180"/>
    </row>
    <row r="324" ht="12.75" customHeight="1">
      <c r="A324" s="14"/>
      <c r="D324" s="181"/>
      <c r="E324" s="181"/>
      <c r="F324" s="181"/>
      <c r="G324" s="181"/>
      <c r="H324" s="181"/>
      <c r="V324" s="180"/>
    </row>
    <row r="325" ht="12.75" customHeight="1">
      <c r="A325" s="14"/>
      <c r="D325" s="181"/>
      <c r="E325" s="181"/>
      <c r="F325" s="181"/>
      <c r="G325" s="181"/>
      <c r="H325" s="181"/>
      <c r="V325" s="180"/>
    </row>
    <row r="326" ht="12.75" customHeight="1">
      <c r="A326" s="14"/>
      <c r="D326" s="181"/>
      <c r="E326" s="181"/>
      <c r="F326" s="181"/>
      <c r="G326" s="181"/>
      <c r="H326" s="181"/>
      <c r="V326" s="180"/>
    </row>
    <row r="327" ht="12.75" customHeight="1">
      <c r="A327" s="14"/>
      <c r="D327" s="181"/>
      <c r="E327" s="181"/>
      <c r="F327" s="181"/>
      <c r="G327" s="181"/>
      <c r="H327" s="181"/>
      <c r="V327" s="180"/>
    </row>
    <row r="328" ht="12.75" customHeight="1">
      <c r="A328" s="14"/>
      <c r="D328" s="181"/>
      <c r="E328" s="181"/>
      <c r="F328" s="181"/>
      <c r="G328" s="181"/>
      <c r="H328" s="181"/>
      <c r="V328" s="180"/>
    </row>
    <row r="329" ht="12.75" customHeight="1">
      <c r="A329" s="14"/>
      <c r="D329" s="181"/>
      <c r="E329" s="181"/>
      <c r="F329" s="181"/>
      <c r="G329" s="181"/>
      <c r="H329" s="181"/>
      <c r="V329" s="180"/>
    </row>
    <row r="330" ht="12.75" customHeight="1">
      <c r="A330" s="14"/>
      <c r="D330" s="181"/>
      <c r="E330" s="181"/>
      <c r="F330" s="181"/>
      <c r="G330" s="181"/>
      <c r="H330" s="181"/>
      <c r="V330" s="180"/>
    </row>
    <row r="331" ht="12.75" customHeight="1">
      <c r="A331" s="14"/>
      <c r="D331" s="181"/>
      <c r="E331" s="181"/>
      <c r="F331" s="181"/>
      <c r="G331" s="181"/>
      <c r="H331" s="181"/>
      <c r="V331" s="180"/>
    </row>
    <row r="332" ht="12.75" customHeight="1">
      <c r="A332" s="14"/>
      <c r="D332" s="181"/>
      <c r="E332" s="181"/>
      <c r="F332" s="181"/>
      <c r="G332" s="181"/>
      <c r="H332" s="181"/>
      <c r="V332" s="180"/>
    </row>
    <row r="333" ht="12.75" customHeight="1">
      <c r="A333" s="14"/>
      <c r="D333" s="181"/>
      <c r="E333" s="181"/>
      <c r="F333" s="181"/>
      <c r="G333" s="181"/>
      <c r="H333" s="181"/>
      <c r="V333" s="180"/>
    </row>
    <row r="334" ht="12.75" customHeight="1">
      <c r="A334" s="14"/>
      <c r="D334" s="181"/>
      <c r="E334" s="181"/>
      <c r="F334" s="181"/>
      <c r="G334" s="181"/>
      <c r="H334" s="181"/>
      <c r="V334" s="180"/>
    </row>
    <row r="335" ht="12.75" customHeight="1">
      <c r="A335" s="14"/>
      <c r="D335" s="181"/>
      <c r="E335" s="181"/>
      <c r="F335" s="181"/>
      <c r="G335" s="181"/>
      <c r="H335" s="181"/>
      <c r="V335" s="180"/>
    </row>
    <row r="336" ht="12.75" customHeight="1">
      <c r="A336" s="14"/>
      <c r="D336" s="181"/>
      <c r="E336" s="181"/>
      <c r="F336" s="181"/>
      <c r="G336" s="181"/>
      <c r="H336" s="181"/>
      <c r="V336" s="180"/>
    </row>
    <row r="337" ht="12.75" customHeight="1">
      <c r="A337" s="14"/>
      <c r="D337" s="181"/>
      <c r="E337" s="181"/>
      <c r="F337" s="181"/>
      <c r="G337" s="181"/>
      <c r="H337" s="181"/>
      <c r="V337" s="180"/>
    </row>
    <row r="338" ht="12.75" customHeight="1">
      <c r="A338" s="14"/>
      <c r="D338" s="181"/>
      <c r="E338" s="181"/>
      <c r="F338" s="181"/>
      <c r="G338" s="181"/>
      <c r="H338" s="181"/>
      <c r="V338" s="180"/>
    </row>
    <row r="339" ht="12.75" customHeight="1">
      <c r="A339" s="14"/>
      <c r="D339" s="181"/>
      <c r="E339" s="181"/>
      <c r="F339" s="181"/>
      <c r="G339" s="181"/>
      <c r="H339" s="181"/>
      <c r="V339" s="180"/>
    </row>
    <row r="340" ht="12.75" customHeight="1">
      <c r="A340" s="14"/>
      <c r="D340" s="181"/>
      <c r="E340" s="181"/>
      <c r="F340" s="181"/>
      <c r="G340" s="181"/>
      <c r="H340" s="181"/>
      <c r="V340" s="180"/>
    </row>
    <row r="341" ht="12.75" customHeight="1">
      <c r="A341" s="14"/>
      <c r="D341" s="181"/>
      <c r="E341" s="181"/>
      <c r="F341" s="181"/>
      <c r="G341" s="181"/>
      <c r="H341" s="181"/>
      <c r="V341" s="180"/>
    </row>
    <row r="342" ht="12.75" customHeight="1">
      <c r="A342" s="14"/>
      <c r="D342" s="181"/>
      <c r="E342" s="181"/>
      <c r="F342" s="181"/>
      <c r="G342" s="181"/>
      <c r="H342" s="181"/>
      <c r="V342" s="180"/>
    </row>
    <row r="343" ht="12.75" customHeight="1">
      <c r="A343" s="14"/>
      <c r="D343" s="181"/>
      <c r="E343" s="181"/>
      <c r="F343" s="181"/>
      <c r="G343" s="181"/>
      <c r="H343" s="181"/>
      <c r="V343" s="180"/>
    </row>
    <row r="344" ht="12.75" customHeight="1">
      <c r="A344" s="14"/>
      <c r="D344" s="181"/>
      <c r="E344" s="181"/>
      <c r="F344" s="181"/>
      <c r="G344" s="181"/>
      <c r="H344" s="181"/>
      <c r="V344" s="180"/>
    </row>
    <row r="345" ht="12.75" customHeight="1">
      <c r="A345" s="14"/>
      <c r="D345" s="181"/>
      <c r="E345" s="181"/>
      <c r="F345" s="181"/>
      <c r="G345" s="181"/>
      <c r="H345" s="181"/>
      <c r="V345" s="180"/>
    </row>
    <row r="346" ht="12.75" customHeight="1">
      <c r="A346" s="14"/>
      <c r="D346" s="181"/>
      <c r="E346" s="181"/>
      <c r="F346" s="181"/>
      <c r="G346" s="181"/>
      <c r="H346" s="181"/>
      <c r="V346" s="180"/>
    </row>
    <row r="347" ht="12.75" customHeight="1">
      <c r="A347" s="14"/>
      <c r="D347" s="181"/>
      <c r="E347" s="181"/>
      <c r="F347" s="181"/>
      <c r="G347" s="181"/>
      <c r="H347" s="181"/>
      <c r="V347" s="180"/>
    </row>
    <row r="348" ht="12.75" customHeight="1">
      <c r="A348" s="14"/>
      <c r="D348" s="181"/>
      <c r="E348" s="181"/>
      <c r="F348" s="181"/>
      <c r="G348" s="181"/>
      <c r="H348" s="181"/>
      <c r="V348" s="180"/>
    </row>
    <row r="349" ht="12.75" customHeight="1">
      <c r="A349" s="14"/>
      <c r="D349" s="181"/>
      <c r="E349" s="181"/>
      <c r="F349" s="181"/>
      <c r="G349" s="181"/>
      <c r="H349" s="181"/>
      <c r="V349" s="180"/>
    </row>
    <row r="350" ht="12.75" customHeight="1">
      <c r="A350" s="14"/>
      <c r="D350" s="181"/>
      <c r="E350" s="181"/>
      <c r="F350" s="181"/>
      <c r="G350" s="181"/>
      <c r="H350" s="181"/>
      <c r="V350" s="180"/>
    </row>
    <row r="351" ht="12.75" customHeight="1">
      <c r="A351" s="14"/>
      <c r="D351" s="181"/>
      <c r="E351" s="181"/>
      <c r="F351" s="181"/>
      <c r="G351" s="181"/>
      <c r="H351" s="181"/>
      <c r="V351" s="180"/>
    </row>
    <row r="352" ht="12.75" customHeight="1">
      <c r="A352" s="14"/>
      <c r="D352" s="181"/>
      <c r="E352" s="181"/>
      <c r="F352" s="181"/>
      <c r="G352" s="181"/>
      <c r="H352" s="181"/>
      <c r="V352" s="180"/>
    </row>
    <row r="353" ht="12.75" customHeight="1">
      <c r="A353" s="14"/>
      <c r="D353" s="181"/>
      <c r="E353" s="181"/>
      <c r="F353" s="181"/>
      <c r="G353" s="181"/>
      <c r="H353" s="181"/>
      <c r="V353" s="180"/>
    </row>
    <row r="354" ht="12.75" customHeight="1">
      <c r="A354" s="14"/>
      <c r="D354" s="181"/>
      <c r="E354" s="181"/>
      <c r="F354" s="181"/>
      <c r="G354" s="181"/>
      <c r="H354" s="181"/>
      <c r="V354" s="180"/>
    </row>
    <row r="355" ht="12.75" customHeight="1">
      <c r="A355" s="14"/>
      <c r="D355" s="181"/>
      <c r="E355" s="181"/>
      <c r="F355" s="181"/>
      <c r="G355" s="181"/>
      <c r="H355" s="181"/>
      <c r="V355" s="180"/>
    </row>
    <row r="356" ht="12.75" customHeight="1">
      <c r="A356" s="14"/>
      <c r="D356" s="181"/>
      <c r="E356" s="181"/>
      <c r="F356" s="181"/>
      <c r="G356" s="181"/>
      <c r="H356" s="181"/>
      <c r="V356" s="180"/>
    </row>
    <row r="357" ht="12.75" customHeight="1">
      <c r="A357" s="14"/>
      <c r="D357" s="181"/>
      <c r="E357" s="181"/>
      <c r="F357" s="181"/>
      <c r="G357" s="181"/>
      <c r="H357" s="181"/>
      <c r="V357" s="180"/>
    </row>
    <row r="358" ht="12.75" customHeight="1">
      <c r="A358" s="14"/>
      <c r="D358" s="181"/>
      <c r="E358" s="181"/>
      <c r="F358" s="181"/>
      <c r="G358" s="181"/>
      <c r="H358" s="181"/>
      <c r="V358" s="180"/>
    </row>
    <row r="359" ht="12.75" customHeight="1">
      <c r="A359" s="14"/>
      <c r="D359" s="181"/>
      <c r="E359" s="181"/>
      <c r="F359" s="181"/>
      <c r="G359" s="181"/>
      <c r="H359" s="181"/>
      <c r="V359" s="180"/>
    </row>
    <row r="360" ht="12.75" customHeight="1">
      <c r="A360" s="14"/>
      <c r="D360" s="181"/>
      <c r="E360" s="181"/>
      <c r="F360" s="181"/>
      <c r="G360" s="181"/>
      <c r="H360" s="181"/>
      <c r="V360" s="180"/>
    </row>
    <row r="361" ht="12.75" customHeight="1">
      <c r="A361" s="14"/>
      <c r="D361" s="181"/>
      <c r="E361" s="181"/>
      <c r="F361" s="181"/>
      <c r="G361" s="181"/>
      <c r="H361" s="181"/>
      <c r="V361" s="180"/>
    </row>
    <row r="362" ht="12.75" customHeight="1">
      <c r="A362" s="14"/>
      <c r="D362" s="181"/>
      <c r="E362" s="181"/>
      <c r="F362" s="181"/>
      <c r="G362" s="181"/>
      <c r="H362" s="181"/>
      <c r="V362" s="180"/>
    </row>
    <row r="363" ht="12.75" customHeight="1">
      <c r="A363" s="14"/>
      <c r="D363" s="181"/>
      <c r="E363" s="181"/>
      <c r="F363" s="181"/>
      <c r="G363" s="181"/>
      <c r="H363" s="181"/>
      <c r="V363" s="180"/>
    </row>
    <row r="364" ht="12.75" customHeight="1">
      <c r="A364" s="14"/>
      <c r="D364" s="181"/>
      <c r="E364" s="181"/>
      <c r="F364" s="181"/>
      <c r="G364" s="181"/>
      <c r="H364" s="181"/>
      <c r="V364" s="180"/>
    </row>
    <row r="365" ht="12.75" customHeight="1">
      <c r="A365" s="14"/>
      <c r="D365" s="181"/>
      <c r="E365" s="181"/>
      <c r="F365" s="181"/>
      <c r="G365" s="181"/>
      <c r="H365" s="181"/>
      <c r="V365" s="180"/>
    </row>
    <row r="366" ht="12.75" customHeight="1">
      <c r="A366" s="14"/>
      <c r="D366" s="181"/>
      <c r="E366" s="181"/>
      <c r="F366" s="181"/>
      <c r="G366" s="181"/>
      <c r="H366" s="181"/>
      <c r="V366" s="180"/>
    </row>
    <row r="367" ht="12.75" customHeight="1">
      <c r="A367" s="14"/>
      <c r="D367" s="181"/>
      <c r="E367" s="181"/>
      <c r="F367" s="181"/>
      <c r="G367" s="181"/>
      <c r="H367" s="181"/>
      <c r="V367" s="180"/>
    </row>
    <row r="368" ht="12.75" customHeight="1">
      <c r="A368" s="14"/>
      <c r="D368" s="181"/>
      <c r="E368" s="181"/>
      <c r="F368" s="181"/>
      <c r="G368" s="181"/>
      <c r="H368" s="181"/>
      <c r="V368" s="180"/>
    </row>
    <row r="369" ht="12.75" customHeight="1">
      <c r="A369" s="14"/>
      <c r="D369" s="181"/>
      <c r="E369" s="181"/>
      <c r="F369" s="181"/>
      <c r="G369" s="181"/>
      <c r="H369" s="181"/>
      <c r="V369" s="180"/>
    </row>
    <row r="370" ht="12.75" customHeight="1">
      <c r="A370" s="14"/>
      <c r="D370" s="181"/>
      <c r="E370" s="181"/>
      <c r="F370" s="181"/>
      <c r="G370" s="181"/>
      <c r="H370" s="181"/>
      <c r="V370" s="180"/>
    </row>
    <row r="371" ht="12.75" customHeight="1">
      <c r="A371" s="14"/>
      <c r="D371" s="181"/>
      <c r="E371" s="181"/>
      <c r="F371" s="181"/>
      <c r="G371" s="181"/>
      <c r="H371" s="181"/>
      <c r="V371" s="180"/>
    </row>
    <row r="372" ht="12.75" customHeight="1">
      <c r="A372" s="14"/>
      <c r="D372" s="181"/>
      <c r="E372" s="181"/>
      <c r="F372" s="181"/>
      <c r="G372" s="181"/>
      <c r="H372" s="181"/>
      <c r="V372" s="180"/>
    </row>
    <row r="373" ht="12.75" customHeight="1">
      <c r="A373" s="14"/>
      <c r="D373" s="181"/>
      <c r="E373" s="181"/>
      <c r="F373" s="181"/>
      <c r="G373" s="181"/>
      <c r="H373" s="181"/>
      <c r="V373" s="180"/>
    </row>
    <row r="374" ht="12.75" customHeight="1">
      <c r="A374" s="14"/>
      <c r="D374" s="181"/>
      <c r="E374" s="181"/>
      <c r="F374" s="181"/>
      <c r="G374" s="181"/>
      <c r="H374" s="181"/>
      <c r="V374" s="180"/>
    </row>
    <row r="375" ht="12.75" customHeight="1">
      <c r="A375" s="14"/>
      <c r="D375" s="181"/>
      <c r="E375" s="181"/>
      <c r="F375" s="181"/>
      <c r="G375" s="181"/>
      <c r="H375" s="181"/>
      <c r="V375" s="180"/>
    </row>
    <row r="376" ht="12.75" customHeight="1">
      <c r="A376" s="14"/>
      <c r="D376" s="181"/>
      <c r="E376" s="181"/>
      <c r="F376" s="181"/>
      <c r="G376" s="181"/>
      <c r="H376" s="181"/>
      <c r="V376" s="180"/>
    </row>
    <row r="377" ht="12.75" customHeight="1">
      <c r="A377" s="14"/>
      <c r="D377" s="181"/>
      <c r="E377" s="181"/>
      <c r="F377" s="181"/>
      <c r="G377" s="181"/>
      <c r="H377" s="181"/>
      <c r="V377" s="180"/>
    </row>
    <row r="378" ht="12.75" customHeight="1">
      <c r="A378" s="14"/>
      <c r="D378" s="181"/>
      <c r="E378" s="181"/>
      <c r="F378" s="181"/>
      <c r="G378" s="181"/>
      <c r="H378" s="181"/>
      <c r="V378" s="180"/>
    </row>
    <row r="379" ht="12.75" customHeight="1">
      <c r="A379" s="14"/>
      <c r="D379" s="181"/>
      <c r="E379" s="181"/>
      <c r="F379" s="181"/>
      <c r="G379" s="181"/>
      <c r="H379" s="181"/>
      <c r="V379" s="180"/>
    </row>
    <row r="380" ht="12.75" customHeight="1">
      <c r="A380" s="14"/>
      <c r="D380" s="181"/>
      <c r="E380" s="181"/>
      <c r="F380" s="181"/>
      <c r="G380" s="181"/>
      <c r="H380" s="181"/>
      <c r="V380" s="180"/>
    </row>
    <row r="381" ht="12.75" customHeight="1">
      <c r="A381" s="14"/>
      <c r="D381" s="181"/>
      <c r="E381" s="181"/>
      <c r="F381" s="181"/>
      <c r="G381" s="181"/>
      <c r="H381" s="181"/>
      <c r="V381" s="180"/>
    </row>
    <row r="382" ht="12.75" customHeight="1">
      <c r="A382" s="14"/>
      <c r="D382" s="181"/>
      <c r="E382" s="181"/>
      <c r="F382" s="181"/>
      <c r="G382" s="181"/>
      <c r="H382" s="181"/>
      <c r="V382" s="180"/>
    </row>
    <row r="383" ht="12.75" customHeight="1">
      <c r="A383" s="14"/>
      <c r="D383" s="181"/>
      <c r="E383" s="181"/>
      <c r="F383" s="181"/>
      <c r="G383" s="181"/>
      <c r="H383" s="181"/>
      <c r="V383" s="180"/>
    </row>
    <row r="384" ht="12.75" customHeight="1">
      <c r="A384" s="14"/>
      <c r="D384" s="181"/>
      <c r="E384" s="181"/>
      <c r="F384" s="181"/>
      <c r="G384" s="181"/>
      <c r="H384" s="181"/>
      <c r="V384" s="180"/>
    </row>
    <row r="385" ht="12.75" customHeight="1">
      <c r="A385" s="14"/>
      <c r="D385" s="181"/>
      <c r="E385" s="181"/>
      <c r="F385" s="181"/>
      <c r="G385" s="181"/>
      <c r="H385" s="181"/>
      <c r="V385" s="180"/>
    </row>
    <row r="386" ht="12.75" customHeight="1">
      <c r="A386" s="14"/>
      <c r="D386" s="181"/>
      <c r="E386" s="181"/>
      <c r="F386" s="181"/>
      <c r="G386" s="181"/>
      <c r="H386" s="181"/>
      <c r="V386" s="180"/>
    </row>
    <row r="387" ht="12.75" customHeight="1">
      <c r="A387" s="14"/>
      <c r="D387" s="181"/>
      <c r="E387" s="181"/>
      <c r="F387" s="181"/>
      <c r="G387" s="181"/>
      <c r="H387" s="181"/>
      <c r="V387" s="180"/>
    </row>
    <row r="388" ht="12.75" customHeight="1">
      <c r="A388" s="14"/>
      <c r="D388" s="181"/>
      <c r="E388" s="181"/>
      <c r="F388" s="181"/>
      <c r="G388" s="181"/>
      <c r="H388" s="181"/>
      <c r="V388" s="180"/>
    </row>
    <row r="389" ht="12.75" customHeight="1">
      <c r="A389" s="14"/>
      <c r="D389" s="181"/>
      <c r="E389" s="181"/>
      <c r="F389" s="181"/>
      <c r="G389" s="181"/>
      <c r="H389" s="181"/>
      <c r="V389" s="180"/>
    </row>
    <row r="390" ht="12.75" customHeight="1">
      <c r="A390" s="14"/>
      <c r="D390" s="181"/>
      <c r="E390" s="181"/>
      <c r="F390" s="181"/>
      <c r="G390" s="181"/>
      <c r="H390" s="181"/>
      <c r="V390" s="180"/>
    </row>
    <row r="391" ht="12.75" customHeight="1">
      <c r="A391" s="14"/>
      <c r="D391" s="181"/>
      <c r="E391" s="181"/>
      <c r="F391" s="181"/>
      <c r="G391" s="181"/>
      <c r="H391" s="181"/>
      <c r="V391" s="180"/>
    </row>
    <row r="392" ht="12.75" customHeight="1">
      <c r="A392" s="14"/>
      <c r="D392" s="181"/>
      <c r="E392" s="181"/>
      <c r="F392" s="181"/>
      <c r="G392" s="181"/>
      <c r="H392" s="181"/>
      <c r="V392" s="180"/>
    </row>
    <row r="393" ht="12.75" customHeight="1">
      <c r="A393" s="14"/>
      <c r="D393" s="181"/>
      <c r="E393" s="181"/>
      <c r="F393" s="181"/>
      <c r="G393" s="181"/>
      <c r="H393" s="181"/>
      <c r="V393" s="180"/>
    </row>
    <row r="394" ht="12.75" customHeight="1">
      <c r="A394" s="14"/>
      <c r="D394" s="181"/>
      <c r="E394" s="181"/>
      <c r="F394" s="181"/>
      <c r="G394" s="181"/>
      <c r="H394" s="181"/>
      <c r="V394" s="180"/>
    </row>
    <row r="395" ht="12.75" customHeight="1">
      <c r="A395" s="14"/>
      <c r="D395" s="181"/>
      <c r="E395" s="181"/>
      <c r="F395" s="181"/>
      <c r="G395" s="181"/>
      <c r="H395" s="181"/>
      <c r="V395" s="180"/>
    </row>
    <row r="396" ht="12.75" customHeight="1">
      <c r="A396" s="14"/>
      <c r="D396" s="181"/>
      <c r="E396" s="181"/>
      <c r="F396" s="181"/>
      <c r="G396" s="181"/>
      <c r="H396" s="181"/>
      <c r="V396" s="180"/>
    </row>
    <row r="397" ht="12.75" customHeight="1">
      <c r="A397" s="14"/>
      <c r="D397" s="181"/>
      <c r="E397" s="181"/>
      <c r="F397" s="181"/>
      <c r="G397" s="181"/>
      <c r="H397" s="181"/>
      <c r="V397" s="180"/>
    </row>
    <row r="398" ht="12.75" customHeight="1">
      <c r="A398" s="14"/>
      <c r="D398" s="181"/>
      <c r="E398" s="181"/>
      <c r="F398" s="181"/>
      <c r="G398" s="181"/>
      <c r="H398" s="181"/>
      <c r="V398" s="180"/>
    </row>
    <row r="399" ht="12.75" customHeight="1">
      <c r="A399" s="14"/>
      <c r="D399" s="181"/>
      <c r="E399" s="181"/>
      <c r="F399" s="181"/>
      <c r="G399" s="181"/>
      <c r="H399" s="181"/>
      <c r="V399" s="180"/>
    </row>
    <row r="400" ht="12.75" customHeight="1">
      <c r="A400" s="14"/>
      <c r="D400" s="181"/>
      <c r="E400" s="181"/>
      <c r="F400" s="181"/>
      <c r="G400" s="181"/>
      <c r="H400" s="181"/>
      <c r="V400" s="180"/>
    </row>
    <row r="401" ht="12.75" customHeight="1">
      <c r="A401" s="14"/>
      <c r="D401" s="181"/>
      <c r="E401" s="181"/>
      <c r="F401" s="181"/>
      <c r="G401" s="181"/>
      <c r="H401" s="181"/>
      <c r="V401" s="180"/>
    </row>
    <row r="402" ht="12.75" customHeight="1">
      <c r="A402" s="14"/>
      <c r="D402" s="181"/>
      <c r="E402" s="181"/>
      <c r="F402" s="181"/>
      <c r="G402" s="181"/>
      <c r="H402" s="181"/>
      <c r="V402" s="180"/>
    </row>
    <row r="403" ht="12.75" customHeight="1">
      <c r="A403" s="14"/>
      <c r="D403" s="181"/>
      <c r="E403" s="181"/>
      <c r="F403" s="181"/>
      <c r="G403" s="181"/>
      <c r="H403" s="181"/>
      <c r="V403" s="180"/>
    </row>
    <row r="404" ht="12.75" customHeight="1">
      <c r="A404" s="14"/>
      <c r="D404" s="181"/>
      <c r="E404" s="181"/>
      <c r="F404" s="181"/>
      <c r="G404" s="181"/>
      <c r="H404" s="181"/>
      <c r="V404" s="180"/>
    </row>
    <row r="405" ht="12.75" customHeight="1">
      <c r="A405" s="14"/>
      <c r="D405" s="181"/>
      <c r="E405" s="181"/>
      <c r="F405" s="181"/>
      <c r="G405" s="181"/>
      <c r="H405" s="181"/>
      <c r="V405" s="180"/>
    </row>
    <row r="406" ht="12.75" customHeight="1">
      <c r="A406" s="14"/>
      <c r="D406" s="181"/>
      <c r="E406" s="181"/>
      <c r="F406" s="181"/>
      <c r="G406" s="181"/>
      <c r="H406" s="181"/>
      <c r="V406" s="180"/>
    </row>
    <row r="407" ht="12.75" customHeight="1">
      <c r="A407" s="14"/>
      <c r="D407" s="181"/>
      <c r="E407" s="181"/>
      <c r="F407" s="181"/>
      <c r="G407" s="181"/>
      <c r="H407" s="181"/>
      <c r="V407" s="180"/>
    </row>
    <row r="408" ht="12.75" customHeight="1">
      <c r="A408" s="14"/>
      <c r="D408" s="181"/>
      <c r="E408" s="181"/>
      <c r="F408" s="181"/>
      <c r="G408" s="181"/>
      <c r="H408" s="181"/>
      <c r="V408" s="180"/>
    </row>
    <row r="409" ht="12.75" customHeight="1">
      <c r="A409" s="14"/>
      <c r="D409" s="181"/>
      <c r="E409" s="181"/>
      <c r="F409" s="181"/>
      <c r="G409" s="181"/>
      <c r="H409" s="181"/>
      <c r="V409" s="180"/>
    </row>
    <row r="410" ht="12.75" customHeight="1">
      <c r="A410" s="14"/>
      <c r="D410" s="181"/>
      <c r="E410" s="181"/>
      <c r="F410" s="181"/>
      <c r="G410" s="181"/>
      <c r="H410" s="181"/>
      <c r="V410" s="180"/>
    </row>
    <row r="411" ht="12.75" customHeight="1">
      <c r="A411" s="14"/>
      <c r="D411" s="181"/>
      <c r="E411" s="181"/>
      <c r="F411" s="181"/>
      <c r="G411" s="181"/>
      <c r="H411" s="181"/>
      <c r="V411" s="180"/>
    </row>
    <row r="412" ht="12.75" customHeight="1">
      <c r="A412" s="14"/>
      <c r="D412" s="181"/>
      <c r="E412" s="181"/>
      <c r="F412" s="181"/>
      <c r="G412" s="181"/>
      <c r="H412" s="181"/>
      <c r="V412" s="180"/>
    </row>
    <row r="413" ht="12.75" customHeight="1">
      <c r="A413" s="14"/>
      <c r="D413" s="181"/>
      <c r="E413" s="181"/>
      <c r="F413" s="181"/>
      <c r="G413" s="181"/>
      <c r="H413" s="181"/>
      <c r="V413" s="180"/>
    </row>
    <row r="414" ht="12.75" customHeight="1">
      <c r="A414" s="14"/>
      <c r="D414" s="181"/>
      <c r="E414" s="181"/>
      <c r="F414" s="181"/>
      <c r="G414" s="181"/>
      <c r="H414" s="181"/>
      <c r="V414" s="180"/>
    </row>
    <row r="415" ht="12.75" customHeight="1">
      <c r="A415" s="14"/>
      <c r="D415" s="181"/>
      <c r="E415" s="181"/>
      <c r="F415" s="181"/>
      <c r="G415" s="181"/>
      <c r="H415" s="181"/>
      <c r="V415" s="180"/>
    </row>
    <row r="416" ht="12.75" customHeight="1">
      <c r="A416" s="14"/>
      <c r="D416" s="181"/>
      <c r="E416" s="181"/>
      <c r="F416" s="181"/>
      <c r="G416" s="181"/>
      <c r="H416" s="181"/>
      <c r="V416" s="180"/>
    </row>
    <row r="417" ht="12.75" customHeight="1">
      <c r="A417" s="14"/>
      <c r="D417" s="181"/>
      <c r="E417" s="181"/>
      <c r="F417" s="181"/>
      <c r="G417" s="181"/>
      <c r="H417" s="181"/>
      <c r="V417" s="180"/>
    </row>
    <row r="418" ht="12.75" customHeight="1">
      <c r="A418" s="14"/>
      <c r="D418" s="181"/>
      <c r="E418" s="181"/>
      <c r="F418" s="181"/>
      <c r="G418" s="181"/>
      <c r="H418" s="181"/>
      <c r="V418" s="180"/>
    </row>
    <row r="419" ht="12.75" customHeight="1">
      <c r="A419" s="14"/>
      <c r="D419" s="181"/>
      <c r="E419" s="181"/>
      <c r="F419" s="181"/>
      <c r="G419" s="181"/>
      <c r="H419" s="181"/>
      <c r="V419" s="180"/>
    </row>
    <row r="420" ht="12.75" customHeight="1">
      <c r="A420" s="14"/>
      <c r="D420" s="181"/>
      <c r="E420" s="181"/>
      <c r="F420" s="181"/>
      <c r="G420" s="181"/>
      <c r="H420" s="181"/>
      <c r="V420" s="180"/>
    </row>
    <row r="421" ht="12.75" customHeight="1">
      <c r="A421" s="14"/>
      <c r="D421" s="181"/>
      <c r="E421" s="181"/>
      <c r="F421" s="181"/>
      <c r="G421" s="181"/>
      <c r="H421" s="181"/>
      <c r="V421" s="180"/>
    </row>
    <row r="422" ht="12.75" customHeight="1">
      <c r="A422" s="14"/>
      <c r="D422" s="181"/>
      <c r="E422" s="181"/>
      <c r="F422" s="181"/>
      <c r="G422" s="181"/>
      <c r="H422" s="181"/>
      <c r="V422" s="180"/>
    </row>
    <row r="423" ht="12.75" customHeight="1">
      <c r="A423" s="14"/>
      <c r="D423" s="181"/>
      <c r="E423" s="181"/>
      <c r="F423" s="181"/>
      <c r="G423" s="181"/>
      <c r="H423" s="181"/>
      <c r="V423" s="180"/>
    </row>
    <row r="424" ht="12.75" customHeight="1">
      <c r="A424" s="14"/>
      <c r="D424" s="181"/>
      <c r="E424" s="181"/>
      <c r="F424" s="181"/>
      <c r="G424" s="181"/>
      <c r="H424" s="181"/>
      <c r="V424" s="180"/>
    </row>
    <row r="425" ht="12.75" customHeight="1">
      <c r="A425" s="14"/>
      <c r="D425" s="181"/>
      <c r="E425" s="181"/>
      <c r="F425" s="181"/>
      <c r="G425" s="181"/>
      <c r="H425" s="181"/>
      <c r="V425" s="180"/>
    </row>
    <row r="426" ht="12.75" customHeight="1">
      <c r="A426" s="14"/>
      <c r="D426" s="181"/>
      <c r="E426" s="181"/>
      <c r="F426" s="181"/>
      <c r="G426" s="181"/>
      <c r="H426" s="181"/>
      <c r="V426" s="180"/>
    </row>
    <row r="427" ht="12.75" customHeight="1">
      <c r="A427" s="14"/>
      <c r="D427" s="181"/>
      <c r="E427" s="181"/>
      <c r="F427" s="181"/>
      <c r="G427" s="181"/>
      <c r="H427" s="181"/>
      <c r="V427" s="180"/>
    </row>
    <row r="428" ht="12.75" customHeight="1">
      <c r="A428" s="14"/>
      <c r="D428" s="181"/>
      <c r="E428" s="181"/>
      <c r="F428" s="181"/>
      <c r="G428" s="181"/>
      <c r="H428" s="181"/>
      <c r="V428" s="180"/>
    </row>
    <row r="429" ht="12.75" customHeight="1">
      <c r="A429" s="14"/>
      <c r="D429" s="181"/>
      <c r="E429" s="181"/>
      <c r="F429" s="181"/>
      <c r="G429" s="181"/>
      <c r="H429" s="181"/>
      <c r="V429" s="180"/>
    </row>
    <row r="430" ht="12.75" customHeight="1">
      <c r="A430" s="14"/>
      <c r="D430" s="181"/>
      <c r="E430" s="181"/>
      <c r="F430" s="181"/>
      <c r="G430" s="181"/>
      <c r="H430" s="181"/>
      <c r="V430" s="180"/>
    </row>
    <row r="431" ht="12.75" customHeight="1">
      <c r="A431" s="14"/>
      <c r="D431" s="181"/>
      <c r="E431" s="181"/>
      <c r="F431" s="181"/>
      <c r="G431" s="181"/>
      <c r="H431" s="181"/>
      <c r="V431" s="180"/>
    </row>
    <row r="432" ht="12.75" customHeight="1">
      <c r="A432" s="14"/>
      <c r="D432" s="181"/>
      <c r="E432" s="181"/>
      <c r="F432" s="181"/>
      <c r="G432" s="181"/>
      <c r="H432" s="181"/>
      <c r="V432" s="180"/>
    </row>
    <row r="433" ht="12.75" customHeight="1">
      <c r="A433" s="14"/>
      <c r="D433" s="181"/>
      <c r="E433" s="181"/>
      <c r="F433" s="181"/>
      <c r="G433" s="181"/>
      <c r="H433" s="181"/>
      <c r="V433" s="180"/>
    </row>
    <row r="434" ht="12.75" customHeight="1">
      <c r="A434" s="14"/>
      <c r="D434" s="181"/>
      <c r="E434" s="181"/>
      <c r="F434" s="181"/>
      <c r="G434" s="181"/>
      <c r="H434" s="181"/>
      <c r="V434" s="180"/>
    </row>
    <row r="435" ht="12.75" customHeight="1">
      <c r="A435" s="14"/>
      <c r="D435" s="181"/>
      <c r="E435" s="181"/>
      <c r="F435" s="181"/>
      <c r="G435" s="181"/>
      <c r="H435" s="181"/>
      <c r="V435" s="180"/>
    </row>
    <row r="436" ht="12.75" customHeight="1">
      <c r="A436" s="14"/>
      <c r="D436" s="181"/>
      <c r="E436" s="181"/>
      <c r="F436" s="181"/>
      <c r="G436" s="181"/>
      <c r="H436" s="181"/>
      <c r="V436" s="180"/>
    </row>
    <row r="437" ht="12.75" customHeight="1">
      <c r="A437" s="14"/>
      <c r="D437" s="181"/>
      <c r="E437" s="181"/>
      <c r="F437" s="181"/>
      <c r="G437" s="181"/>
      <c r="H437" s="181"/>
      <c r="V437" s="180"/>
    </row>
    <row r="438" ht="12.75" customHeight="1">
      <c r="A438" s="14"/>
      <c r="D438" s="181"/>
      <c r="E438" s="181"/>
      <c r="F438" s="181"/>
      <c r="G438" s="181"/>
      <c r="H438" s="181"/>
      <c r="V438" s="180"/>
    </row>
    <row r="439" ht="12.75" customHeight="1">
      <c r="A439" s="14"/>
      <c r="D439" s="181"/>
      <c r="E439" s="181"/>
      <c r="F439" s="181"/>
      <c r="G439" s="181"/>
      <c r="H439" s="181"/>
      <c r="V439" s="180"/>
    </row>
    <row r="440" ht="12.75" customHeight="1">
      <c r="A440" s="14"/>
      <c r="D440" s="181"/>
      <c r="E440" s="181"/>
      <c r="F440" s="181"/>
      <c r="G440" s="181"/>
      <c r="H440" s="181"/>
      <c r="V440" s="180"/>
    </row>
    <row r="441" ht="12.75" customHeight="1">
      <c r="A441" s="14"/>
      <c r="D441" s="181"/>
      <c r="E441" s="181"/>
      <c r="F441" s="181"/>
      <c r="G441" s="181"/>
      <c r="H441" s="181"/>
      <c r="V441" s="180"/>
    </row>
    <row r="442" ht="12.75" customHeight="1">
      <c r="A442" s="14"/>
      <c r="D442" s="181"/>
      <c r="E442" s="181"/>
      <c r="F442" s="181"/>
      <c r="G442" s="181"/>
      <c r="H442" s="181"/>
      <c r="V442" s="180"/>
    </row>
    <row r="443" ht="12.75" customHeight="1">
      <c r="A443" s="14"/>
      <c r="D443" s="181"/>
      <c r="E443" s="181"/>
      <c r="F443" s="181"/>
      <c r="G443" s="181"/>
      <c r="H443" s="181"/>
      <c r="V443" s="180"/>
    </row>
    <row r="444" ht="12.75" customHeight="1">
      <c r="A444" s="14"/>
      <c r="D444" s="181"/>
      <c r="E444" s="181"/>
      <c r="F444" s="181"/>
      <c r="G444" s="181"/>
      <c r="H444" s="181"/>
      <c r="V444" s="180"/>
    </row>
    <row r="445" ht="12.75" customHeight="1">
      <c r="A445" s="14"/>
      <c r="D445" s="181"/>
      <c r="E445" s="181"/>
      <c r="F445" s="181"/>
      <c r="G445" s="181"/>
      <c r="H445" s="181"/>
      <c r="V445" s="180"/>
    </row>
    <row r="446" ht="12.75" customHeight="1">
      <c r="A446" s="14"/>
      <c r="D446" s="181"/>
      <c r="E446" s="181"/>
      <c r="F446" s="181"/>
      <c r="G446" s="181"/>
      <c r="H446" s="181"/>
      <c r="V446" s="180"/>
    </row>
    <row r="447" ht="12.75" customHeight="1">
      <c r="A447" s="14"/>
      <c r="D447" s="181"/>
      <c r="E447" s="181"/>
      <c r="F447" s="181"/>
      <c r="G447" s="181"/>
      <c r="H447" s="181"/>
      <c r="V447" s="180"/>
    </row>
    <row r="448" ht="12.75" customHeight="1">
      <c r="A448" s="14"/>
      <c r="D448" s="181"/>
      <c r="E448" s="181"/>
      <c r="F448" s="181"/>
      <c r="G448" s="181"/>
      <c r="H448" s="181"/>
      <c r="V448" s="180"/>
    </row>
    <row r="449" ht="12.75" customHeight="1">
      <c r="A449" s="14"/>
      <c r="D449" s="181"/>
      <c r="E449" s="181"/>
      <c r="F449" s="181"/>
      <c r="G449" s="181"/>
      <c r="H449" s="181"/>
      <c r="V449" s="180"/>
    </row>
    <row r="450" ht="12.75" customHeight="1">
      <c r="A450" s="14"/>
      <c r="D450" s="181"/>
      <c r="E450" s="181"/>
      <c r="F450" s="181"/>
      <c r="G450" s="181"/>
      <c r="H450" s="181"/>
      <c r="V450" s="180"/>
    </row>
    <row r="451" ht="12.75" customHeight="1">
      <c r="A451" s="14"/>
      <c r="D451" s="181"/>
      <c r="E451" s="181"/>
      <c r="F451" s="181"/>
      <c r="G451" s="181"/>
      <c r="H451" s="181"/>
      <c r="V451" s="180"/>
    </row>
    <row r="452" ht="12.75" customHeight="1">
      <c r="A452" s="14"/>
      <c r="D452" s="181"/>
      <c r="E452" s="181"/>
      <c r="F452" s="181"/>
      <c r="G452" s="181"/>
      <c r="H452" s="181"/>
      <c r="V452" s="180"/>
    </row>
    <row r="453" ht="12.75" customHeight="1">
      <c r="A453" s="14"/>
      <c r="D453" s="181"/>
      <c r="E453" s="181"/>
      <c r="F453" s="181"/>
      <c r="G453" s="181"/>
      <c r="H453" s="181"/>
      <c r="V453" s="180"/>
    </row>
    <row r="454" ht="12.75" customHeight="1">
      <c r="A454" s="14"/>
      <c r="D454" s="181"/>
      <c r="E454" s="181"/>
      <c r="F454" s="181"/>
      <c r="G454" s="181"/>
      <c r="H454" s="181"/>
      <c r="V454" s="180"/>
    </row>
    <row r="455" ht="12.75" customHeight="1">
      <c r="A455" s="14"/>
      <c r="D455" s="181"/>
      <c r="E455" s="181"/>
      <c r="F455" s="181"/>
      <c r="G455" s="181"/>
      <c r="H455" s="181"/>
      <c r="V455" s="180"/>
    </row>
    <row r="456" ht="12.75" customHeight="1">
      <c r="A456" s="14"/>
      <c r="D456" s="181"/>
      <c r="E456" s="181"/>
      <c r="F456" s="181"/>
      <c r="G456" s="181"/>
      <c r="H456" s="181"/>
      <c r="V456" s="180"/>
    </row>
    <row r="457" ht="12.75" customHeight="1">
      <c r="A457" s="14"/>
      <c r="D457" s="181"/>
      <c r="E457" s="181"/>
      <c r="F457" s="181"/>
      <c r="G457" s="181"/>
      <c r="H457" s="181"/>
      <c r="V457" s="180"/>
    </row>
    <row r="458" ht="12.75" customHeight="1">
      <c r="A458" s="14"/>
      <c r="D458" s="181"/>
      <c r="E458" s="181"/>
      <c r="F458" s="181"/>
      <c r="G458" s="181"/>
      <c r="H458" s="181"/>
      <c r="V458" s="180"/>
    </row>
    <row r="459" ht="12.75" customHeight="1">
      <c r="A459" s="14"/>
      <c r="D459" s="181"/>
      <c r="E459" s="181"/>
      <c r="F459" s="181"/>
      <c r="G459" s="181"/>
      <c r="H459" s="181"/>
      <c r="V459" s="180"/>
    </row>
    <row r="460" ht="12.75" customHeight="1">
      <c r="A460" s="14"/>
      <c r="D460" s="181"/>
      <c r="E460" s="181"/>
      <c r="F460" s="181"/>
      <c r="G460" s="181"/>
      <c r="H460" s="181"/>
      <c r="V460" s="180"/>
    </row>
    <row r="461" ht="12.75" customHeight="1">
      <c r="A461" s="14"/>
      <c r="D461" s="181"/>
      <c r="E461" s="181"/>
      <c r="F461" s="181"/>
      <c r="G461" s="181"/>
      <c r="H461" s="181"/>
      <c r="V461" s="180"/>
    </row>
    <row r="462" ht="12.75" customHeight="1">
      <c r="A462" s="14"/>
      <c r="D462" s="181"/>
      <c r="E462" s="181"/>
      <c r="F462" s="181"/>
      <c r="G462" s="181"/>
      <c r="H462" s="181"/>
      <c r="V462" s="180"/>
    </row>
    <row r="463" ht="12.75" customHeight="1">
      <c r="A463" s="14"/>
      <c r="D463" s="181"/>
      <c r="E463" s="181"/>
      <c r="F463" s="181"/>
      <c r="G463" s="181"/>
      <c r="H463" s="181"/>
      <c r="V463" s="180"/>
    </row>
    <row r="464" ht="12.75" customHeight="1">
      <c r="A464" s="14"/>
      <c r="D464" s="181"/>
      <c r="E464" s="181"/>
      <c r="F464" s="181"/>
      <c r="G464" s="181"/>
      <c r="H464" s="181"/>
      <c r="V464" s="180"/>
    </row>
    <row r="465" ht="12.75" customHeight="1">
      <c r="A465" s="14"/>
      <c r="D465" s="181"/>
      <c r="E465" s="181"/>
      <c r="F465" s="181"/>
      <c r="G465" s="181"/>
      <c r="H465" s="181"/>
      <c r="V465" s="180"/>
    </row>
    <row r="466" ht="12.75" customHeight="1">
      <c r="A466" s="14"/>
      <c r="D466" s="181"/>
      <c r="E466" s="181"/>
      <c r="F466" s="181"/>
      <c r="G466" s="181"/>
      <c r="H466" s="181"/>
      <c r="V466" s="180"/>
    </row>
    <row r="467" ht="12.75" customHeight="1">
      <c r="A467" s="14"/>
      <c r="D467" s="181"/>
      <c r="E467" s="181"/>
      <c r="F467" s="181"/>
      <c r="G467" s="181"/>
      <c r="H467" s="181"/>
      <c r="V467" s="180"/>
    </row>
    <row r="468" ht="12.75" customHeight="1">
      <c r="A468" s="14"/>
      <c r="D468" s="181"/>
      <c r="E468" s="181"/>
      <c r="F468" s="181"/>
      <c r="G468" s="181"/>
      <c r="H468" s="181"/>
      <c r="V468" s="180"/>
    </row>
    <row r="469" ht="12.75" customHeight="1">
      <c r="A469" s="14"/>
      <c r="D469" s="181"/>
      <c r="E469" s="181"/>
      <c r="F469" s="181"/>
      <c r="G469" s="181"/>
      <c r="H469" s="181"/>
      <c r="V469" s="180"/>
    </row>
    <row r="470" ht="12.75" customHeight="1">
      <c r="A470" s="14"/>
      <c r="D470" s="181"/>
      <c r="E470" s="181"/>
      <c r="F470" s="181"/>
      <c r="G470" s="181"/>
      <c r="H470" s="181"/>
      <c r="V470" s="180"/>
    </row>
    <row r="471" ht="12.75" customHeight="1">
      <c r="A471" s="14"/>
      <c r="D471" s="181"/>
      <c r="E471" s="181"/>
      <c r="F471" s="181"/>
      <c r="G471" s="181"/>
      <c r="H471" s="181"/>
      <c r="V471" s="180"/>
    </row>
    <row r="472" ht="12.75" customHeight="1">
      <c r="A472" s="14"/>
      <c r="D472" s="181"/>
      <c r="E472" s="181"/>
      <c r="F472" s="181"/>
      <c r="G472" s="181"/>
      <c r="H472" s="181"/>
      <c r="V472" s="180"/>
    </row>
    <row r="473" ht="12.75" customHeight="1">
      <c r="A473" s="14"/>
      <c r="D473" s="181"/>
      <c r="E473" s="181"/>
      <c r="F473" s="181"/>
      <c r="G473" s="181"/>
      <c r="H473" s="181"/>
      <c r="V473" s="180"/>
    </row>
    <row r="474" ht="12.75" customHeight="1">
      <c r="A474" s="14"/>
      <c r="D474" s="181"/>
      <c r="E474" s="181"/>
      <c r="F474" s="181"/>
      <c r="G474" s="181"/>
      <c r="H474" s="181"/>
      <c r="V474" s="180"/>
    </row>
    <row r="475" ht="12.75" customHeight="1">
      <c r="A475" s="14"/>
      <c r="D475" s="181"/>
      <c r="E475" s="181"/>
      <c r="F475" s="181"/>
      <c r="G475" s="181"/>
      <c r="H475" s="181"/>
      <c r="V475" s="180"/>
    </row>
    <row r="476" ht="12.75" customHeight="1">
      <c r="A476" s="14"/>
      <c r="D476" s="181"/>
      <c r="E476" s="181"/>
      <c r="F476" s="181"/>
      <c r="G476" s="181"/>
      <c r="H476" s="181"/>
      <c r="V476" s="180"/>
    </row>
    <row r="477" ht="12.75" customHeight="1">
      <c r="A477" s="14"/>
      <c r="D477" s="181"/>
      <c r="E477" s="181"/>
      <c r="F477" s="181"/>
      <c r="G477" s="181"/>
      <c r="H477" s="181"/>
      <c r="V477" s="180"/>
    </row>
    <row r="478" ht="12.75" customHeight="1">
      <c r="A478" s="14"/>
      <c r="D478" s="181"/>
      <c r="E478" s="181"/>
      <c r="F478" s="181"/>
      <c r="G478" s="181"/>
      <c r="H478" s="181"/>
      <c r="V478" s="180"/>
    </row>
    <row r="479" ht="12.75" customHeight="1">
      <c r="A479" s="14"/>
      <c r="D479" s="181"/>
      <c r="E479" s="181"/>
      <c r="F479" s="181"/>
      <c r="G479" s="181"/>
      <c r="H479" s="181"/>
      <c r="V479" s="180"/>
    </row>
    <row r="480" ht="12.75" customHeight="1">
      <c r="A480" s="14"/>
      <c r="D480" s="181"/>
      <c r="E480" s="181"/>
      <c r="F480" s="181"/>
      <c r="G480" s="181"/>
      <c r="H480" s="181"/>
      <c r="V480" s="180"/>
    </row>
    <row r="481" ht="12.75" customHeight="1">
      <c r="A481" s="14"/>
      <c r="D481" s="181"/>
      <c r="E481" s="181"/>
      <c r="F481" s="181"/>
      <c r="G481" s="181"/>
      <c r="H481" s="181"/>
      <c r="V481" s="180"/>
    </row>
    <row r="482" ht="12.75" customHeight="1">
      <c r="A482" s="14"/>
      <c r="D482" s="181"/>
      <c r="E482" s="181"/>
      <c r="F482" s="181"/>
      <c r="G482" s="181"/>
      <c r="H482" s="181"/>
      <c r="V482" s="180"/>
    </row>
    <row r="483" ht="12.75" customHeight="1">
      <c r="A483" s="14"/>
      <c r="D483" s="181"/>
      <c r="E483" s="181"/>
      <c r="F483" s="181"/>
      <c r="G483" s="181"/>
      <c r="H483" s="181"/>
      <c r="V483" s="180"/>
    </row>
    <row r="484" ht="12.75" customHeight="1">
      <c r="A484" s="14"/>
      <c r="D484" s="181"/>
      <c r="E484" s="181"/>
      <c r="F484" s="181"/>
      <c r="G484" s="181"/>
      <c r="H484" s="181"/>
      <c r="V484" s="180"/>
    </row>
    <row r="485" ht="12.75" customHeight="1">
      <c r="A485" s="14"/>
      <c r="D485" s="181"/>
      <c r="E485" s="181"/>
      <c r="F485" s="181"/>
      <c r="G485" s="181"/>
      <c r="H485" s="181"/>
      <c r="V485" s="180"/>
    </row>
    <row r="486" ht="12.75" customHeight="1">
      <c r="A486" s="14"/>
      <c r="D486" s="181"/>
      <c r="E486" s="181"/>
      <c r="F486" s="181"/>
      <c r="G486" s="181"/>
      <c r="H486" s="181"/>
      <c r="V486" s="180"/>
    </row>
    <row r="487" ht="12.75" customHeight="1">
      <c r="A487" s="14"/>
      <c r="D487" s="181"/>
      <c r="E487" s="181"/>
      <c r="F487" s="181"/>
      <c r="G487" s="181"/>
      <c r="H487" s="181"/>
      <c r="V487" s="180"/>
    </row>
    <row r="488" ht="12.75" customHeight="1">
      <c r="A488" s="14"/>
      <c r="D488" s="181"/>
      <c r="E488" s="181"/>
      <c r="F488" s="181"/>
      <c r="G488" s="181"/>
      <c r="H488" s="181"/>
      <c r="V488" s="180"/>
    </row>
    <row r="489" ht="12.75" customHeight="1">
      <c r="A489" s="14"/>
      <c r="D489" s="181"/>
      <c r="E489" s="181"/>
      <c r="F489" s="181"/>
      <c r="G489" s="181"/>
      <c r="H489" s="181"/>
      <c r="V489" s="180"/>
    </row>
    <row r="490" ht="12.75" customHeight="1">
      <c r="A490" s="14"/>
      <c r="D490" s="181"/>
      <c r="E490" s="181"/>
      <c r="F490" s="181"/>
      <c r="G490" s="181"/>
      <c r="H490" s="181"/>
      <c r="V490" s="180"/>
    </row>
    <row r="491" ht="12.75" customHeight="1">
      <c r="A491" s="14"/>
      <c r="D491" s="181"/>
      <c r="E491" s="181"/>
      <c r="F491" s="181"/>
      <c r="G491" s="181"/>
      <c r="H491" s="181"/>
      <c r="V491" s="180"/>
    </row>
    <row r="492" ht="12.75" customHeight="1">
      <c r="A492" s="14"/>
      <c r="D492" s="181"/>
      <c r="E492" s="181"/>
      <c r="F492" s="181"/>
      <c r="G492" s="181"/>
      <c r="H492" s="181"/>
      <c r="V492" s="180"/>
    </row>
    <row r="493" ht="12.75" customHeight="1">
      <c r="A493" s="14"/>
      <c r="D493" s="181"/>
      <c r="E493" s="181"/>
      <c r="F493" s="181"/>
      <c r="G493" s="181"/>
      <c r="H493" s="181"/>
      <c r="V493" s="180"/>
    </row>
    <row r="494" ht="12.75" customHeight="1">
      <c r="A494" s="14"/>
      <c r="D494" s="181"/>
      <c r="E494" s="181"/>
      <c r="F494" s="181"/>
      <c r="G494" s="181"/>
      <c r="H494" s="181"/>
      <c r="V494" s="180"/>
    </row>
    <row r="495" ht="12.75" customHeight="1">
      <c r="A495" s="14"/>
      <c r="D495" s="181"/>
      <c r="E495" s="181"/>
      <c r="F495" s="181"/>
      <c r="G495" s="181"/>
      <c r="H495" s="181"/>
      <c r="V495" s="180"/>
    </row>
    <row r="496" ht="12.75" customHeight="1">
      <c r="A496" s="14"/>
      <c r="D496" s="181"/>
      <c r="E496" s="181"/>
      <c r="F496" s="181"/>
      <c r="G496" s="181"/>
      <c r="H496" s="181"/>
      <c r="V496" s="180"/>
    </row>
    <row r="497" ht="12.75" customHeight="1">
      <c r="A497" s="14"/>
      <c r="D497" s="181"/>
      <c r="E497" s="181"/>
      <c r="F497" s="181"/>
      <c r="G497" s="181"/>
      <c r="H497" s="181"/>
      <c r="V497" s="180"/>
    </row>
    <row r="498" ht="12.75" customHeight="1">
      <c r="A498" s="14"/>
      <c r="D498" s="181"/>
      <c r="E498" s="181"/>
      <c r="F498" s="181"/>
      <c r="G498" s="181"/>
      <c r="H498" s="181"/>
      <c r="V498" s="180"/>
    </row>
    <row r="499" ht="12.75" customHeight="1">
      <c r="A499" s="14"/>
      <c r="D499" s="181"/>
      <c r="E499" s="181"/>
      <c r="F499" s="181"/>
      <c r="G499" s="181"/>
      <c r="H499" s="181"/>
      <c r="V499" s="180"/>
    </row>
    <row r="500" ht="12.75" customHeight="1">
      <c r="A500" s="14"/>
      <c r="D500" s="181"/>
      <c r="E500" s="181"/>
      <c r="F500" s="181"/>
      <c r="G500" s="181"/>
      <c r="H500" s="181"/>
      <c r="V500" s="180"/>
    </row>
    <row r="501" ht="12.75" customHeight="1">
      <c r="A501" s="14"/>
      <c r="D501" s="181"/>
      <c r="E501" s="181"/>
      <c r="F501" s="181"/>
      <c r="G501" s="181"/>
      <c r="H501" s="181"/>
      <c r="V501" s="180"/>
    </row>
    <row r="502" ht="12.75" customHeight="1">
      <c r="A502" s="14"/>
      <c r="D502" s="181"/>
      <c r="E502" s="181"/>
      <c r="F502" s="181"/>
      <c r="G502" s="181"/>
      <c r="H502" s="181"/>
      <c r="V502" s="180"/>
    </row>
    <row r="503" ht="12.75" customHeight="1">
      <c r="A503" s="14"/>
      <c r="D503" s="181"/>
      <c r="E503" s="181"/>
      <c r="F503" s="181"/>
      <c r="G503" s="181"/>
      <c r="H503" s="181"/>
      <c r="V503" s="180"/>
    </row>
    <row r="504" ht="12.75" customHeight="1">
      <c r="A504" s="14"/>
      <c r="D504" s="181"/>
      <c r="E504" s="181"/>
      <c r="F504" s="181"/>
      <c r="G504" s="181"/>
      <c r="H504" s="181"/>
      <c r="V504" s="180"/>
    </row>
    <row r="505" ht="12.75" customHeight="1">
      <c r="A505" s="14"/>
      <c r="D505" s="181"/>
      <c r="E505" s="181"/>
      <c r="F505" s="181"/>
      <c r="G505" s="181"/>
      <c r="H505" s="181"/>
      <c r="V505" s="180"/>
    </row>
    <row r="506" ht="12.75" customHeight="1">
      <c r="A506" s="14"/>
      <c r="D506" s="181"/>
      <c r="E506" s="181"/>
      <c r="F506" s="181"/>
      <c r="G506" s="181"/>
      <c r="H506" s="181"/>
      <c r="V506" s="180"/>
    </row>
    <row r="507" ht="12.75" customHeight="1">
      <c r="A507" s="14"/>
      <c r="D507" s="181"/>
      <c r="E507" s="181"/>
      <c r="F507" s="181"/>
      <c r="G507" s="181"/>
      <c r="H507" s="181"/>
      <c r="V507" s="180"/>
    </row>
    <row r="508" ht="12.75" customHeight="1">
      <c r="A508" s="14"/>
      <c r="D508" s="181"/>
      <c r="E508" s="181"/>
      <c r="F508" s="181"/>
      <c r="G508" s="181"/>
      <c r="H508" s="181"/>
      <c r="V508" s="180"/>
    </row>
    <row r="509" ht="12.75" customHeight="1">
      <c r="A509" s="14"/>
      <c r="D509" s="181"/>
      <c r="E509" s="181"/>
      <c r="F509" s="181"/>
      <c r="G509" s="181"/>
      <c r="H509" s="181"/>
      <c r="V509" s="180"/>
    </row>
    <row r="510" ht="12.75" customHeight="1">
      <c r="A510" s="14"/>
      <c r="D510" s="181"/>
      <c r="E510" s="181"/>
      <c r="F510" s="181"/>
      <c r="G510" s="181"/>
      <c r="H510" s="181"/>
      <c r="V510" s="180"/>
    </row>
    <row r="511" ht="12.75" customHeight="1">
      <c r="A511" s="14"/>
      <c r="D511" s="181"/>
      <c r="E511" s="181"/>
      <c r="F511" s="181"/>
      <c r="G511" s="181"/>
      <c r="H511" s="181"/>
      <c r="V511" s="180"/>
    </row>
    <row r="512" ht="12.75" customHeight="1">
      <c r="A512" s="14"/>
      <c r="D512" s="181"/>
      <c r="E512" s="181"/>
      <c r="F512" s="181"/>
      <c r="G512" s="181"/>
      <c r="H512" s="181"/>
      <c r="V512" s="180"/>
    </row>
    <row r="513" ht="12.75" customHeight="1">
      <c r="A513" s="14"/>
      <c r="D513" s="181"/>
      <c r="E513" s="181"/>
      <c r="F513" s="181"/>
      <c r="G513" s="181"/>
      <c r="H513" s="181"/>
      <c r="V513" s="180"/>
    </row>
    <row r="514" ht="12.75" customHeight="1">
      <c r="A514" s="14"/>
      <c r="D514" s="181"/>
      <c r="E514" s="181"/>
      <c r="F514" s="181"/>
      <c r="G514" s="181"/>
      <c r="H514" s="181"/>
      <c r="V514" s="180"/>
    </row>
    <row r="515" ht="12.75" customHeight="1">
      <c r="A515" s="14"/>
      <c r="D515" s="181"/>
      <c r="E515" s="181"/>
      <c r="F515" s="181"/>
      <c r="G515" s="181"/>
      <c r="H515" s="181"/>
      <c r="V515" s="180"/>
    </row>
    <row r="516" ht="12.75" customHeight="1">
      <c r="A516" s="14"/>
      <c r="D516" s="181"/>
      <c r="E516" s="181"/>
      <c r="F516" s="181"/>
      <c r="G516" s="181"/>
      <c r="H516" s="181"/>
      <c r="V516" s="180"/>
    </row>
    <row r="517" ht="12.75" customHeight="1">
      <c r="A517" s="14"/>
      <c r="D517" s="181"/>
      <c r="E517" s="181"/>
      <c r="F517" s="181"/>
      <c r="G517" s="181"/>
      <c r="H517" s="181"/>
      <c r="V517" s="180"/>
    </row>
    <row r="518" ht="12.75" customHeight="1">
      <c r="A518" s="14"/>
      <c r="D518" s="181"/>
      <c r="E518" s="181"/>
      <c r="F518" s="181"/>
      <c r="G518" s="181"/>
      <c r="H518" s="181"/>
      <c r="V518" s="180"/>
    </row>
    <row r="519" ht="12.75" customHeight="1">
      <c r="A519" s="14"/>
      <c r="D519" s="181"/>
      <c r="E519" s="181"/>
      <c r="F519" s="181"/>
      <c r="G519" s="181"/>
      <c r="H519" s="181"/>
      <c r="V519" s="180"/>
    </row>
    <row r="520" ht="12.75" customHeight="1">
      <c r="A520" s="14"/>
      <c r="D520" s="181"/>
      <c r="E520" s="181"/>
      <c r="F520" s="181"/>
      <c r="G520" s="181"/>
      <c r="H520" s="181"/>
      <c r="V520" s="180"/>
    </row>
    <row r="521" ht="12.75" customHeight="1">
      <c r="A521" s="14"/>
      <c r="D521" s="181"/>
      <c r="E521" s="181"/>
      <c r="F521" s="181"/>
      <c r="G521" s="181"/>
      <c r="H521" s="181"/>
      <c r="V521" s="180"/>
    </row>
    <row r="522" ht="12.75" customHeight="1">
      <c r="A522" s="14"/>
      <c r="D522" s="181"/>
      <c r="E522" s="181"/>
      <c r="F522" s="181"/>
      <c r="G522" s="181"/>
      <c r="H522" s="181"/>
      <c r="V522" s="180"/>
    </row>
    <row r="523" ht="12.75" customHeight="1">
      <c r="A523" s="14"/>
      <c r="D523" s="181"/>
      <c r="E523" s="181"/>
      <c r="F523" s="181"/>
      <c r="G523" s="181"/>
      <c r="H523" s="181"/>
      <c r="V523" s="180"/>
    </row>
    <row r="524" ht="12.75" customHeight="1">
      <c r="A524" s="14"/>
      <c r="D524" s="181"/>
      <c r="E524" s="181"/>
      <c r="F524" s="181"/>
      <c r="G524" s="181"/>
      <c r="H524" s="181"/>
      <c r="V524" s="180"/>
    </row>
    <row r="525" ht="12.75" customHeight="1">
      <c r="A525" s="14"/>
      <c r="D525" s="181"/>
      <c r="E525" s="181"/>
      <c r="F525" s="181"/>
      <c r="G525" s="181"/>
      <c r="H525" s="181"/>
      <c r="V525" s="180"/>
    </row>
    <row r="526" ht="12.75" customHeight="1">
      <c r="A526" s="14"/>
      <c r="D526" s="181"/>
      <c r="E526" s="181"/>
      <c r="F526" s="181"/>
      <c r="G526" s="181"/>
      <c r="H526" s="181"/>
      <c r="V526" s="180"/>
    </row>
    <row r="527" ht="12.75" customHeight="1">
      <c r="A527" s="14"/>
      <c r="D527" s="181"/>
      <c r="E527" s="181"/>
      <c r="F527" s="181"/>
      <c r="G527" s="181"/>
      <c r="H527" s="181"/>
      <c r="V527" s="180"/>
    </row>
    <row r="528" ht="12.75" customHeight="1">
      <c r="A528" s="14"/>
      <c r="D528" s="181"/>
      <c r="E528" s="181"/>
      <c r="F528" s="181"/>
      <c r="G528" s="181"/>
      <c r="H528" s="181"/>
      <c r="V528" s="180"/>
    </row>
    <row r="529" ht="12.75" customHeight="1">
      <c r="A529" s="14"/>
      <c r="D529" s="181"/>
      <c r="E529" s="181"/>
      <c r="F529" s="181"/>
      <c r="G529" s="181"/>
      <c r="H529" s="181"/>
      <c r="V529" s="180"/>
    </row>
    <row r="530" ht="12.75" customHeight="1">
      <c r="A530" s="14"/>
      <c r="D530" s="181"/>
      <c r="E530" s="181"/>
      <c r="F530" s="181"/>
      <c r="G530" s="181"/>
      <c r="H530" s="181"/>
      <c r="V530" s="180"/>
    </row>
    <row r="531" ht="12.75" customHeight="1">
      <c r="A531" s="14"/>
      <c r="D531" s="181"/>
      <c r="E531" s="181"/>
      <c r="F531" s="181"/>
      <c r="G531" s="181"/>
      <c r="H531" s="181"/>
      <c r="V531" s="180"/>
    </row>
    <row r="532" ht="12.75" customHeight="1">
      <c r="A532" s="14"/>
      <c r="D532" s="181"/>
      <c r="E532" s="181"/>
      <c r="F532" s="181"/>
      <c r="G532" s="181"/>
      <c r="H532" s="181"/>
      <c r="V532" s="180"/>
    </row>
    <row r="533" ht="12.75" customHeight="1">
      <c r="A533" s="14"/>
      <c r="D533" s="181"/>
      <c r="E533" s="181"/>
      <c r="F533" s="181"/>
      <c r="G533" s="181"/>
      <c r="H533" s="181"/>
      <c r="V533" s="180"/>
    </row>
    <row r="534" ht="12.75" customHeight="1">
      <c r="A534" s="14"/>
      <c r="D534" s="181"/>
      <c r="E534" s="181"/>
      <c r="F534" s="181"/>
      <c r="G534" s="181"/>
      <c r="H534" s="181"/>
      <c r="V534" s="180"/>
    </row>
    <row r="535" ht="12.75" customHeight="1">
      <c r="A535" s="14"/>
      <c r="D535" s="181"/>
      <c r="E535" s="181"/>
      <c r="F535" s="181"/>
      <c r="G535" s="181"/>
      <c r="H535" s="181"/>
      <c r="V535" s="180"/>
    </row>
    <row r="536" ht="12.75" customHeight="1">
      <c r="A536" s="14"/>
      <c r="D536" s="181"/>
      <c r="E536" s="181"/>
      <c r="F536" s="181"/>
      <c r="G536" s="181"/>
      <c r="H536" s="181"/>
      <c r="V536" s="180"/>
    </row>
    <row r="537" ht="12.75" customHeight="1">
      <c r="A537" s="14"/>
      <c r="D537" s="181"/>
      <c r="E537" s="181"/>
      <c r="F537" s="181"/>
      <c r="G537" s="181"/>
      <c r="H537" s="181"/>
      <c r="V537" s="180"/>
    </row>
    <row r="538" ht="12.75" customHeight="1">
      <c r="A538" s="14"/>
      <c r="D538" s="181"/>
      <c r="E538" s="181"/>
      <c r="F538" s="181"/>
      <c r="G538" s="181"/>
      <c r="H538" s="181"/>
      <c r="V538" s="180"/>
    </row>
    <row r="539" ht="12.75" customHeight="1">
      <c r="A539" s="14"/>
      <c r="D539" s="181"/>
      <c r="E539" s="181"/>
      <c r="F539" s="181"/>
      <c r="G539" s="181"/>
      <c r="H539" s="181"/>
      <c r="V539" s="180"/>
    </row>
    <row r="540" ht="12.75" customHeight="1">
      <c r="A540" s="14"/>
      <c r="D540" s="181"/>
      <c r="E540" s="181"/>
      <c r="F540" s="181"/>
      <c r="G540" s="181"/>
      <c r="H540" s="181"/>
      <c r="V540" s="180"/>
    </row>
    <row r="541" ht="12.75" customHeight="1">
      <c r="A541" s="14"/>
      <c r="D541" s="181"/>
      <c r="E541" s="181"/>
      <c r="F541" s="181"/>
      <c r="G541" s="181"/>
      <c r="H541" s="181"/>
      <c r="V541" s="180"/>
    </row>
    <row r="542" ht="12.75" customHeight="1">
      <c r="A542" s="14"/>
      <c r="D542" s="181"/>
      <c r="E542" s="181"/>
      <c r="F542" s="181"/>
      <c r="G542" s="181"/>
      <c r="H542" s="181"/>
      <c r="V542" s="180"/>
    </row>
    <row r="543" ht="12.75" customHeight="1">
      <c r="A543" s="14"/>
      <c r="D543" s="181"/>
      <c r="E543" s="181"/>
      <c r="F543" s="181"/>
      <c r="G543" s="181"/>
      <c r="H543" s="181"/>
      <c r="V543" s="180"/>
    </row>
    <row r="544" ht="12.75" customHeight="1">
      <c r="A544" s="14"/>
      <c r="D544" s="181"/>
      <c r="E544" s="181"/>
      <c r="F544" s="181"/>
      <c r="G544" s="181"/>
      <c r="H544" s="181"/>
      <c r="V544" s="180"/>
    </row>
    <row r="545" ht="12.75" customHeight="1">
      <c r="A545" s="14"/>
      <c r="D545" s="181"/>
      <c r="E545" s="181"/>
      <c r="F545" s="181"/>
      <c r="G545" s="181"/>
      <c r="H545" s="181"/>
      <c r="V545" s="180"/>
    </row>
    <row r="546" ht="12.75" customHeight="1">
      <c r="A546" s="14"/>
      <c r="D546" s="181"/>
      <c r="E546" s="181"/>
      <c r="F546" s="181"/>
      <c r="G546" s="181"/>
      <c r="H546" s="181"/>
      <c r="V546" s="180"/>
    </row>
    <row r="547" ht="12.75" customHeight="1">
      <c r="A547" s="14"/>
      <c r="D547" s="181"/>
      <c r="E547" s="181"/>
      <c r="F547" s="181"/>
      <c r="G547" s="181"/>
      <c r="H547" s="181"/>
      <c r="V547" s="180"/>
    </row>
    <row r="548" ht="12.75" customHeight="1">
      <c r="A548" s="14"/>
      <c r="D548" s="181"/>
      <c r="E548" s="181"/>
      <c r="F548" s="181"/>
      <c r="G548" s="181"/>
      <c r="H548" s="181"/>
      <c r="V548" s="180"/>
    </row>
    <row r="549" ht="12.75" customHeight="1">
      <c r="A549" s="14"/>
      <c r="D549" s="181"/>
      <c r="E549" s="181"/>
      <c r="F549" s="181"/>
      <c r="G549" s="181"/>
      <c r="H549" s="181"/>
      <c r="V549" s="180"/>
    </row>
    <row r="550" ht="12.75" customHeight="1">
      <c r="A550" s="14"/>
      <c r="D550" s="181"/>
      <c r="E550" s="181"/>
      <c r="F550" s="181"/>
      <c r="G550" s="181"/>
      <c r="H550" s="181"/>
      <c r="V550" s="180"/>
    </row>
    <row r="551" ht="12.75" customHeight="1">
      <c r="A551" s="14"/>
      <c r="D551" s="181"/>
      <c r="E551" s="181"/>
      <c r="F551" s="181"/>
      <c r="G551" s="181"/>
      <c r="H551" s="181"/>
      <c r="V551" s="180"/>
    </row>
    <row r="552" ht="12.75" customHeight="1">
      <c r="A552" s="14"/>
      <c r="D552" s="181"/>
      <c r="E552" s="181"/>
      <c r="F552" s="181"/>
      <c r="G552" s="181"/>
      <c r="H552" s="181"/>
      <c r="V552" s="180"/>
    </row>
    <row r="553" ht="12.75" customHeight="1">
      <c r="A553" s="14"/>
      <c r="D553" s="181"/>
      <c r="E553" s="181"/>
      <c r="F553" s="181"/>
      <c r="G553" s="181"/>
      <c r="H553" s="181"/>
      <c r="V553" s="180"/>
    </row>
    <row r="554" ht="12.75" customHeight="1">
      <c r="A554" s="14"/>
      <c r="D554" s="181"/>
      <c r="E554" s="181"/>
      <c r="F554" s="181"/>
      <c r="G554" s="181"/>
      <c r="H554" s="181"/>
      <c r="V554" s="180"/>
    </row>
    <row r="555" ht="12.75" customHeight="1">
      <c r="A555" s="14"/>
      <c r="D555" s="181"/>
      <c r="E555" s="181"/>
      <c r="F555" s="181"/>
      <c r="G555" s="181"/>
      <c r="H555" s="181"/>
      <c r="V555" s="180"/>
    </row>
    <row r="556" ht="12.75" customHeight="1">
      <c r="A556" s="14"/>
      <c r="D556" s="181"/>
      <c r="E556" s="181"/>
      <c r="F556" s="181"/>
      <c r="G556" s="181"/>
      <c r="H556" s="181"/>
      <c r="V556" s="180"/>
    </row>
    <row r="557" ht="12.75" customHeight="1">
      <c r="A557" s="14"/>
      <c r="D557" s="181"/>
      <c r="E557" s="181"/>
      <c r="F557" s="181"/>
      <c r="G557" s="181"/>
      <c r="H557" s="181"/>
      <c r="V557" s="180"/>
    </row>
    <row r="558" ht="12.75" customHeight="1">
      <c r="A558" s="14"/>
      <c r="D558" s="181"/>
      <c r="E558" s="181"/>
      <c r="F558" s="181"/>
      <c r="G558" s="181"/>
      <c r="H558" s="181"/>
      <c r="V558" s="180"/>
    </row>
    <row r="559" ht="12.75" customHeight="1">
      <c r="A559" s="14"/>
      <c r="D559" s="181"/>
      <c r="E559" s="181"/>
      <c r="F559" s="181"/>
      <c r="G559" s="181"/>
      <c r="H559" s="181"/>
      <c r="V559" s="180"/>
    </row>
    <row r="560" ht="12.75" customHeight="1">
      <c r="A560" s="14"/>
      <c r="D560" s="181"/>
      <c r="E560" s="181"/>
      <c r="F560" s="181"/>
      <c r="G560" s="181"/>
      <c r="H560" s="181"/>
      <c r="V560" s="180"/>
    </row>
    <row r="561" ht="12.75" customHeight="1">
      <c r="A561" s="14"/>
      <c r="D561" s="181"/>
      <c r="E561" s="181"/>
      <c r="F561" s="181"/>
      <c r="G561" s="181"/>
      <c r="H561" s="181"/>
      <c r="V561" s="180"/>
    </row>
    <row r="562" ht="12.75" customHeight="1">
      <c r="A562" s="14"/>
      <c r="D562" s="181"/>
      <c r="E562" s="181"/>
      <c r="F562" s="181"/>
      <c r="G562" s="181"/>
      <c r="H562" s="181"/>
      <c r="V562" s="180"/>
    </row>
    <row r="563" ht="12.75" customHeight="1">
      <c r="A563" s="14"/>
      <c r="D563" s="181"/>
      <c r="E563" s="181"/>
      <c r="F563" s="181"/>
      <c r="G563" s="181"/>
      <c r="H563" s="181"/>
      <c r="V563" s="180"/>
    </row>
    <row r="564" ht="12.75" customHeight="1">
      <c r="A564" s="14"/>
      <c r="D564" s="181"/>
      <c r="E564" s="181"/>
      <c r="F564" s="181"/>
      <c r="G564" s="181"/>
      <c r="H564" s="181"/>
      <c r="V564" s="180"/>
    </row>
    <row r="565" ht="12.75" customHeight="1">
      <c r="A565" s="14"/>
      <c r="D565" s="181"/>
      <c r="E565" s="181"/>
      <c r="F565" s="181"/>
      <c r="G565" s="181"/>
      <c r="H565" s="181"/>
      <c r="V565" s="180"/>
    </row>
    <row r="566" ht="12.75" customHeight="1">
      <c r="A566" s="14"/>
      <c r="D566" s="181"/>
      <c r="E566" s="181"/>
      <c r="F566" s="181"/>
      <c r="G566" s="181"/>
      <c r="H566" s="181"/>
      <c r="V566" s="180"/>
    </row>
    <row r="567" ht="12.75" customHeight="1">
      <c r="A567" s="14"/>
      <c r="D567" s="181"/>
      <c r="E567" s="181"/>
      <c r="F567" s="181"/>
      <c r="G567" s="181"/>
      <c r="H567" s="181"/>
      <c r="V567" s="180"/>
    </row>
    <row r="568" ht="12.75" customHeight="1">
      <c r="A568" s="14"/>
      <c r="D568" s="181"/>
      <c r="E568" s="181"/>
      <c r="F568" s="181"/>
      <c r="G568" s="181"/>
      <c r="H568" s="181"/>
      <c r="V568" s="180"/>
    </row>
    <row r="569" ht="12.75" customHeight="1">
      <c r="A569" s="14"/>
      <c r="D569" s="181"/>
      <c r="E569" s="181"/>
      <c r="F569" s="181"/>
      <c r="G569" s="181"/>
      <c r="H569" s="181"/>
      <c r="V569" s="180"/>
    </row>
    <row r="570" ht="12.75" customHeight="1">
      <c r="A570" s="14"/>
      <c r="D570" s="181"/>
      <c r="E570" s="181"/>
      <c r="F570" s="181"/>
      <c r="G570" s="181"/>
      <c r="H570" s="181"/>
      <c r="V570" s="180"/>
    </row>
    <row r="571" ht="12.75" customHeight="1">
      <c r="A571" s="14"/>
      <c r="D571" s="181"/>
      <c r="E571" s="181"/>
      <c r="F571" s="181"/>
      <c r="G571" s="181"/>
      <c r="H571" s="181"/>
      <c r="V571" s="180"/>
    </row>
    <row r="572" ht="12.75" customHeight="1">
      <c r="A572" s="14"/>
      <c r="D572" s="181"/>
      <c r="E572" s="181"/>
      <c r="F572" s="181"/>
      <c r="G572" s="181"/>
      <c r="H572" s="181"/>
      <c r="V572" s="180"/>
    </row>
    <row r="573" ht="12.75" customHeight="1">
      <c r="A573" s="14"/>
      <c r="D573" s="181"/>
      <c r="E573" s="181"/>
      <c r="F573" s="181"/>
      <c r="G573" s="181"/>
      <c r="H573" s="181"/>
      <c r="V573" s="180"/>
    </row>
    <row r="574" ht="12.75" customHeight="1">
      <c r="A574" s="14"/>
      <c r="D574" s="181"/>
      <c r="E574" s="181"/>
      <c r="F574" s="181"/>
      <c r="G574" s="181"/>
      <c r="H574" s="181"/>
      <c r="V574" s="180"/>
    </row>
    <row r="575" ht="12.75" customHeight="1">
      <c r="A575" s="14"/>
      <c r="D575" s="181"/>
      <c r="E575" s="181"/>
      <c r="F575" s="181"/>
      <c r="G575" s="181"/>
      <c r="H575" s="181"/>
      <c r="V575" s="180"/>
    </row>
    <row r="576" ht="12.75" customHeight="1">
      <c r="A576" s="14"/>
      <c r="D576" s="181"/>
      <c r="E576" s="181"/>
      <c r="F576" s="181"/>
      <c r="G576" s="181"/>
      <c r="H576" s="181"/>
      <c r="V576" s="180"/>
    </row>
    <row r="577" ht="12.75" customHeight="1">
      <c r="A577" s="14"/>
      <c r="D577" s="181"/>
      <c r="E577" s="181"/>
      <c r="F577" s="181"/>
      <c r="G577" s="181"/>
      <c r="H577" s="181"/>
      <c r="V577" s="180"/>
    </row>
    <row r="578" ht="12.75" customHeight="1">
      <c r="A578" s="14"/>
      <c r="D578" s="181"/>
      <c r="E578" s="181"/>
      <c r="F578" s="181"/>
      <c r="G578" s="181"/>
      <c r="H578" s="181"/>
      <c r="V578" s="180"/>
    </row>
    <row r="579" ht="12.75" customHeight="1">
      <c r="A579" s="14"/>
      <c r="D579" s="181"/>
      <c r="E579" s="181"/>
      <c r="F579" s="181"/>
      <c r="G579" s="181"/>
      <c r="H579" s="181"/>
      <c r="V579" s="180"/>
    </row>
    <row r="580" ht="12.75" customHeight="1">
      <c r="A580" s="14"/>
      <c r="D580" s="181"/>
      <c r="E580" s="181"/>
      <c r="F580" s="181"/>
      <c r="G580" s="181"/>
      <c r="H580" s="181"/>
      <c r="V580" s="180"/>
    </row>
    <row r="581" ht="12.75" customHeight="1">
      <c r="A581" s="14"/>
      <c r="D581" s="181"/>
      <c r="E581" s="181"/>
      <c r="F581" s="181"/>
      <c r="G581" s="181"/>
      <c r="H581" s="181"/>
      <c r="V581" s="180"/>
    </row>
    <row r="582" ht="12.75" customHeight="1">
      <c r="A582" s="14"/>
      <c r="D582" s="181"/>
      <c r="E582" s="181"/>
      <c r="F582" s="181"/>
      <c r="G582" s="181"/>
      <c r="H582" s="181"/>
      <c r="V582" s="180"/>
    </row>
    <row r="583" ht="12.75" customHeight="1">
      <c r="A583" s="14"/>
      <c r="D583" s="181"/>
      <c r="E583" s="181"/>
      <c r="F583" s="181"/>
      <c r="G583" s="181"/>
      <c r="H583" s="181"/>
      <c r="V583" s="180"/>
    </row>
    <row r="584" ht="12.75" customHeight="1">
      <c r="A584" s="14"/>
      <c r="D584" s="181"/>
      <c r="E584" s="181"/>
      <c r="F584" s="181"/>
      <c r="G584" s="181"/>
      <c r="H584" s="181"/>
      <c r="V584" s="180"/>
    </row>
    <row r="585" ht="12.75" customHeight="1">
      <c r="A585" s="14"/>
      <c r="D585" s="181"/>
      <c r="E585" s="181"/>
      <c r="F585" s="181"/>
      <c r="G585" s="181"/>
      <c r="H585" s="181"/>
      <c r="V585" s="180"/>
    </row>
    <row r="586" ht="12.75" customHeight="1">
      <c r="A586" s="14"/>
      <c r="D586" s="181"/>
      <c r="E586" s="181"/>
      <c r="F586" s="181"/>
      <c r="G586" s="181"/>
      <c r="H586" s="181"/>
      <c r="V586" s="180"/>
    </row>
    <row r="587" ht="12.75" customHeight="1">
      <c r="A587" s="14"/>
      <c r="D587" s="181"/>
      <c r="E587" s="181"/>
      <c r="F587" s="181"/>
      <c r="G587" s="181"/>
      <c r="H587" s="181"/>
      <c r="V587" s="180"/>
    </row>
    <row r="588" ht="12.75" customHeight="1">
      <c r="A588" s="14"/>
      <c r="D588" s="181"/>
      <c r="E588" s="181"/>
      <c r="F588" s="181"/>
      <c r="G588" s="181"/>
      <c r="H588" s="181"/>
      <c r="V588" s="180"/>
    </row>
    <row r="589" ht="12.75" customHeight="1">
      <c r="A589" s="14"/>
      <c r="D589" s="181"/>
      <c r="E589" s="181"/>
      <c r="F589" s="181"/>
      <c r="G589" s="181"/>
      <c r="H589" s="181"/>
      <c r="V589" s="180"/>
    </row>
    <row r="590" ht="12.75" customHeight="1">
      <c r="A590" s="14"/>
      <c r="D590" s="181"/>
      <c r="E590" s="181"/>
      <c r="F590" s="181"/>
      <c r="G590" s="181"/>
      <c r="H590" s="181"/>
      <c r="V590" s="180"/>
    </row>
    <row r="591" ht="12.75" customHeight="1">
      <c r="A591" s="14"/>
      <c r="D591" s="181"/>
      <c r="E591" s="181"/>
      <c r="F591" s="181"/>
      <c r="G591" s="181"/>
      <c r="H591" s="181"/>
      <c r="V591" s="180"/>
    </row>
    <row r="592" ht="12.75" customHeight="1">
      <c r="A592" s="14"/>
      <c r="D592" s="181"/>
      <c r="E592" s="181"/>
      <c r="F592" s="181"/>
      <c r="G592" s="181"/>
      <c r="H592" s="181"/>
      <c r="V592" s="180"/>
    </row>
    <row r="593" ht="12.75" customHeight="1">
      <c r="A593" s="14"/>
      <c r="D593" s="181"/>
      <c r="E593" s="181"/>
      <c r="F593" s="181"/>
      <c r="G593" s="181"/>
      <c r="H593" s="181"/>
      <c r="V593" s="180"/>
    </row>
    <row r="594" ht="12.75" customHeight="1">
      <c r="A594" s="14"/>
      <c r="D594" s="181"/>
      <c r="E594" s="181"/>
      <c r="F594" s="181"/>
      <c r="G594" s="181"/>
      <c r="H594" s="181"/>
      <c r="V594" s="180"/>
    </row>
    <row r="595" ht="12.75" customHeight="1">
      <c r="A595" s="14"/>
      <c r="D595" s="181"/>
      <c r="E595" s="181"/>
      <c r="F595" s="181"/>
      <c r="G595" s="181"/>
      <c r="H595" s="181"/>
      <c r="V595" s="180"/>
    </row>
    <row r="596" ht="12.75" customHeight="1">
      <c r="A596" s="14"/>
      <c r="D596" s="181"/>
      <c r="E596" s="181"/>
      <c r="F596" s="181"/>
      <c r="G596" s="181"/>
      <c r="H596" s="181"/>
      <c r="V596" s="180"/>
    </row>
    <row r="597" ht="12.75" customHeight="1">
      <c r="A597" s="14"/>
      <c r="D597" s="181"/>
      <c r="E597" s="181"/>
      <c r="F597" s="181"/>
      <c r="G597" s="181"/>
      <c r="H597" s="181"/>
      <c r="V597" s="180"/>
    </row>
    <row r="598" ht="12.75" customHeight="1">
      <c r="A598" s="14"/>
      <c r="D598" s="181"/>
      <c r="E598" s="181"/>
      <c r="F598" s="181"/>
      <c r="G598" s="181"/>
      <c r="H598" s="181"/>
      <c r="V598" s="180"/>
    </row>
    <row r="599" ht="12.75" customHeight="1">
      <c r="A599" s="14"/>
      <c r="D599" s="181"/>
      <c r="E599" s="181"/>
      <c r="F599" s="181"/>
      <c r="G599" s="181"/>
      <c r="H599" s="181"/>
      <c r="V599" s="180"/>
    </row>
    <row r="600" ht="12.75" customHeight="1">
      <c r="A600" s="14"/>
      <c r="D600" s="181"/>
      <c r="E600" s="181"/>
      <c r="F600" s="181"/>
      <c r="G600" s="181"/>
      <c r="H600" s="181"/>
      <c r="V600" s="180"/>
    </row>
    <row r="601" ht="12.75" customHeight="1">
      <c r="A601" s="14"/>
      <c r="D601" s="181"/>
      <c r="E601" s="181"/>
      <c r="F601" s="181"/>
      <c r="G601" s="181"/>
      <c r="H601" s="181"/>
      <c r="V601" s="180"/>
    </row>
    <row r="602" ht="12.75" customHeight="1">
      <c r="A602" s="14"/>
      <c r="D602" s="181"/>
      <c r="E602" s="181"/>
      <c r="F602" s="181"/>
      <c r="G602" s="181"/>
      <c r="H602" s="181"/>
      <c r="V602" s="180"/>
    </row>
    <row r="603" ht="12.75" customHeight="1">
      <c r="A603" s="14"/>
      <c r="D603" s="181"/>
      <c r="E603" s="181"/>
      <c r="F603" s="181"/>
      <c r="G603" s="181"/>
      <c r="H603" s="181"/>
      <c r="V603" s="180"/>
    </row>
    <row r="604" ht="12.75" customHeight="1">
      <c r="A604" s="14"/>
      <c r="D604" s="181"/>
      <c r="E604" s="181"/>
      <c r="F604" s="181"/>
      <c r="G604" s="181"/>
      <c r="H604" s="181"/>
      <c r="V604" s="180"/>
    </row>
    <row r="605" ht="12.75" customHeight="1">
      <c r="A605" s="14"/>
      <c r="D605" s="181"/>
      <c r="E605" s="181"/>
      <c r="F605" s="181"/>
      <c r="G605" s="181"/>
      <c r="H605" s="181"/>
      <c r="V605" s="180"/>
    </row>
    <row r="606" ht="12.75" customHeight="1">
      <c r="A606" s="14"/>
      <c r="D606" s="181"/>
      <c r="E606" s="181"/>
      <c r="F606" s="181"/>
      <c r="G606" s="181"/>
      <c r="H606" s="181"/>
      <c r="V606" s="180"/>
    </row>
    <row r="607" ht="12.75" customHeight="1">
      <c r="A607" s="14"/>
      <c r="D607" s="181"/>
      <c r="E607" s="181"/>
      <c r="F607" s="181"/>
      <c r="G607" s="181"/>
      <c r="H607" s="181"/>
      <c r="V607" s="180"/>
    </row>
    <row r="608" ht="12.75" customHeight="1">
      <c r="A608" s="14"/>
      <c r="D608" s="181"/>
      <c r="E608" s="181"/>
      <c r="F608" s="181"/>
      <c r="G608" s="181"/>
      <c r="H608" s="181"/>
      <c r="V608" s="180"/>
    </row>
    <row r="609" ht="12.75" customHeight="1">
      <c r="A609" s="14"/>
      <c r="D609" s="181"/>
      <c r="E609" s="181"/>
      <c r="F609" s="181"/>
      <c r="G609" s="181"/>
      <c r="H609" s="181"/>
      <c r="V609" s="180"/>
    </row>
    <row r="610" ht="12.75" customHeight="1">
      <c r="A610" s="14"/>
      <c r="D610" s="181"/>
      <c r="E610" s="181"/>
      <c r="F610" s="181"/>
      <c r="G610" s="181"/>
      <c r="H610" s="181"/>
      <c r="V610" s="180"/>
    </row>
    <row r="611" ht="12.75" customHeight="1">
      <c r="A611" s="14"/>
      <c r="D611" s="181"/>
      <c r="E611" s="181"/>
      <c r="F611" s="181"/>
      <c r="G611" s="181"/>
      <c r="H611" s="181"/>
      <c r="V611" s="180"/>
    </row>
    <row r="612" ht="12.75" customHeight="1">
      <c r="A612" s="14"/>
      <c r="D612" s="181"/>
      <c r="E612" s="181"/>
      <c r="F612" s="181"/>
      <c r="G612" s="181"/>
      <c r="H612" s="181"/>
      <c r="V612" s="180"/>
    </row>
    <row r="613" ht="12.75" customHeight="1">
      <c r="A613" s="14"/>
      <c r="D613" s="181"/>
      <c r="E613" s="181"/>
      <c r="F613" s="181"/>
      <c r="G613" s="181"/>
      <c r="H613" s="181"/>
      <c r="V613" s="180"/>
    </row>
    <row r="614" ht="12.75" customHeight="1">
      <c r="A614" s="14"/>
      <c r="D614" s="181"/>
      <c r="E614" s="181"/>
      <c r="F614" s="181"/>
      <c r="G614" s="181"/>
      <c r="H614" s="181"/>
      <c r="V614" s="180"/>
    </row>
    <row r="615" ht="12.75" customHeight="1">
      <c r="A615" s="14"/>
      <c r="D615" s="181"/>
      <c r="E615" s="181"/>
      <c r="F615" s="181"/>
      <c r="G615" s="181"/>
      <c r="H615" s="181"/>
      <c r="V615" s="180"/>
    </row>
    <row r="616" ht="12.75" customHeight="1">
      <c r="A616" s="14"/>
      <c r="D616" s="181"/>
      <c r="E616" s="181"/>
      <c r="F616" s="181"/>
      <c r="G616" s="181"/>
      <c r="H616" s="181"/>
      <c r="V616" s="180"/>
    </row>
    <row r="617" ht="12.75" customHeight="1">
      <c r="A617" s="14"/>
      <c r="D617" s="181"/>
      <c r="E617" s="181"/>
      <c r="F617" s="181"/>
      <c r="G617" s="181"/>
      <c r="H617" s="181"/>
      <c r="V617" s="180"/>
    </row>
    <row r="618" ht="12.75" customHeight="1">
      <c r="A618" s="14"/>
      <c r="D618" s="181"/>
      <c r="E618" s="181"/>
      <c r="F618" s="181"/>
      <c r="G618" s="181"/>
      <c r="H618" s="181"/>
      <c r="V618" s="180"/>
    </row>
    <row r="619" ht="12.75" customHeight="1">
      <c r="A619" s="14"/>
      <c r="D619" s="181"/>
      <c r="E619" s="181"/>
      <c r="F619" s="181"/>
      <c r="G619" s="181"/>
      <c r="H619" s="181"/>
      <c r="V619" s="180"/>
    </row>
    <row r="620" ht="12.75" customHeight="1">
      <c r="A620" s="14"/>
      <c r="D620" s="181"/>
      <c r="E620" s="181"/>
      <c r="F620" s="181"/>
      <c r="G620" s="181"/>
      <c r="H620" s="181"/>
      <c r="V620" s="180"/>
    </row>
    <row r="621" ht="12.75" customHeight="1">
      <c r="A621" s="14"/>
      <c r="D621" s="181"/>
      <c r="E621" s="181"/>
      <c r="F621" s="181"/>
      <c r="G621" s="181"/>
      <c r="H621" s="181"/>
      <c r="V621" s="180"/>
    </row>
    <row r="622" ht="12.75" customHeight="1">
      <c r="A622" s="14"/>
      <c r="D622" s="181"/>
      <c r="E622" s="181"/>
      <c r="F622" s="181"/>
      <c r="G622" s="181"/>
      <c r="H622" s="181"/>
      <c r="V622" s="180"/>
    </row>
    <row r="623" ht="12.75" customHeight="1">
      <c r="A623" s="14"/>
      <c r="D623" s="181"/>
      <c r="E623" s="181"/>
      <c r="F623" s="181"/>
      <c r="G623" s="181"/>
      <c r="H623" s="181"/>
      <c r="V623" s="180"/>
    </row>
    <row r="624" ht="12.75" customHeight="1">
      <c r="A624" s="14"/>
      <c r="D624" s="181"/>
      <c r="E624" s="181"/>
      <c r="F624" s="181"/>
      <c r="G624" s="181"/>
      <c r="H624" s="181"/>
      <c r="V624" s="180"/>
    </row>
    <row r="625" ht="12.75" customHeight="1">
      <c r="A625" s="14"/>
      <c r="D625" s="181"/>
      <c r="E625" s="181"/>
      <c r="F625" s="181"/>
      <c r="G625" s="181"/>
      <c r="H625" s="181"/>
      <c r="V625" s="180"/>
    </row>
    <row r="626" ht="12.75" customHeight="1">
      <c r="A626" s="14"/>
      <c r="D626" s="181"/>
      <c r="E626" s="181"/>
      <c r="F626" s="181"/>
      <c r="G626" s="181"/>
      <c r="H626" s="181"/>
      <c r="V626" s="180"/>
    </row>
    <row r="627" ht="12.75" customHeight="1">
      <c r="A627" s="14"/>
      <c r="D627" s="181"/>
      <c r="E627" s="181"/>
      <c r="F627" s="181"/>
      <c r="G627" s="181"/>
      <c r="H627" s="181"/>
      <c r="V627" s="180"/>
    </row>
    <row r="628" ht="12.75" customHeight="1">
      <c r="A628" s="14"/>
      <c r="D628" s="181"/>
      <c r="E628" s="181"/>
      <c r="F628" s="181"/>
      <c r="G628" s="181"/>
      <c r="H628" s="181"/>
      <c r="V628" s="180"/>
    </row>
    <row r="629" ht="12.75" customHeight="1">
      <c r="A629" s="14"/>
      <c r="D629" s="181"/>
      <c r="E629" s="181"/>
      <c r="F629" s="181"/>
      <c r="G629" s="181"/>
      <c r="H629" s="181"/>
      <c r="V629" s="180"/>
    </row>
    <row r="630" ht="12.75" customHeight="1">
      <c r="A630" s="14"/>
      <c r="D630" s="181"/>
      <c r="E630" s="181"/>
      <c r="F630" s="181"/>
      <c r="G630" s="181"/>
      <c r="H630" s="181"/>
      <c r="V630" s="180"/>
    </row>
    <row r="631" ht="12.75" customHeight="1">
      <c r="A631" s="14"/>
      <c r="D631" s="181"/>
      <c r="E631" s="181"/>
      <c r="F631" s="181"/>
      <c r="G631" s="181"/>
      <c r="H631" s="181"/>
      <c r="V631" s="180"/>
    </row>
    <row r="632" ht="12.75" customHeight="1">
      <c r="A632" s="14"/>
      <c r="D632" s="181"/>
      <c r="E632" s="181"/>
      <c r="F632" s="181"/>
      <c r="G632" s="181"/>
      <c r="H632" s="181"/>
      <c r="V632" s="180"/>
    </row>
    <row r="633" ht="12.75" customHeight="1">
      <c r="A633" s="14"/>
      <c r="D633" s="181"/>
      <c r="E633" s="181"/>
      <c r="F633" s="181"/>
      <c r="G633" s="181"/>
      <c r="H633" s="181"/>
      <c r="V633" s="180"/>
    </row>
    <row r="634" ht="12.75" customHeight="1">
      <c r="A634" s="14"/>
      <c r="D634" s="181"/>
      <c r="E634" s="181"/>
      <c r="F634" s="181"/>
      <c r="G634" s="181"/>
      <c r="H634" s="181"/>
      <c r="V634" s="180"/>
    </row>
    <row r="635" ht="12.75" customHeight="1">
      <c r="A635" s="14"/>
      <c r="D635" s="181"/>
      <c r="E635" s="181"/>
      <c r="F635" s="181"/>
      <c r="G635" s="181"/>
      <c r="H635" s="181"/>
      <c r="V635" s="180"/>
    </row>
    <row r="636" ht="12.75" customHeight="1">
      <c r="A636" s="14"/>
      <c r="D636" s="181"/>
      <c r="E636" s="181"/>
      <c r="F636" s="181"/>
      <c r="G636" s="181"/>
      <c r="H636" s="181"/>
      <c r="V636" s="180"/>
    </row>
    <row r="637" ht="12.75" customHeight="1">
      <c r="A637" s="14"/>
      <c r="D637" s="181"/>
      <c r="E637" s="181"/>
      <c r="F637" s="181"/>
      <c r="G637" s="181"/>
      <c r="H637" s="181"/>
      <c r="V637" s="180"/>
    </row>
    <row r="638" ht="12.75" customHeight="1">
      <c r="A638" s="14"/>
      <c r="D638" s="181"/>
      <c r="E638" s="181"/>
      <c r="F638" s="181"/>
      <c r="G638" s="181"/>
      <c r="H638" s="181"/>
      <c r="V638" s="180"/>
    </row>
    <row r="639" ht="12.75" customHeight="1">
      <c r="A639" s="14"/>
      <c r="D639" s="181"/>
      <c r="E639" s="181"/>
      <c r="F639" s="181"/>
      <c r="G639" s="181"/>
      <c r="H639" s="181"/>
      <c r="V639" s="180"/>
    </row>
    <row r="640" ht="12.75" customHeight="1">
      <c r="A640" s="14"/>
      <c r="D640" s="181"/>
      <c r="E640" s="181"/>
      <c r="F640" s="181"/>
      <c r="G640" s="181"/>
      <c r="H640" s="181"/>
      <c r="V640" s="180"/>
    </row>
    <row r="641" ht="12.75" customHeight="1">
      <c r="A641" s="14"/>
      <c r="D641" s="181"/>
      <c r="E641" s="181"/>
      <c r="F641" s="181"/>
      <c r="G641" s="181"/>
      <c r="H641" s="181"/>
      <c r="V641" s="180"/>
    </row>
    <row r="642" ht="12.75" customHeight="1">
      <c r="A642" s="14"/>
      <c r="D642" s="181"/>
      <c r="E642" s="181"/>
      <c r="F642" s="181"/>
      <c r="G642" s="181"/>
      <c r="H642" s="181"/>
      <c r="V642" s="180"/>
    </row>
    <row r="643" ht="12.75" customHeight="1">
      <c r="A643" s="14"/>
      <c r="D643" s="181"/>
      <c r="E643" s="181"/>
      <c r="F643" s="181"/>
      <c r="G643" s="181"/>
      <c r="H643" s="181"/>
      <c r="V643" s="180"/>
    </row>
    <row r="644" ht="12.75" customHeight="1">
      <c r="A644" s="14"/>
      <c r="D644" s="181"/>
      <c r="E644" s="181"/>
      <c r="F644" s="181"/>
      <c r="G644" s="181"/>
      <c r="H644" s="181"/>
      <c r="V644" s="180"/>
    </row>
    <row r="645" ht="12.75" customHeight="1">
      <c r="A645" s="14"/>
      <c r="D645" s="181"/>
      <c r="E645" s="181"/>
      <c r="F645" s="181"/>
      <c r="G645" s="181"/>
      <c r="H645" s="181"/>
      <c r="V645" s="180"/>
    </row>
    <row r="646" ht="12.75" customHeight="1">
      <c r="A646" s="14"/>
      <c r="D646" s="181"/>
      <c r="E646" s="181"/>
      <c r="F646" s="181"/>
      <c r="G646" s="181"/>
      <c r="H646" s="181"/>
      <c r="V646" s="180"/>
    </row>
    <row r="647" ht="12.75" customHeight="1">
      <c r="A647" s="14"/>
      <c r="D647" s="181"/>
      <c r="E647" s="181"/>
      <c r="F647" s="181"/>
      <c r="G647" s="181"/>
      <c r="H647" s="181"/>
      <c r="V647" s="180"/>
    </row>
    <row r="648" ht="12.75" customHeight="1">
      <c r="A648" s="14"/>
      <c r="D648" s="181"/>
      <c r="E648" s="181"/>
      <c r="F648" s="181"/>
      <c r="G648" s="181"/>
      <c r="H648" s="181"/>
      <c r="V648" s="180"/>
    </row>
    <row r="649" ht="12.75" customHeight="1">
      <c r="A649" s="14"/>
      <c r="D649" s="181"/>
      <c r="E649" s="181"/>
      <c r="F649" s="181"/>
      <c r="G649" s="181"/>
      <c r="H649" s="181"/>
      <c r="V649" s="180"/>
    </row>
    <row r="650" ht="12.75" customHeight="1">
      <c r="A650" s="14"/>
      <c r="D650" s="181"/>
      <c r="E650" s="181"/>
      <c r="F650" s="181"/>
      <c r="G650" s="181"/>
      <c r="H650" s="181"/>
      <c r="V650" s="180"/>
    </row>
    <row r="651" ht="12.75" customHeight="1">
      <c r="A651" s="14"/>
      <c r="D651" s="181"/>
      <c r="E651" s="181"/>
      <c r="F651" s="181"/>
      <c r="G651" s="181"/>
      <c r="H651" s="181"/>
      <c r="V651" s="180"/>
    </row>
    <row r="652" ht="12.75" customHeight="1">
      <c r="A652" s="14"/>
      <c r="D652" s="181"/>
      <c r="E652" s="181"/>
      <c r="F652" s="181"/>
      <c r="G652" s="181"/>
      <c r="H652" s="181"/>
      <c r="V652" s="180"/>
    </row>
    <row r="653" ht="12.75" customHeight="1">
      <c r="A653" s="14"/>
      <c r="D653" s="181"/>
      <c r="E653" s="181"/>
      <c r="F653" s="181"/>
      <c r="G653" s="181"/>
      <c r="H653" s="181"/>
      <c r="V653" s="180"/>
    </row>
    <row r="654" ht="12.75" customHeight="1">
      <c r="A654" s="14"/>
      <c r="D654" s="181"/>
      <c r="E654" s="181"/>
      <c r="F654" s="181"/>
      <c r="G654" s="181"/>
      <c r="H654" s="181"/>
      <c r="V654" s="180"/>
    </row>
    <row r="655" ht="12.75" customHeight="1">
      <c r="A655" s="14"/>
      <c r="D655" s="181"/>
      <c r="E655" s="181"/>
      <c r="F655" s="181"/>
      <c r="G655" s="181"/>
      <c r="H655" s="181"/>
      <c r="V655" s="180"/>
    </row>
    <row r="656" ht="12.75" customHeight="1">
      <c r="A656" s="14"/>
      <c r="D656" s="181"/>
      <c r="E656" s="181"/>
      <c r="F656" s="181"/>
      <c r="G656" s="181"/>
      <c r="H656" s="181"/>
      <c r="V656" s="180"/>
    </row>
    <row r="657" ht="12.75" customHeight="1">
      <c r="A657" s="14"/>
      <c r="D657" s="181"/>
      <c r="E657" s="181"/>
      <c r="F657" s="181"/>
      <c r="G657" s="181"/>
      <c r="H657" s="181"/>
      <c r="V657" s="180"/>
    </row>
    <row r="658" ht="12.75" customHeight="1">
      <c r="A658" s="14"/>
      <c r="D658" s="181"/>
      <c r="E658" s="181"/>
      <c r="F658" s="181"/>
      <c r="G658" s="181"/>
      <c r="H658" s="181"/>
      <c r="V658" s="180"/>
    </row>
    <row r="659" ht="12.75" customHeight="1">
      <c r="A659" s="14"/>
      <c r="D659" s="181"/>
      <c r="E659" s="181"/>
      <c r="F659" s="181"/>
      <c r="G659" s="181"/>
      <c r="H659" s="181"/>
      <c r="V659" s="180"/>
    </row>
    <row r="660" ht="12.75" customHeight="1">
      <c r="A660" s="14"/>
      <c r="D660" s="181"/>
      <c r="E660" s="181"/>
      <c r="F660" s="181"/>
      <c r="G660" s="181"/>
      <c r="H660" s="181"/>
      <c r="V660" s="180"/>
    </row>
    <row r="661" ht="12.75" customHeight="1">
      <c r="A661" s="14"/>
      <c r="D661" s="181"/>
      <c r="E661" s="181"/>
      <c r="F661" s="181"/>
      <c r="G661" s="181"/>
      <c r="H661" s="181"/>
      <c r="V661" s="180"/>
    </row>
    <row r="662" ht="12.75" customHeight="1">
      <c r="A662" s="14"/>
      <c r="D662" s="181"/>
      <c r="E662" s="181"/>
      <c r="F662" s="181"/>
      <c r="G662" s="181"/>
      <c r="H662" s="181"/>
      <c r="V662" s="180"/>
    </row>
    <row r="663" ht="12.75" customHeight="1">
      <c r="A663" s="14"/>
      <c r="D663" s="181"/>
      <c r="E663" s="181"/>
      <c r="F663" s="181"/>
      <c r="G663" s="181"/>
      <c r="H663" s="181"/>
      <c r="V663" s="180"/>
    </row>
    <row r="664" ht="12.75" customHeight="1">
      <c r="A664" s="14"/>
      <c r="D664" s="181"/>
      <c r="E664" s="181"/>
      <c r="F664" s="181"/>
      <c r="G664" s="181"/>
      <c r="H664" s="181"/>
      <c r="V664" s="180"/>
    </row>
    <row r="665" ht="12.75" customHeight="1">
      <c r="A665" s="14"/>
      <c r="D665" s="181"/>
      <c r="E665" s="181"/>
      <c r="F665" s="181"/>
      <c r="G665" s="181"/>
      <c r="H665" s="181"/>
      <c r="V665" s="180"/>
    </row>
    <row r="666" ht="12.75" customHeight="1">
      <c r="A666" s="14"/>
      <c r="D666" s="181"/>
      <c r="E666" s="181"/>
      <c r="F666" s="181"/>
      <c r="G666" s="181"/>
      <c r="H666" s="181"/>
      <c r="V666" s="180"/>
    </row>
    <row r="667" ht="12.75" customHeight="1">
      <c r="A667" s="14"/>
      <c r="D667" s="181"/>
      <c r="E667" s="181"/>
      <c r="F667" s="181"/>
      <c r="G667" s="181"/>
      <c r="H667" s="181"/>
      <c r="V667" s="180"/>
    </row>
    <row r="668" ht="12.75" customHeight="1">
      <c r="A668" s="14"/>
      <c r="D668" s="181"/>
      <c r="E668" s="181"/>
      <c r="F668" s="181"/>
      <c r="G668" s="181"/>
      <c r="H668" s="181"/>
      <c r="V668" s="180"/>
    </row>
    <row r="669" ht="12.75" customHeight="1">
      <c r="A669" s="14"/>
      <c r="D669" s="181"/>
      <c r="E669" s="181"/>
      <c r="F669" s="181"/>
      <c r="G669" s="181"/>
      <c r="H669" s="181"/>
      <c r="V669" s="180"/>
    </row>
    <row r="670" ht="12.75" customHeight="1">
      <c r="A670" s="14"/>
      <c r="D670" s="181"/>
      <c r="E670" s="181"/>
      <c r="F670" s="181"/>
      <c r="G670" s="181"/>
      <c r="H670" s="181"/>
      <c r="V670" s="180"/>
    </row>
    <row r="671" ht="12.75" customHeight="1">
      <c r="A671" s="14"/>
      <c r="D671" s="181"/>
      <c r="E671" s="181"/>
      <c r="F671" s="181"/>
      <c r="G671" s="181"/>
      <c r="H671" s="181"/>
      <c r="V671" s="180"/>
    </row>
    <row r="672" ht="12.75" customHeight="1">
      <c r="A672" s="14"/>
      <c r="D672" s="181"/>
      <c r="E672" s="181"/>
      <c r="F672" s="181"/>
      <c r="G672" s="181"/>
      <c r="H672" s="181"/>
      <c r="V672" s="180"/>
    </row>
    <row r="673" ht="12.75" customHeight="1">
      <c r="A673" s="14"/>
      <c r="D673" s="181"/>
      <c r="E673" s="181"/>
      <c r="F673" s="181"/>
      <c r="G673" s="181"/>
      <c r="H673" s="181"/>
      <c r="V673" s="180"/>
    </row>
    <row r="674" ht="12.75" customHeight="1">
      <c r="A674" s="14"/>
      <c r="D674" s="181"/>
      <c r="E674" s="181"/>
      <c r="F674" s="181"/>
      <c r="G674" s="181"/>
      <c r="H674" s="181"/>
      <c r="V674" s="180"/>
    </row>
    <row r="675" ht="12.75" customHeight="1">
      <c r="A675" s="14"/>
      <c r="D675" s="181"/>
      <c r="E675" s="181"/>
      <c r="F675" s="181"/>
      <c r="G675" s="181"/>
      <c r="H675" s="181"/>
      <c r="V675" s="180"/>
    </row>
    <row r="676" ht="12.75" customHeight="1">
      <c r="A676" s="14"/>
      <c r="D676" s="181"/>
      <c r="E676" s="181"/>
      <c r="F676" s="181"/>
      <c r="G676" s="181"/>
      <c r="H676" s="181"/>
      <c r="V676" s="180"/>
    </row>
    <row r="677" ht="12.75" customHeight="1">
      <c r="A677" s="14"/>
      <c r="D677" s="181"/>
      <c r="E677" s="181"/>
      <c r="F677" s="181"/>
      <c r="G677" s="181"/>
      <c r="H677" s="181"/>
      <c r="V677" s="180"/>
    </row>
    <row r="678" ht="12.75" customHeight="1">
      <c r="A678" s="14"/>
      <c r="D678" s="181"/>
      <c r="E678" s="181"/>
      <c r="F678" s="181"/>
      <c r="G678" s="181"/>
      <c r="H678" s="181"/>
      <c r="V678" s="180"/>
    </row>
    <row r="679" ht="12.75" customHeight="1">
      <c r="A679" s="14"/>
      <c r="D679" s="181"/>
      <c r="E679" s="181"/>
      <c r="F679" s="181"/>
      <c r="G679" s="181"/>
      <c r="H679" s="181"/>
      <c r="V679" s="180"/>
    </row>
    <row r="680" ht="12.75" customHeight="1">
      <c r="A680" s="14"/>
      <c r="D680" s="181"/>
      <c r="E680" s="181"/>
      <c r="F680" s="181"/>
      <c r="G680" s="181"/>
      <c r="H680" s="181"/>
      <c r="V680" s="180"/>
    </row>
    <row r="681" ht="12.75" customHeight="1">
      <c r="A681" s="14"/>
      <c r="D681" s="181"/>
      <c r="E681" s="181"/>
      <c r="F681" s="181"/>
      <c r="G681" s="181"/>
      <c r="H681" s="181"/>
      <c r="V681" s="180"/>
    </row>
    <row r="682" ht="12.75" customHeight="1">
      <c r="A682" s="14"/>
      <c r="D682" s="181"/>
      <c r="E682" s="181"/>
      <c r="F682" s="181"/>
      <c r="G682" s="181"/>
      <c r="H682" s="181"/>
      <c r="V682" s="180"/>
    </row>
    <row r="683" ht="12.75" customHeight="1">
      <c r="A683" s="14"/>
      <c r="D683" s="181"/>
      <c r="E683" s="181"/>
      <c r="F683" s="181"/>
      <c r="G683" s="181"/>
      <c r="H683" s="181"/>
      <c r="V683" s="180"/>
    </row>
    <row r="684" ht="12.75" customHeight="1">
      <c r="A684" s="14"/>
      <c r="D684" s="181"/>
      <c r="E684" s="181"/>
      <c r="F684" s="181"/>
      <c r="G684" s="181"/>
      <c r="H684" s="181"/>
      <c r="V684" s="180"/>
    </row>
    <row r="685" ht="12.75" customHeight="1">
      <c r="A685" s="14"/>
      <c r="D685" s="181"/>
      <c r="E685" s="181"/>
      <c r="F685" s="181"/>
      <c r="G685" s="181"/>
      <c r="H685" s="181"/>
      <c r="V685" s="180"/>
    </row>
    <row r="686" ht="12.75" customHeight="1">
      <c r="A686" s="14"/>
      <c r="D686" s="181"/>
      <c r="E686" s="181"/>
      <c r="F686" s="181"/>
      <c r="G686" s="181"/>
      <c r="H686" s="181"/>
      <c r="V686" s="180"/>
    </row>
    <row r="687" ht="12.75" customHeight="1">
      <c r="A687" s="14"/>
      <c r="D687" s="181"/>
      <c r="E687" s="181"/>
      <c r="F687" s="181"/>
      <c r="G687" s="181"/>
      <c r="H687" s="181"/>
      <c r="V687" s="180"/>
    </row>
    <row r="688" ht="12.75" customHeight="1">
      <c r="A688" s="14"/>
      <c r="D688" s="181"/>
      <c r="E688" s="181"/>
      <c r="F688" s="181"/>
      <c r="G688" s="181"/>
      <c r="H688" s="181"/>
      <c r="V688" s="180"/>
    </row>
    <row r="689" ht="12.75" customHeight="1">
      <c r="A689" s="14"/>
      <c r="D689" s="181"/>
      <c r="E689" s="181"/>
      <c r="F689" s="181"/>
      <c r="G689" s="181"/>
      <c r="H689" s="181"/>
      <c r="V689" s="180"/>
    </row>
    <row r="690" ht="12.75" customHeight="1">
      <c r="A690" s="14"/>
      <c r="D690" s="181"/>
      <c r="E690" s="181"/>
      <c r="F690" s="181"/>
      <c r="G690" s="181"/>
      <c r="H690" s="181"/>
      <c r="V690" s="180"/>
    </row>
    <row r="691" ht="12.75" customHeight="1">
      <c r="A691" s="14"/>
      <c r="D691" s="181"/>
      <c r="E691" s="181"/>
      <c r="F691" s="181"/>
      <c r="G691" s="181"/>
      <c r="H691" s="181"/>
      <c r="V691" s="180"/>
    </row>
    <row r="692" ht="12.75" customHeight="1">
      <c r="A692" s="14"/>
      <c r="D692" s="181"/>
      <c r="E692" s="181"/>
      <c r="F692" s="181"/>
      <c r="G692" s="181"/>
      <c r="H692" s="181"/>
      <c r="V692" s="180"/>
    </row>
    <row r="693" ht="12.75" customHeight="1">
      <c r="A693" s="14"/>
      <c r="D693" s="181"/>
      <c r="E693" s="181"/>
      <c r="F693" s="181"/>
      <c r="G693" s="181"/>
      <c r="H693" s="181"/>
      <c r="V693" s="180"/>
    </row>
    <row r="694" ht="12.75" customHeight="1">
      <c r="A694" s="14"/>
      <c r="D694" s="181"/>
      <c r="E694" s="181"/>
      <c r="F694" s="181"/>
      <c r="G694" s="181"/>
      <c r="H694" s="181"/>
      <c r="V694" s="180"/>
    </row>
    <row r="695" ht="12.75" customHeight="1">
      <c r="A695" s="14"/>
      <c r="D695" s="181"/>
      <c r="E695" s="181"/>
      <c r="F695" s="181"/>
      <c r="G695" s="181"/>
      <c r="H695" s="181"/>
      <c r="V695" s="180"/>
    </row>
    <row r="696" ht="12.75" customHeight="1">
      <c r="A696" s="14"/>
      <c r="D696" s="181"/>
      <c r="E696" s="181"/>
      <c r="F696" s="181"/>
      <c r="G696" s="181"/>
      <c r="H696" s="181"/>
      <c r="V696" s="180"/>
    </row>
    <row r="697" ht="12.75" customHeight="1">
      <c r="A697" s="14"/>
      <c r="D697" s="181"/>
      <c r="E697" s="181"/>
      <c r="F697" s="181"/>
      <c r="G697" s="181"/>
      <c r="H697" s="181"/>
      <c r="V697" s="180"/>
    </row>
    <row r="698" ht="12.75" customHeight="1">
      <c r="A698" s="14"/>
      <c r="D698" s="181"/>
      <c r="E698" s="181"/>
      <c r="F698" s="181"/>
      <c r="G698" s="181"/>
      <c r="H698" s="181"/>
      <c r="V698" s="180"/>
    </row>
    <row r="699" ht="12.75" customHeight="1">
      <c r="A699" s="14"/>
      <c r="D699" s="181"/>
      <c r="E699" s="181"/>
      <c r="F699" s="181"/>
      <c r="G699" s="181"/>
      <c r="H699" s="181"/>
      <c r="V699" s="180"/>
    </row>
    <row r="700" ht="12.75" customHeight="1">
      <c r="A700" s="14"/>
      <c r="D700" s="181"/>
      <c r="E700" s="181"/>
      <c r="F700" s="181"/>
      <c r="G700" s="181"/>
      <c r="H700" s="181"/>
      <c r="V700" s="180"/>
    </row>
    <row r="701" ht="12.75" customHeight="1">
      <c r="A701" s="14"/>
      <c r="D701" s="181"/>
      <c r="E701" s="181"/>
      <c r="F701" s="181"/>
      <c r="G701" s="181"/>
      <c r="H701" s="181"/>
      <c r="V701" s="180"/>
    </row>
    <row r="702" ht="12.75" customHeight="1">
      <c r="A702" s="14"/>
      <c r="D702" s="181"/>
      <c r="E702" s="181"/>
      <c r="F702" s="181"/>
      <c r="G702" s="181"/>
      <c r="H702" s="181"/>
      <c r="V702" s="180"/>
    </row>
    <row r="703" ht="12.75" customHeight="1">
      <c r="A703" s="14"/>
      <c r="D703" s="181"/>
      <c r="E703" s="181"/>
      <c r="F703" s="181"/>
      <c r="G703" s="181"/>
      <c r="H703" s="181"/>
      <c r="V703" s="180"/>
    </row>
    <row r="704" ht="12.75" customHeight="1">
      <c r="A704" s="14"/>
      <c r="D704" s="181"/>
      <c r="E704" s="181"/>
      <c r="F704" s="181"/>
      <c r="G704" s="181"/>
      <c r="H704" s="181"/>
      <c r="V704" s="180"/>
    </row>
    <row r="705" ht="12.75" customHeight="1">
      <c r="A705" s="14"/>
      <c r="D705" s="181"/>
      <c r="E705" s="181"/>
      <c r="F705" s="181"/>
      <c r="G705" s="181"/>
      <c r="H705" s="181"/>
      <c r="V705" s="180"/>
    </row>
    <row r="706" ht="12.75" customHeight="1">
      <c r="A706" s="14"/>
      <c r="D706" s="181"/>
      <c r="E706" s="181"/>
      <c r="F706" s="181"/>
      <c r="G706" s="181"/>
      <c r="H706" s="181"/>
      <c r="V706" s="180"/>
    </row>
    <row r="707" ht="12.75" customHeight="1">
      <c r="A707" s="14"/>
      <c r="D707" s="181"/>
      <c r="E707" s="181"/>
      <c r="F707" s="181"/>
      <c r="G707" s="181"/>
      <c r="H707" s="181"/>
      <c r="V707" s="180"/>
    </row>
    <row r="708" ht="12.75" customHeight="1">
      <c r="A708" s="14"/>
      <c r="D708" s="181"/>
      <c r="E708" s="181"/>
      <c r="F708" s="181"/>
      <c r="G708" s="181"/>
      <c r="H708" s="181"/>
      <c r="V708" s="180"/>
    </row>
    <row r="709" ht="12.75" customHeight="1">
      <c r="A709" s="14"/>
      <c r="D709" s="181"/>
      <c r="E709" s="181"/>
      <c r="F709" s="181"/>
      <c r="G709" s="181"/>
      <c r="H709" s="181"/>
      <c r="V709" s="180"/>
    </row>
    <row r="710" ht="12.75" customHeight="1">
      <c r="A710" s="14"/>
      <c r="D710" s="181"/>
      <c r="E710" s="181"/>
      <c r="F710" s="181"/>
      <c r="G710" s="181"/>
      <c r="H710" s="181"/>
      <c r="V710" s="180"/>
    </row>
    <row r="711" ht="12.75" customHeight="1">
      <c r="A711" s="14"/>
      <c r="D711" s="181"/>
      <c r="E711" s="181"/>
      <c r="F711" s="181"/>
      <c r="G711" s="181"/>
      <c r="H711" s="181"/>
      <c r="V711" s="180"/>
    </row>
    <row r="712" ht="12.75" customHeight="1">
      <c r="A712" s="14"/>
      <c r="D712" s="181"/>
      <c r="E712" s="181"/>
      <c r="F712" s="181"/>
      <c r="G712" s="181"/>
      <c r="H712" s="181"/>
      <c r="V712" s="180"/>
    </row>
    <row r="713" ht="12.75" customHeight="1">
      <c r="A713" s="14"/>
      <c r="D713" s="181"/>
      <c r="E713" s="181"/>
      <c r="F713" s="181"/>
      <c r="G713" s="181"/>
      <c r="H713" s="181"/>
      <c r="V713" s="180"/>
    </row>
    <row r="714" ht="12.75" customHeight="1">
      <c r="A714" s="14"/>
      <c r="D714" s="181"/>
      <c r="E714" s="181"/>
      <c r="F714" s="181"/>
      <c r="G714" s="181"/>
      <c r="H714" s="181"/>
      <c r="V714" s="180"/>
    </row>
    <row r="715" ht="12.75" customHeight="1">
      <c r="A715" s="14"/>
      <c r="D715" s="181"/>
      <c r="E715" s="181"/>
      <c r="F715" s="181"/>
      <c r="G715" s="181"/>
      <c r="H715" s="181"/>
      <c r="V715" s="180"/>
    </row>
    <row r="716" ht="12.75" customHeight="1">
      <c r="A716" s="14"/>
      <c r="D716" s="181"/>
      <c r="E716" s="181"/>
      <c r="F716" s="181"/>
      <c r="G716" s="181"/>
      <c r="H716" s="181"/>
      <c r="V716" s="180"/>
    </row>
    <row r="717" ht="12.75" customHeight="1">
      <c r="A717" s="14"/>
      <c r="D717" s="181"/>
      <c r="E717" s="181"/>
      <c r="F717" s="181"/>
      <c r="G717" s="181"/>
      <c r="H717" s="181"/>
      <c r="V717" s="180"/>
    </row>
    <row r="718" ht="12.75" customHeight="1">
      <c r="A718" s="14"/>
      <c r="D718" s="181"/>
      <c r="E718" s="181"/>
      <c r="F718" s="181"/>
      <c r="G718" s="181"/>
      <c r="H718" s="181"/>
      <c r="V718" s="180"/>
    </row>
    <row r="719" ht="12.75" customHeight="1">
      <c r="A719" s="14"/>
      <c r="D719" s="181"/>
      <c r="E719" s="181"/>
      <c r="F719" s="181"/>
      <c r="G719" s="181"/>
      <c r="H719" s="181"/>
      <c r="V719" s="180"/>
    </row>
    <row r="720" ht="12.75" customHeight="1">
      <c r="A720" s="14"/>
      <c r="D720" s="181"/>
      <c r="E720" s="181"/>
      <c r="F720" s="181"/>
      <c r="G720" s="181"/>
      <c r="H720" s="181"/>
      <c r="V720" s="180"/>
    </row>
    <row r="721" ht="12.75" customHeight="1">
      <c r="A721" s="14"/>
      <c r="D721" s="181"/>
      <c r="E721" s="181"/>
      <c r="F721" s="181"/>
      <c r="G721" s="181"/>
      <c r="H721" s="181"/>
      <c r="V721" s="180"/>
    </row>
    <row r="722" ht="12.75" customHeight="1">
      <c r="A722" s="14"/>
      <c r="D722" s="181"/>
      <c r="E722" s="181"/>
      <c r="F722" s="181"/>
      <c r="G722" s="181"/>
      <c r="H722" s="181"/>
      <c r="V722" s="180"/>
    </row>
    <row r="723" ht="12.75" customHeight="1">
      <c r="A723" s="14"/>
      <c r="D723" s="181"/>
      <c r="E723" s="181"/>
      <c r="F723" s="181"/>
      <c r="G723" s="181"/>
      <c r="H723" s="181"/>
      <c r="V723" s="180"/>
    </row>
    <row r="724" ht="12.75" customHeight="1">
      <c r="A724" s="14"/>
      <c r="D724" s="181"/>
      <c r="E724" s="181"/>
      <c r="F724" s="181"/>
      <c r="G724" s="181"/>
      <c r="H724" s="181"/>
      <c r="V724" s="180"/>
    </row>
    <row r="725" ht="12.75" customHeight="1">
      <c r="A725" s="14"/>
      <c r="D725" s="181"/>
      <c r="E725" s="181"/>
      <c r="F725" s="181"/>
      <c r="G725" s="181"/>
      <c r="H725" s="181"/>
      <c r="V725" s="180"/>
    </row>
    <row r="726" ht="12.75" customHeight="1">
      <c r="A726" s="14"/>
      <c r="D726" s="181"/>
      <c r="E726" s="181"/>
      <c r="F726" s="181"/>
      <c r="G726" s="181"/>
      <c r="H726" s="181"/>
      <c r="V726" s="180"/>
    </row>
    <row r="727" ht="12.75" customHeight="1">
      <c r="A727" s="14"/>
      <c r="D727" s="181"/>
      <c r="E727" s="181"/>
      <c r="F727" s="181"/>
      <c r="G727" s="181"/>
      <c r="H727" s="181"/>
      <c r="V727" s="180"/>
    </row>
    <row r="728" ht="12.75" customHeight="1">
      <c r="A728" s="14"/>
      <c r="D728" s="181"/>
      <c r="E728" s="181"/>
      <c r="F728" s="181"/>
      <c r="G728" s="181"/>
      <c r="H728" s="181"/>
      <c r="V728" s="180"/>
    </row>
    <row r="729" ht="12.75" customHeight="1">
      <c r="A729" s="14"/>
      <c r="D729" s="181"/>
      <c r="E729" s="181"/>
      <c r="F729" s="181"/>
      <c r="G729" s="181"/>
      <c r="H729" s="181"/>
      <c r="V729" s="180"/>
    </row>
    <row r="730" ht="12.75" customHeight="1">
      <c r="A730" s="14"/>
      <c r="D730" s="181"/>
      <c r="E730" s="181"/>
      <c r="F730" s="181"/>
      <c r="G730" s="181"/>
      <c r="H730" s="181"/>
      <c r="V730" s="180"/>
    </row>
    <row r="731" ht="12.75" customHeight="1">
      <c r="A731" s="14"/>
      <c r="D731" s="181"/>
      <c r="E731" s="181"/>
      <c r="F731" s="181"/>
      <c r="G731" s="181"/>
      <c r="H731" s="181"/>
      <c r="V731" s="180"/>
    </row>
    <row r="732" ht="12.75" customHeight="1">
      <c r="A732" s="14"/>
      <c r="D732" s="181"/>
      <c r="E732" s="181"/>
      <c r="F732" s="181"/>
      <c r="G732" s="181"/>
      <c r="H732" s="181"/>
      <c r="V732" s="180"/>
    </row>
    <row r="733" ht="12.75" customHeight="1">
      <c r="A733" s="14"/>
      <c r="D733" s="181"/>
      <c r="E733" s="181"/>
      <c r="F733" s="181"/>
      <c r="G733" s="181"/>
      <c r="H733" s="181"/>
      <c r="V733" s="180"/>
    </row>
    <row r="734" ht="12.75" customHeight="1">
      <c r="A734" s="14"/>
      <c r="D734" s="181"/>
      <c r="E734" s="181"/>
      <c r="F734" s="181"/>
      <c r="G734" s="181"/>
      <c r="H734" s="181"/>
      <c r="V734" s="180"/>
    </row>
    <row r="735" ht="12.75" customHeight="1">
      <c r="A735" s="14"/>
      <c r="D735" s="181"/>
      <c r="E735" s="181"/>
      <c r="F735" s="181"/>
      <c r="G735" s="181"/>
      <c r="H735" s="181"/>
      <c r="V735" s="180"/>
    </row>
    <row r="736" ht="12.75" customHeight="1">
      <c r="A736" s="14"/>
      <c r="D736" s="181"/>
      <c r="E736" s="181"/>
      <c r="F736" s="181"/>
      <c r="G736" s="181"/>
      <c r="H736" s="181"/>
      <c r="V736" s="180"/>
    </row>
    <row r="737" ht="12.75" customHeight="1">
      <c r="A737" s="14"/>
      <c r="D737" s="181"/>
      <c r="E737" s="181"/>
      <c r="F737" s="181"/>
      <c r="G737" s="181"/>
      <c r="H737" s="181"/>
      <c r="V737" s="180"/>
    </row>
    <row r="738" ht="12.75" customHeight="1">
      <c r="A738" s="14"/>
      <c r="D738" s="181"/>
      <c r="E738" s="181"/>
      <c r="F738" s="181"/>
      <c r="G738" s="181"/>
      <c r="H738" s="181"/>
      <c r="V738" s="180"/>
    </row>
    <row r="739" ht="12.75" customHeight="1">
      <c r="A739" s="14"/>
      <c r="D739" s="181"/>
      <c r="E739" s="181"/>
      <c r="F739" s="181"/>
      <c r="G739" s="181"/>
      <c r="H739" s="181"/>
      <c r="V739" s="180"/>
    </row>
    <row r="740" ht="12.75" customHeight="1">
      <c r="A740" s="14"/>
      <c r="D740" s="181"/>
      <c r="E740" s="181"/>
      <c r="F740" s="181"/>
      <c r="G740" s="181"/>
      <c r="H740" s="181"/>
      <c r="V740" s="180"/>
    </row>
    <row r="741" ht="12.75" customHeight="1">
      <c r="A741" s="14"/>
      <c r="D741" s="181"/>
      <c r="E741" s="181"/>
      <c r="F741" s="181"/>
      <c r="G741" s="181"/>
      <c r="H741" s="181"/>
      <c r="V741" s="180"/>
    </row>
    <row r="742" ht="12.75" customHeight="1">
      <c r="A742" s="14"/>
      <c r="D742" s="181"/>
      <c r="E742" s="181"/>
      <c r="F742" s="181"/>
      <c r="G742" s="181"/>
      <c r="H742" s="181"/>
      <c r="V742" s="180"/>
    </row>
    <row r="743" ht="12.75" customHeight="1">
      <c r="A743" s="14"/>
      <c r="D743" s="181"/>
      <c r="E743" s="181"/>
      <c r="F743" s="181"/>
      <c r="G743" s="181"/>
      <c r="H743" s="181"/>
      <c r="V743" s="180"/>
    </row>
    <row r="744" ht="12.75" customHeight="1">
      <c r="A744" s="14"/>
      <c r="D744" s="181"/>
      <c r="E744" s="181"/>
      <c r="F744" s="181"/>
      <c r="G744" s="181"/>
      <c r="H744" s="181"/>
      <c r="V744" s="180"/>
    </row>
    <row r="745" ht="12.75" customHeight="1">
      <c r="A745" s="14"/>
      <c r="D745" s="181"/>
      <c r="E745" s="181"/>
      <c r="F745" s="181"/>
      <c r="G745" s="181"/>
      <c r="H745" s="181"/>
      <c r="V745" s="180"/>
    </row>
    <row r="746" ht="12.75" customHeight="1">
      <c r="A746" s="14"/>
      <c r="D746" s="181"/>
      <c r="E746" s="181"/>
      <c r="F746" s="181"/>
      <c r="G746" s="181"/>
      <c r="H746" s="181"/>
      <c r="V746" s="180"/>
    </row>
    <row r="747" ht="12.75" customHeight="1">
      <c r="A747" s="14"/>
      <c r="D747" s="181"/>
      <c r="E747" s="181"/>
      <c r="F747" s="181"/>
      <c r="G747" s="181"/>
      <c r="H747" s="181"/>
      <c r="V747" s="180"/>
    </row>
    <row r="748" ht="12.75" customHeight="1">
      <c r="A748" s="14"/>
      <c r="D748" s="181"/>
      <c r="E748" s="181"/>
      <c r="F748" s="181"/>
      <c r="G748" s="181"/>
      <c r="H748" s="181"/>
      <c r="V748" s="180"/>
    </row>
    <row r="749" ht="12.75" customHeight="1">
      <c r="A749" s="14"/>
      <c r="D749" s="181"/>
      <c r="E749" s="181"/>
      <c r="F749" s="181"/>
      <c r="G749" s="181"/>
      <c r="H749" s="181"/>
      <c r="V749" s="180"/>
    </row>
    <row r="750" ht="12.75" customHeight="1">
      <c r="A750" s="14"/>
      <c r="D750" s="181"/>
      <c r="E750" s="181"/>
      <c r="F750" s="181"/>
      <c r="G750" s="181"/>
      <c r="H750" s="181"/>
      <c r="V750" s="180"/>
    </row>
    <row r="751" ht="12.75" customHeight="1">
      <c r="A751" s="14"/>
      <c r="D751" s="181"/>
      <c r="E751" s="181"/>
      <c r="F751" s="181"/>
      <c r="G751" s="181"/>
      <c r="H751" s="181"/>
      <c r="V751" s="180"/>
    </row>
    <row r="752" ht="12.75" customHeight="1">
      <c r="A752" s="14"/>
      <c r="D752" s="181"/>
      <c r="E752" s="181"/>
      <c r="F752" s="181"/>
      <c r="G752" s="181"/>
      <c r="H752" s="181"/>
      <c r="V752" s="180"/>
    </row>
    <row r="753" ht="12.75" customHeight="1">
      <c r="A753" s="14"/>
      <c r="D753" s="181"/>
      <c r="E753" s="181"/>
      <c r="F753" s="181"/>
      <c r="G753" s="181"/>
      <c r="H753" s="181"/>
      <c r="V753" s="180"/>
    </row>
    <row r="754" ht="12.75" customHeight="1">
      <c r="A754" s="14"/>
      <c r="D754" s="181"/>
      <c r="E754" s="181"/>
      <c r="F754" s="181"/>
      <c r="G754" s="181"/>
      <c r="H754" s="181"/>
      <c r="V754" s="180"/>
    </row>
    <row r="755" ht="12.75" customHeight="1">
      <c r="A755" s="14"/>
      <c r="D755" s="181"/>
      <c r="E755" s="181"/>
      <c r="F755" s="181"/>
      <c r="G755" s="181"/>
      <c r="H755" s="181"/>
      <c r="V755" s="180"/>
    </row>
    <row r="756" ht="12.75" customHeight="1">
      <c r="A756" s="14"/>
      <c r="D756" s="181"/>
      <c r="E756" s="181"/>
      <c r="F756" s="181"/>
      <c r="G756" s="181"/>
      <c r="H756" s="181"/>
      <c r="V756" s="180"/>
    </row>
    <row r="757" ht="12.75" customHeight="1">
      <c r="A757" s="14"/>
      <c r="D757" s="181"/>
      <c r="E757" s="181"/>
      <c r="F757" s="181"/>
      <c r="G757" s="181"/>
      <c r="H757" s="181"/>
      <c r="V757" s="180"/>
    </row>
    <row r="758" ht="12.75" customHeight="1">
      <c r="A758" s="14"/>
      <c r="D758" s="181"/>
      <c r="E758" s="181"/>
      <c r="F758" s="181"/>
      <c r="G758" s="181"/>
      <c r="H758" s="181"/>
      <c r="V758" s="180"/>
    </row>
    <row r="759" ht="12.75" customHeight="1">
      <c r="A759" s="14"/>
      <c r="D759" s="181"/>
      <c r="E759" s="181"/>
      <c r="F759" s="181"/>
      <c r="G759" s="181"/>
      <c r="H759" s="181"/>
      <c r="V759" s="180"/>
    </row>
    <row r="760" ht="12.75" customHeight="1">
      <c r="A760" s="14"/>
      <c r="D760" s="181"/>
      <c r="E760" s="181"/>
      <c r="F760" s="181"/>
      <c r="G760" s="181"/>
      <c r="H760" s="181"/>
      <c r="V760" s="180"/>
    </row>
    <row r="761" ht="12.75" customHeight="1">
      <c r="A761" s="14"/>
      <c r="D761" s="181"/>
      <c r="E761" s="181"/>
      <c r="F761" s="181"/>
      <c r="G761" s="181"/>
      <c r="H761" s="181"/>
      <c r="V761" s="180"/>
    </row>
    <row r="762" ht="12.75" customHeight="1">
      <c r="A762" s="14"/>
      <c r="D762" s="181"/>
      <c r="E762" s="181"/>
      <c r="F762" s="181"/>
      <c r="G762" s="181"/>
      <c r="H762" s="181"/>
      <c r="V762" s="180"/>
    </row>
    <row r="763" ht="12.75" customHeight="1">
      <c r="A763" s="14"/>
      <c r="D763" s="181"/>
      <c r="E763" s="181"/>
      <c r="F763" s="181"/>
      <c r="G763" s="181"/>
      <c r="H763" s="181"/>
      <c r="V763" s="180"/>
    </row>
    <row r="764" ht="12.75" customHeight="1">
      <c r="A764" s="14"/>
      <c r="D764" s="181"/>
      <c r="E764" s="181"/>
      <c r="F764" s="181"/>
      <c r="G764" s="181"/>
      <c r="H764" s="181"/>
      <c r="V764" s="180"/>
    </row>
    <row r="765" ht="12.75" customHeight="1">
      <c r="A765" s="14"/>
      <c r="D765" s="181"/>
      <c r="E765" s="181"/>
      <c r="F765" s="181"/>
      <c r="G765" s="181"/>
      <c r="H765" s="181"/>
      <c r="V765" s="180"/>
    </row>
    <row r="766" ht="12.75" customHeight="1">
      <c r="A766" s="14"/>
      <c r="D766" s="181"/>
      <c r="E766" s="181"/>
      <c r="F766" s="181"/>
      <c r="G766" s="181"/>
      <c r="H766" s="181"/>
      <c r="V766" s="180"/>
    </row>
    <row r="767" ht="12.75" customHeight="1">
      <c r="A767" s="14"/>
      <c r="D767" s="181"/>
      <c r="E767" s="181"/>
      <c r="F767" s="181"/>
      <c r="G767" s="181"/>
      <c r="H767" s="181"/>
      <c r="V767" s="180"/>
    </row>
    <row r="768" ht="12.75" customHeight="1">
      <c r="A768" s="14"/>
      <c r="D768" s="181"/>
      <c r="E768" s="181"/>
      <c r="F768" s="181"/>
      <c r="G768" s="181"/>
      <c r="H768" s="181"/>
      <c r="V768" s="180"/>
    </row>
    <row r="769" ht="12.75" customHeight="1">
      <c r="A769" s="14"/>
      <c r="D769" s="181"/>
      <c r="E769" s="181"/>
      <c r="F769" s="181"/>
      <c r="G769" s="181"/>
      <c r="H769" s="181"/>
      <c r="V769" s="180"/>
    </row>
    <row r="770" ht="12.75" customHeight="1">
      <c r="A770" s="14"/>
      <c r="D770" s="181"/>
      <c r="E770" s="181"/>
      <c r="F770" s="181"/>
      <c r="G770" s="181"/>
      <c r="H770" s="181"/>
      <c r="V770" s="180"/>
    </row>
    <row r="771" ht="12.75" customHeight="1">
      <c r="A771" s="14"/>
      <c r="D771" s="181"/>
      <c r="E771" s="181"/>
      <c r="F771" s="181"/>
      <c r="G771" s="181"/>
      <c r="H771" s="181"/>
      <c r="V771" s="180"/>
    </row>
    <row r="772" ht="12.75" customHeight="1">
      <c r="A772" s="14"/>
      <c r="D772" s="181"/>
      <c r="E772" s="181"/>
      <c r="F772" s="181"/>
      <c r="G772" s="181"/>
      <c r="H772" s="181"/>
      <c r="V772" s="180"/>
    </row>
    <row r="773" ht="12.75" customHeight="1">
      <c r="A773" s="14"/>
      <c r="D773" s="181"/>
      <c r="E773" s="181"/>
      <c r="F773" s="181"/>
      <c r="G773" s="181"/>
      <c r="H773" s="181"/>
      <c r="V773" s="180"/>
    </row>
    <row r="774" ht="12.75" customHeight="1">
      <c r="A774" s="14"/>
      <c r="D774" s="181"/>
      <c r="E774" s="181"/>
      <c r="F774" s="181"/>
      <c r="G774" s="181"/>
      <c r="H774" s="181"/>
      <c r="V774" s="180"/>
    </row>
    <row r="775" ht="12.75" customHeight="1">
      <c r="A775" s="14"/>
      <c r="D775" s="181"/>
      <c r="E775" s="181"/>
      <c r="F775" s="181"/>
      <c r="G775" s="181"/>
      <c r="H775" s="181"/>
      <c r="V775" s="180"/>
    </row>
    <row r="776" ht="12.75" customHeight="1">
      <c r="A776" s="14"/>
      <c r="D776" s="181"/>
      <c r="E776" s="181"/>
      <c r="F776" s="181"/>
      <c r="G776" s="181"/>
      <c r="H776" s="181"/>
      <c r="V776" s="180"/>
    </row>
    <row r="777" ht="12.75" customHeight="1">
      <c r="A777" s="14"/>
      <c r="D777" s="181"/>
      <c r="E777" s="181"/>
      <c r="F777" s="181"/>
      <c r="G777" s="181"/>
      <c r="H777" s="181"/>
      <c r="V777" s="180"/>
    </row>
    <row r="778" ht="12.75" customHeight="1">
      <c r="A778" s="14"/>
      <c r="D778" s="181"/>
      <c r="E778" s="181"/>
      <c r="F778" s="181"/>
      <c r="G778" s="181"/>
      <c r="H778" s="181"/>
      <c r="V778" s="180"/>
    </row>
    <row r="779" ht="12.75" customHeight="1">
      <c r="A779" s="14"/>
      <c r="D779" s="181"/>
      <c r="E779" s="181"/>
      <c r="F779" s="181"/>
      <c r="G779" s="181"/>
      <c r="H779" s="181"/>
      <c r="V779" s="180"/>
    </row>
    <row r="780" ht="12.75" customHeight="1">
      <c r="A780" s="14"/>
      <c r="D780" s="181"/>
      <c r="E780" s="181"/>
      <c r="F780" s="181"/>
      <c r="G780" s="181"/>
      <c r="H780" s="181"/>
      <c r="V780" s="180"/>
    </row>
    <row r="781" ht="12.75" customHeight="1">
      <c r="A781" s="14"/>
      <c r="D781" s="181"/>
      <c r="E781" s="181"/>
      <c r="F781" s="181"/>
      <c r="G781" s="181"/>
      <c r="H781" s="181"/>
      <c r="V781" s="180"/>
    </row>
    <row r="782" ht="12.75" customHeight="1">
      <c r="A782" s="14"/>
      <c r="D782" s="181"/>
      <c r="E782" s="181"/>
      <c r="F782" s="181"/>
      <c r="G782" s="181"/>
      <c r="H782" s="181"/>
      <c r="V782" s="180"/>
    </row>
    <row r="783" ht="12.75" customHeight="1">
      <c r="A783" s="14"/>
      <c r="D783" s="181"/>
      <c r="E783" s="181"/>
      <c r="F783" s="181"/>
      <c r="G783" s="181"/>
      <c r="H783" s="181"/>
      <c r="V783" s="180"/>
    </row>
    <row r="784" ht="12.75" customHeight="1">
      <c r="A784" s="14"/>
      <c r="D784" s="181"/>
      <c r="E784" s="181"/>
      <c r="F784" s="181"/>
      <c r="G784" s="181"/>
      <c r="H784" s="181"/>
      <c r="V784" s="180"/>
    </row>
    <row r="785" ht="12.75" customHeight="1">
      <c r="A785" s="14"/>
      <c r="D785" s="181"/>
      <c r="E785" s="181"/>
      <c r="F785" s="181"/>
      <c r="G785" s="181"/>
      <c r="H785" s="181"/>
      <c r="V785" s="180"/>
    </row>
    <row r="786" ht="12.75" customHeight="1">
      <c r="A786" s="14"/>
      <c r="D786" s="181"/>
      <c r="E786" s="181"/>
      <c r="F786" s="181"/>
      <c r="G786" s="181"/>
      <c r="H786" s="181"/>
      <c r="V786" s="180"/>
    </row>
    <row r="787" ht="12.75" customHeight="1">
      <c r="A787" s="14"/>
      <c r="D787" s="181"/>
      <c r="E787" s="181"/>
      <c r="F787" s="181"/>
      <c r="G787" s="181"/>
      <c r="H787" s="181"/>
      <c r="V787" s="180"/>
    </row>
    <row r="788" ht="12.75" customHeight="1">
      <c r="A788" s="14"/>
      <c r="D788" s="181"/>
      <c r="E788" s="181"/>
      <c r="F788" s="181"/>
      <c r="G788" s="181"/>
      <c r="H788" s="181"/>
      <c r="V788" s="180"/>
    </row>
    <row r="789" ht="12.75" customHeight="1">
      <c r="A789" s="14"/>
      <c r="D789" s="181"/>
      <c r="E789" s="181"/>
      <c r="F789" s="181"/>
      <c r="G789" s="181"/>
      <c r="H789" s="181"/>
      <c r="V789" s="180"/>
    </row>
    <row r="790" ht="12.75" customHeight="1">
      <c r="A790" s="14"/>
      <c r="D790" s="181"/>
      <c r="E790" s="181"/>
      <c r="F790" s="181"/>
      <c r="G790" s="181"/>
      <c r="H790" s="181"/>
      <c r="V790" s="180"/>
    </row>
    <row r="791" ht="12.75" customHeight="1">
      <c r="A791" s="14"/>
      <c r="D791" s="181"/>
      <c r="E791" s="181"/>
      <c r="F791" s="181"/>
      <c r="G791" s="181"/>
      <c r="H791" s="181"/>
      <c r="V791" s="180"/>
    </row>
    <row r="792" ht="12.75" customHeight="1">
      <c r="A792" s="14"/>
      <c r="D792" s="181"/>
      <c r="E792" s="181"/>
      <c r="F792" s="181"/>
      <c r="G792" s="181"/>
      <c r="H792" s="181"/>
      <c r="V792" s="180"/>
    </row>
    <row r="793" ht="12.75" customHeight="1">
      <c r="A793" s="14"/>
      <c r="D793" s="181"/>
      <c r="E793" s="181"/>
      <c r="F793" s="181"/>
      <c r="G793" s="181"/>
      <c r="H793" s="181"/>
      <c r="V793" s="180"/>
    </row>
    <row r="794" ht="12.75" customHeight="1">
      <c r="A794" s="14"/>
      <c r="D794" s="181"/>
      <c r="E794" s="181"/>
      <c r="F794" s="181"/>
      <c r="G794" s="181"/>
      <c r="H794" s="181"/>
      <c r="V794" s="180"/>
    </row>
    <row r="795" ht="12.75" customHeight="1">
      <c r="A795" s="14"/>
      <c r="D795" s="181"/>
      <c r="E795" s="181"/>
      <c r="F795" s="181"/>
      <c r="G795" s="181"/>
      <c r="H795" s="181"/>
      <c r="V795" s="180"/>
    </row>
    <row r="796" ht="12.75" customHeight="1">
      <c r="A796" s="14"/>
      <c r="D796" s="181"/>
      <c r="E796" s="181"/>
      <c r="F796" s="181"/>
      <c r="G796" s="181"/>
      <c r="H796" s="181"/>
      <c r="V796" s="180"/>
    </row>
    <row r="797" ht="12.75" customHeight="1">
      <c r="A797" s="14"/>
      <c r="D797" s="181"/>
      <c r="E797" s="181"/>
      <c r="F797" s="181"/>
      <c r="G797" s="181"/>
      <c r="H797" s="181"/>
      <c r="V797" s="180"/>
    </row>
    <row r="798" ht="12.75" customHeight="1">
      <c r="A798" s="14"/>
      <c r="D798" s="181"/>
      <c r="E798" s="181"/>
      <c r="F798" s="181"/>
      <c r="G798" s="181"/>
      <c r="H798" s="181"/>
      <c r="V798" s="180"/>
    </row>
    <row r="799" ht="12.75" customHeight="1">
      <c r="A799" s="14"/>
      <c r="D799" s="181"/>
      <c r="E799" s="181"/>
      <c r="F799" s="181"/>
      <c r="G799" s="181"/>
      <c r="H799" s="181"/>
      <c r="V799" s="180"/>
    </row>
    <row r="800" ht="12.75" customHeight="1">
      <c r="A800" s="14"/>
      <c r="D800" s="181"/>
      <c r="E800" s="181"/>
      <c r="F800" s="181"/>
      <c r="G800" s="181"/>
      <c r="H800" s="181"/>
      <c r="V800" s="180"/>
    </row>
    <row r="801" ht="12.75" customHeight="1">
      <c r="A801" s="14"/>
      <c r="D801" s="181"/>
      <c r="E801" s="181"/>
      <c r="F801" s="181"/>
      <c r="G801" s="181"/>
      <c r="H801" s="181"/>
      <c r="V801" s="180"/>
    </row>
    <row r="802" ht="12.75" customHeight="1">
      <c r="A802" s="14"/>
      <c r="D802" s="181"/>
      <c r="E802" s="181"/>
      <c r="F802" s="181"/>
      <c r="G802" s="181"/>
      <c r="H802" s="181"/>
      <c r="V802" s="180"/>
    </row>
    <row r="803" ht="12.75" customHeight="1">
      <c r="A803" s="14"/>
      <c r="D803" s="181"/>
      <c r="E803" s="181"/>
      <c r="F803" s="181"/>
      <c r="G803" s="181"/>
      <c r="H803" s="181"/>
      <c r="V803" s="180"/>
    </row>
    <row r="804" ht="12.75" customHeight="1">
      <c r="A804" s="14"/>
      <c r="D804" s="181"/>
      <c r="E804" s="181"/>
      <c r="F804" s="181"/>
      <c r="G804" s="181"/>
      <c r="H804" s="181"/>
      <c r="V804" s="180"/>
    </row>
    <row r="805" ht="12.75" customHeight="1">
      <c r="A805" s="14"/>
      <c r="D805" s="181"/>
      <c r="E805" s="181"/>
      <c r="F805" s="181"/>
      <c r="G805" s="181"/>
      <c r="H805" s="181"/>
      <c r="V805" s="180"/>
    </row>
    <row r="806" ht="12.75" customHeight="1">
      <c r="A806" s="14"/>
      <c r="D806" s="181"/>
      <c r="E806" s="181"/>
      <c r="F806" s="181"/>
      <c r="G806" s="181"/>
      <c r="H806" s="181"/>
      <c r="V806" s="180"/>
    </row>
    <row r="807" ht="12.75" customHeight="1">
      <c r="A807" s="14"/>
      <c r="D807" s="181"/>
      <c r="E807" s="181"/>
      <c r="F807" s="181"/>
      <c r="G807" s="181"/>
      <c r="H807" s="181"/>
      <c r="V807" s="180"/>
    </row>
    <row r="808" ht="12.75" customHeight="1">
      <c r="A808" s="14"/>
      <c r="D808" s="181"/>
      <c r="E808" s="181"/>
      <c r="F808" s="181"/>
      <c r="G808" s="181"/>
      <c r="H808" s="181"/>
      <c r="V808" s="180"/>
    </row>
    <row r="809" ht="12.75" customHeight="1">
      <c r="A809" s="14"/>
      <c r="D809" s="181"/>
      <c r="E809" s="181"/>
      <c r="F809" s="181"/>
      <c r="G809" s="181"/>
      <c r="H809" s="181"/>
      <c r="V809" s="180"/>
    </row>
    <row r="810" ht="12.75" customHeight="1">
      <c r="A810" s="14"/>
      <c r="D810" s="181"/>
      <c r="E810" s="181"/>
      <c r="F810" s="181"/>
      <c r="G810" s="181"/>
      <c r="H810" s="181"/>
      <c r="V810" s="180"/>
    </row>
    <row r="811" ht="12.75" customHeight="1">
      <c r="A811" s="14"/>
      <c r="D811" s="181"/>
      <c r="E811" s="181"/>
      <c r="F811" s="181"/>
      <c r="G811" s="181"/>
      <c r="H811" s="181"/>
      <c r="V811" s="180"/>
    </row>
    <row r="812" ht="12.75" customHeight="1">
      <c r="A812" s="14"/>
      <c r="D812" s="181"/>
      <c r="E812" s="181"/>
      <c r="F812" s="181"/>
      <c r="G812" s="181"/>
      <c r="H812" s="181"/>
      <c r="V812" s="180"/>
    </row>
    <row r="813" ht="12.75" customHeight="1">
      <c r="A813" s="14"/>
      <c r="D813" s="181"/>
      <c r="E813" s="181"/>
      <c r="F813" s="181"/>
      <c r="G813" s="181"/>
      <c r="H813" s="181"/>
      <c r="V813" s="180"/>
    </row>
    <row r="814" ht="12.75" customHeight="1">
      <c r="A814" s="14"/>
      <c r="D814" s="181"/>
      <c r="E814" s="181"/>
      <c r="F814" s="181"/>
      <c r="G814" s="181"/>
      <c r="H814" s="181"/>
      <c r="V814" s="180"/>
    </row>
    <row r="815" ht="12.75" customHeight="1">
      <c r="A815" s="14"/>
      <c r="D815" s="181"/>
      <c r="E815" s="181"/>
      <c r="F815" s="181"/>
      <c r="G815" s="181"/>
      <c r="H815" s="181"/>
      <c r="V815" s="180"/>
    </row>
    <row r="816" ht="12.75" customHeight="1">
      <c r="A816" s="14"/>
      <c r="D816" s="181"/>
      <c r="E816" s="181"/>
      <c r="F816" s="181"/>
      <c r="G816" s="181"/>
      <c r="H816" s="181"/>
      <c r="V816" s="180"/>
    </row>
    <row r="817" ht="12.75" customHeight="1">
      <c r="A817" s="14"/>
      <c r="D817" s="181"/>
      <c r="E817" s="181"/>
      <c r="F817" s="181"/>
      <c r="G817" s="181"/>
      <c r="H817" s="181"/>
      <c r="V817" s="180"/>
    </row>
    <row r="818" ht="12.75" customHeight="1">
      <c r="A818" s="14"/>
      <c r="D818" s="181"/>
      <c r="E818" s="181"/>
      <c r="F818" s="181"/>
      <c r="G818" s="181"/>
      <c r="H818" s="181"/>
      <c r="V818" s="180"/>
    </row>
    <row r="819" ht="12.75" customHeight="1">
      <c r="A819" s="14"/>
      <c r="D819" s="181"/>
      <c r="E819" s="181"/>
      <c r="F819" s="181"/>
      <c r="G819" s="181"/>
      <c r="H819" s="181"/>
      <c r="V819" s="180"/>
    </row>
    <row r="820" ht="12.75" customHeight="1">
      <c r="A820" s="14"/>
      <c r="D820" s="181"/>
      <c r="E820" s="181"/>
      <c r="F820" s="181"/>
      <c r="G820" s="181"/>
      <c r="H820" s="181"/>
      <c r="V820" s="180"/>
    </row>
    <row r="821" ht="12.75" customHeight="1">
      <c r="A821" s="14"/>
      <c r="D821" s="181"/>
      <c r="E821" s="181"/>
      <c r="F821" s="181"/>
      <c r="G821" s="181"/>
      <c r="H821" s="181"/>
      <c r="V821" s="180"/>
    </row>
    <row r="822" ht="12.75" customHeight="1">
      <c r="A822" s="14"/>
      <c r="D822" s="181"/>
      <c r="E822" s="181"/>
      <c r="F822" s="181"/>
      <c r="G822" s="181"/>
      <c r="H822" s="181"/>
      <c r="V822" s="180"/>
    </row>
    <row r="823" ht="12.75" customHeight="1">
      <c r="A823" s="14"/>
      <c r="D823" s="181"/>
      <c r="E823" s="181"/>
      <c r="F823" s="181"/>
      <c r="G823" s="181"/>
      <c r="H823" s="181"/>
      <c r="V823" s="180"/>
    </row>
    <row r="824" ht="12.75" customHeight="1">
      <c r="A824" s="14"/>
      <c r="D824" s="181"/>
      <c r="E824" s="181"/>
      <c r="F824" s="181"/>
      <c r="G824" s="181"/>
      <c r="H824" s="181"/>
      <c r="V824" s="180"/>
    </row>
    <row r="825" ht="12.75" customHeight="1">
      <c r="A825" s="14"/>
      <c r="D825" s="181"/>
      <c r="E825" s="181"/>
      <c r="F825" s="181"/>
      <c r="G825" s="181"/>
      <c r="H825" s="181"/>
      <c r="V825" s="180"/>
    </row>
    <row r="826" ht="12.75" customHeight="1">
      <c r="A826" s="14"/>
      <c r="D826" s="181"/>
      <c r="E826" s="181"/>
      <c r="F826" s="181"/>
      <c r="G826" s="181"/>
      <c r="H826" s="181"/>
      <c r="V826" s="180"/>
    </row>
    <row r="827" ht="12.75" customHeight="1">
      <c r="A827" s="14"/>
      <c r="D827" s="181"/>
      <c r="E827" s="181"/>
      <c r="F827" s="181"/>
      <c r="G827" s="181"/>
      <c r="H827" s="181"/>
      <c r="V827" s="180"/>
    </row>
    <row r="828" ht="12.75" customHeight="1">
      <c r="A828" s="14"/>
      <c r="D828" s="181"/>
      <c r="E828" s="181"/>
      <c r="F828" s="181"/>
      <c r="G828" s="181"/>
      <c r="H828" s="181"/>
      <c r="V828" s="180"/>
    </row>
    <row r="829" ht="12.75" customHeight="1">
      <c r="A829" s="14"/>
      <c r="D829" s="181"/>
      <c r="E829" s="181"/>
      <c r="F829" s="181"/>
      <c r="G829" s="181"/>
      <c r="H829" s="181"/>
      <c r="V829" s="180"/>
    </row>
    <row r="830" ht="12.75" customHeight="1">
      <c r="A830" s="14"/>
      <c r="D830" s="181"/>
      <c r="E830" s="181"/>
      <c r="F830" s="181"/>
      <c r="G830" s="181"/>
      <c r="H830" s="181"/>
      <c r="V830" s="180"/>
    </row>
    <row r="831" ht="12.75" customHeight="1">
      <c r="A831" s="14"/>
      <c r="D831" s="181"/>
      <c r="E831" s="181"/>
      <c r="F831" s="181"/>
      <c r="G831" s="181"/>
      <c r="H831" s="181"/>
      <c r="V831" s="180"/>
    </row>
    <row r="832" ht="12.75" customHeight="1">
      <c r="A832" s="14"/>
      <c r="D832" s="181"/>
      <c r="E832" s="181"/>
      <c r="F832" s="181"/>
      <c r="G832" s="181"/>
      <c r="H832" s="181"/>
      <c r="V832" s="180"/>
    </row>
    <row r="833" ht="12.75" customHeight="1">
      <c r="A833" s="14"/>
      <c r="D833" s="181"/>
      <c r="E833" s="181"/>
      <c r="F833" s="181"/>
      <c r="G833" s="181"/>
      <c r="H833" s="181"/>
      <c r="V833" s="180"/>
    </row>
    <row r="834" ht="12.75" customHeight="1">
      <c r="A834" s="14"/>
      <c r="D834" s="181"/>
      <c r="E834" s="181"/>
      <c r="F834" s="181"/>
      <c r="G834" s="181"/>
      <c r="H834" s="181"/>
      <c r="V834" s="180"/>
    </row>
    <row r="835" ht="12.75" customHeight="1">
      <c r="A835" s="14"/>
      <c r="D835" s="181"/>
      <c r="E835" s="181"/>
      <c r="F835" s="181"/>
      <c r="G835" s="181"/>
      <c r="H835" s="181"/>
      <c r="V835" s="180"/>
    </row>
    <row r="836" ht="12.75" customHeight="1">
      <c r="A836" s="14"/>
      <c r="D836" s="181"/>
      <c r="E836" s="181"/>
      <c r="F836" s="181"/>
      <c r="G836" s="181"/>
      <c r="H836" s="181"/>
      <c r="V836" s="180"/>
    </row>
    <row r="837" ht="12.75" customHeight="1">
      <c r="A837" s="14"/>
      <c r="D837" s="181"/>
      <c r="E837" s="181"/>
      <c r="F837" s="181"/>
      <c r="G837" s="181"/>
      <c r="H837" s="181"/>
      <c r="V837" s="180"/>
    </row>
    <row r="838" ht="12.75" customHeight="1">
      <c r="A838" s="14"/>
      <c r="D838" s="181"/>
      <c r="E838" s="181"/>
      <c r="F838" s="181"/>
      <c r="G838" s="181"/>
      <c r="H838" s="181"/>
      <c r="V838" s="180"/>
    </row>
    <row r="839" ht="12.75" customHeight="1">
      <c r="A839" s="14"/>
      <c r="D839" s="181"/>
      <c r="E839" s="181"/>
      <c r="F839" s="181"/>
      <c r="G839" s="181"/>
      <c r="H839" s="181"/>
      <c r="V839" s="180"/>
    </row>
    <row r="840" ht="12.75" customHeight="1">
      <c r="A840" s="14"/>
      <c r="D840" s="181"/>
      <c r="E840" s="181"/>
      <c r="F840" s="181"/>
      <c r="G840" s="181"/>
      <c r="H840" s="181"/>
      <c r="V840" s="180"/>
    </row>
    <row r="841" ht="12.75" customHeight="1">
      <c r="A841" s="14"/>
      <c r="D841" s="181"/>
      <c r="E841" s="181"/>
      <c r="F841" s="181"/>
      <c r="G841" s="181"/>
      <c r="H841" s="181"/>
      <c r="V841" s="180"/>
    </row>
    <row r="842" ht="12.75" customHeight="1">
      <c r="A842" s="14"/>
      <c r="D842" s="181"/>
      <c r="E842" s="181"/>
      <c r="F842" s="181"/>
      <c r="G842" s="181"/>
      <c r="H842" s="181"/>
      <c r="V842" s="180"/>
    </row>
    <row r="843" ht="12.75" customHeight="1">
      <c r="A843" s="14"/>
      <c r="D843" s="181"/>
      <c r="E843" s="181"/>
      <c r="F843" s="181"/>
      <c r="G843" s="181"/>
      <c r="H843" s="181"/>
      <c r="V843" s="180"/>
    </row>
    <row r="844" ht="12.75" customHeight="1">
      <c r="A844" s="14"/>
      <c r="D844" s="181"/>
      <c r="E844" s="181"/>
      <c r="F844" s="181"/>
      <c r="G844" s="181"/>
      <c r="H844" s="181"/>
      <c r="V844" s="180"/>
    </row>
    <row r="845" ht="12.75" customHeight="1">
      <c r="A845" s="14"/>
      <c r="D845" s="181"/>
      <c r="E845" s="181"/>
      <c r="F845" s="181"/>
      <c r="G845" s="181"/>
      <c r="H845" s="181"/>
      <c r="V845" s="180"/>
    </row>
    <row r="846" ht="12.75" customHeight="1">
      <c r="A846" s="14"/>
      <c r="D846" s="181"/>
      <c r="E846" s="181"/>
      <c r="F846" s="181"/>
      <c r="G846" s="181"/>
      <c r="H846" s="181"/>
      <c r="V846" s="180"/>
    </row>
    <row r="847" ht="12.75" customHeight="1">
      <c r="A847" s="14"/>
      <c r="D847" s="181"/>
      <c r="E847" s="181"/>
      <c r="F847" s="181"/>
      <c r="G847" s="181"/>
      <c r="H847" s="181"/>
      <c r="V847" s="180"/>
    </row>
    <row r="848" ht="12.75" customHeight="1">
      <c r="A848" s="14"/>
      <c r="D848" s="181"/>
      <c r="E848" s="181"/>
      <c r="F848" s="181"/>
      <c r="G848" s="181"/>
      <c r="H848" s="181"/>
      <c r="V848" s="180"/>
    </row>
    <row r="849" ht="12.75" customHeight="1">
      <c r="A849" s="14"/>
      <c r="D849" s="181"/>
      <c r="E849" s="181"/>
      <c r="F849" s="181"/>
      <c r="G849" s="181"/>
      <c r="H849" s="181"/>
      <c r="V849" s="180"/>
    </row>
    <row r="850" ht="12.75" customHeight="1">
      <c r="A850" s="14"/>
      <c r="D850" s="181"/>
      <c r="E850" s="181"/>
      <c r="F850" s="181"/>
      <c r="G850" s="181"/>
      <c r="H850" s="181"/>
      <c r="V850" s="180"/>
    </row>
    <row r="851" ht="12.75" customHeight="1">
      <c r="A851" s="14"/>
      <c r="D851" s="181"/>
      <c r="E851" s="181"/>
      <c r="F851" s="181"/>
      <c r="G851" s="181"/>
      <c r="H851" s="181"/>
      <c r="V851" s="180"/>
    </row>
    <row r="852" ht="12.75" customHeight="1">
      <c r="A852" s="14"/>
      <c r="D852" s="181"/>
      <c r="E852" s="181"/>
      <c r="F852" s="181"/>
      <c r="G852" s="181"/>
      <c r="H852" s="181"/>
      <c r="V852" s="180"/>
    </row>
    <row r="853" ht="12.75" customHeight="1">
      <c r="A853" s="14"/>
      <c r="D853" s="181"/>
      <c r="E853" s="181"/>
      <c r="F853" s="181"/>
      <c r="G853" s="181"/>
      <c r="H853" s="181"/>
      <c r="V853" s="180"/>
    </row>
    <row r="854" ht="12.75" customHeight="1">
      <c r="A854" s="14"/>
      <c r="D854" s="181"/>
      <c r="E854" s="181"/>
      <c r="F854" s="181"/>
      <c r="G854" s="181"/>
      <c r="H854" s="181"/>
      <c r="V854" s="180"/>
    </row>
    <row r="855" ht="12.75" customHeight="1">
      <c r="A855" s="14"/>
      <c r="D855" s="181"/>
      <c r="E855" s="181"/>
      <c r="F855" s="181"/>
      <c r="G855" s="181"/>
      <c r="H855" s="181"/>
      <c r="V855" s="180"/>
    </row>
    <row r="856" ht="12.75" customHeight="1">
      <c r="A856" s="14"/>
      <c r="D856" s="181"/>
      <c r="E856" s="181"/>
      <c r="F856" s="181"/>
      <c r="G856" s="181"/>
      <c r="H856" s="181"/>
      <c r="V856" s="180"/>
    </row>
    <row r="857" ht="12.75" customHeight="1">
      <c r="A857" s="14"/>
      <c r="D857" s="181"/>
      <c r="E857" s="181"/>
      <c r="F857" s="181"/>
      <c r="G857" s="181"/>
      <c r="H857" s="181"/>
      <c r="V857" s="180"/>
    </row>
    <row r="858" ht="12.75" customHeight="1">
      <c r="A858" s="14"/>
      <c r="D858" s="181"/>
      <c r="E858" s="181"/>
      <c r="F858" s="181"/>
      <c r="G858" s="181"/>
      <c r="H858" s="181"/>
      <c r="V858" s="180"/>
    </row>
    <row r="859" ht="12.75" customHeight="1">
      <c r="A859" s="14"/>
      <c r="D859" s="181"/>
      <c r="E859" s="181"/>
      <c r="F859" s="181"/>
      <c r="G859" s="181"/>
      <c r="H859" s="181"/>
      <c r="V859" s="180"/>
    </row>
    <row r="860" ht="12.75" customHeight="1">
      <c r="A860" s="14"/>
      <c r="D860" s="181"/>
      <c r="E860" s="181"/>
      <c r="F860" s="181"/>
      <c r="G860" s="181"/>
      <c r="H860" s="181"/>
      <c r="V860" s="180"/>
    </row>
    <row r="861" ht="12.75" customHeight="1">
      <c r="A861" s="14"/>
      <c r="D861" s="181"/>
      <c r="E861" s="181"/>
      <c r="F861" s="181"/>
      <c r="G861" s="181"/>
      <c r="H861" s="181"/>
      <c r="V861" s="180"/>
    </row>
    <row r="862" ht="12.75" customHeight="1">
      <c r="A862" s="14"/>
      <c r="D862" s="181"/>
      <c r="E862" s="181"/>
      <c r="F862" s="181"/>
      <c r="G862" s="181"/>
      <c r="H862" s="181"/>
      <c r="V862" s="180"/>
    </row>
    <row r="863" ht="12.75" customHeight="1">
      <c r="A863" s="14"/>
      <c r="D863" s="181"/>
      <c r="E863" s="181"/>
      <c r="F863" s="181"/>
      <c r="G863" s="181"/>
      <c r="H863" s="181"/>
      <c r="V863" s="180"/>
    </row>
    <row r="864" ht="12.75" customHeight="1">
      <c r="A864" s="14"/>
      <c r="D864" s="181"/>
      <c r="E864" s="181"/>
      <c r="F864" s="181"/>
      <c r="G864" s="181"/>
      <c r="H864" s="181"/>
      <c r="V864" s="180"/>
    </row>
    <row r="865" ht="12.75" customHeight="1">
      <c r="A865" s="14"/>
      <c r="D865" s="181"/>
      <c r="E865" s="181"/>
      <c r="F865" s="181"/>
      <c r="G865" s="181"/>
      <c r="H865" s="181"/>
      <c r="V865" s="180"/>
    </row>
    <row r="866" ht="12.75" customHeight="1">
      <c r="A866" s="14"/>
      <c r="D866" s="181"/>
      <c r="E866" s="181"/>
      <c r="F866" s="181"/>
      <c r="G866" s="181"/>
      <c r="H866" s="181"/>
      <c r="V866" s="180"/>
    </row>
    <row r="867" ht="12.75" customHeight="1">
      <c r="A867" s="14"/>
      <c r="D867" s="181"/>
      <c r="E867" s="181"/>
      <c r="F867" s="181"/>
      <c r="G867" s="181"/>
      <c r="H867" s="181"/>
      <c r="V867" s="180"/>
    </row>
    <row r="868" ht="12.75" customHeight="1">
      <c r="A868" s="14"/>
      <c r="D868" s="181"/>
      <c r="E868" s="181"/>
      <c r="F868" s="181"/>
      <c r="G868" s="181"/>
      <c r="H868" s="181"/>
      <c r="V868" s="180"/>
    </row>
    <row r="869" ht="12.75" customHeight="1">
      <c r="A869" s="14"/>
      <c r="D869" s="181"/>
      <c r="E869" s="181"/>
      <c r="F869" s="181"/>
      <c r="G869" s="181"/>
      <c r="H869" s="181"/>
      <c r="V869" s="180"/>
    </row>
    <row r="870" ht="12.75" customHeight="1">
      <c r="A870" s="14"/>
      <c r="D870" s="181"/>
      <c r="E870" s="181"/>
      <c r="F870" s="181"/>
      <c r="G870" s="181"/>
      <c r="H870" s="181"/>
      <c r="V870" s="180"/>
    </row>
    <row r="871" ht="12.75" customHeight="1">
      <c r="A871" s="14"/>
      <c r="D871" s="181"/>
      <c r="E871" s="181"/>
      <c r="F871" s="181"/>
      <c r="G871" s="181"/>
      <c r="H871" s="181"/>
      <c r="V871" s="180"/>
    </row>
    <row r="872" ht="12.75" customHeight="1">
      <c r="A872" s="14"/>
      <c r="D872" s="181"/>
      <c r="E872" s="181"/>
      <c r="F872" s="181"/>
      <c r="G872" s="181"/>
      <c r="H872" s="181"/>
      <c r="V872" s="180"/>
    </row>
    <row r="873" ht="12.75" customHeight="1">
      <c r="A873" s="14"/>
      <c r="D873" s="181"/>
      <c r="E873" s="181"/>
      <c r="F873" s="181"/>
      <c r="G873" s="181"/>
      <c r="H873" s="181"/>
      <c r="V873" s="180"/>
    </row>
    <row r="874" ht="12.75" customHeight="1">
      <c r="A874" s="14"/>
      <c r="D874" s="181"/>
      <c r="E874" s="181"/>
      <c r="F874" s="181"/>
      <c r="G874" s="181"/>
      <c r="H874" s="181"/>
      <c r="V874" s="180"/>
    </row>
    <row r="875" ht="12.75" customHeight="1">
      <c r="A875" s="14"/>
      <c r="D875" s="181"/>
      <c r="E875" s="181"/>
      <c r="F875" s="181"/>
      <c r="G875" s="181"/>
      <c r="H875" s="181"/>
      <c r="V875" s="180"/>
    </row>
    <row r="876" ht="12.75" customHeight="1">
      <c r="A876" s="14"/>
      <c r="D876" s="181"/>
      <c r="E876" s="181"/>
      <c r="F876" s="181"/>
      <c r="G876" s="181"/>
      <c r="H876" s="181"/>
      <c r="V876" s="180"/>
    </row>
    <row r="877" ht="12.75" customHeight="1">
      <c r="A877" s="14"/>
      <c r="D877" s="181"/>
      <c r="E877" s="181"/>
      <c r="F877" s="181"/>
      <c r="G877" s="181"/>
      <c r="H877" s="181"/>
      <c r="V877" s="180"/>
    </row>
    <row r="878" ht="12.75" customHeight="1">
      <c r="A878" s="14"/>
      <c r="D878" s="181"/>
      <c r="E878" s="181"/>
      <c r="F878" s="181"/>
      <c r="G878" s="181"/>
      <c r="H878" s="181"/>
      <c r="V878" s="180"/>
    </row>
    <row r="879" ht="12.75" customHeight="1">
      <c r="A879" s="14"/>
      <c r="D879" s="181"/>
      <c r="E879" s="181"/>
      <c r="F879" s="181"/>
      <c r="G879" s="181"/>
      <c r="H879" s="181"/>
      <c r="V879" s="180"/>
    </row>
    <row r="880" ht="12.75" customHeight="1">
      <c r="A880" s="14"/>
      <c r="D880" s="181"/>
      <c r="E880" s="181"/>
      <c r="F880" s="181"/>
      <c r="G880" s="181"/>
      <c r="H880" s="181"/>
      <c r="V880" s="180"/>
    </row>
    <row r="881" ht="12.75" customHeight="1">
      <c r="A881" s="14"/>
      <c r="D881" s="181"/>
      <c r="E881" s="181"/>
      <c r="F881" s="181"/>
      <c r="G881" s="181"/>
      <c r="H881" s="181"/>
      <c r="V881" s="180"/>
    </row>
    <row r="882" ht="12.75" customHeight="1">
      <c r="A882" s="14"/>
      <c r="D882" s="181"/>
      <c r="E882" s="181"/>
      <c r="F882" s="181"/>
      <c r="G882" s="181"/>
      <c r="H882" s="181"/>
      <c r="V882" s="180"/>
    </row>
    <row r="883" ht="12.75" customHeight="1">
      <c r="A883" s="14"/>
      <c r="D883" s="181"/>
      <c r="E883" s="181"/>
      <c r="F883" s="181"/>
      <c r="G883" s="181"/>
      <c r="H883" s="181"/>
      <c r="V883" s="180"/>
    </row>
    <row r="884" ht="12.75" customHeight="1">
      <c r="A884" s="14"/>
      <c r="D884" s="181"/>
      <c r="E884" s="181"/>
      <c r="F884" s="181"/>
      <c r="G884" s="181"/>
      <c r="H884" s="181"/>
      <c r="V884" s="180"/>
    </row>
    <row r="885" ht="12.75" customHeight="1">
      <c r="A885" s="14"/>
      <c r="D885" s="181"/>
      <c r="E885" s="181"/>
      <c r="F885" s="181"/>
      <c r="G885" s="181"/>
      <c r="H885" s="181"/>
      <c r="V885" s="180"/>
    </row>
    <row r="886" ht="12.75" customHeight="1">
      <c r="A886" s="14"/>
      <c r="D886" s="181"/>
      <c r="E886" s="181"/>
      <c r="F886" s="181"/>
      <c r="G886" s="181"/>
      <c r="H886" s="181"/>
      <c r="V886" s="180"/>
    </row>
    <row r="887" ht="12.75" customHeight="1">
      <c r="A887" s="14"/>
      <c r="D887" s="181"/>
      <c r="E887" s="181"/>
      <c r="F887" s="181"/>
      <c r="G887" s="181"/>
      <c r="H887" s="181"/>
      <c r="V887" s="180"/>
    </row>
    <row r="888" ht="12.75" customHeight="1">
      <c r="A888" s="14"/>
      <c r="D888" s="181"/>
      <c r="E888" s="181"/>
      <c r="F888" s="181"/>
      <c r="G888" s="181"/>
      <c r="H888" s="181"/>
      <c r="V888" s="180"/>
    </row>
    <row r="889" ht="12.75" customHeight="1">
      <c r="A889" s="14"/>
      <c r="D889" s="181"/>
      <c r="E889" s="181"/>
      <c r="F889" s="181"/>
      <c r="G889" s="181"/>
      <c r="H889" s="181"/>
      <c r="V889" s="180"/>
    </row>
    <row r="890" ht="12.75" customHeight="1">
      <c r="A890" s="14"/>
      <c r="D890" s="181"/>
      <c r="E890" s="181"/>
      <c r="F890" s="181"/>
      <c r="G890" s="181"/>
      <c r="H890" s="181"/>
      <c r="V890" s="180"/>
    </row>
    <row r="891" ht="12.75" customHeight="1">
      <c r="A891" s="14"/>
      <c r="D891" s="181"/>
      <c r="E891" s="181"/>
      <c r="F891" s="181"/>
      <c r="G891" s="181"/>
      <c r="H891" s="181"/>
      <c r="V891" s="180"/>
    </row>
    <row r="892" ht="12.75" customHeight="1">
      <c r="A892" s="14"/>
      <c r="D892" s="181"/>
      <c r="E892" s="181"/>
      <c r="F892" s="181"/>
      <c r="G892" s="181"/>
      <c r="H892" s="181"/>
      <c r="V892" s="180"/>
    </row>
    <row r="893" ht="12.75" customHeight="1">
      <c r="A893" s="14"/>
      <c r="D893" s="181"/>
      <c r="E893" s="181"/>
      <c r="F893" s="181"/>
      <c r="G893" s="181"/>
      <c r="H893" s="181"/>
      <c r="V893" s="180"/>
    </row>
    <row r="894" ht="12.75" customHeight="1">
      <c r="A894" s="14"/>
      <c r="D894" s="181"/>
      <c r="E894" s="181"/>
      <c r="F894" s="181"/>
      <c r="G894" s="181"/>
      <c r="H894" s="181"/>
      <c r="V894" s="180"/>
    </row>
    <row r="895" ht="12.75" customHeight="1">
      <c r="A895" s="14"/>
      <c r="D895" s="181"/>
      <c r="E895" s="181"/>
      <c r="F895" s="181"/>
      <c r="G895" s="181"/>
      <c r="H895" s="181"/>
      <c r="V895" s="180"/>
    </row>
    <row r="896" ht="12.75" customHeight="1">
      <c r="A896" s="14"/>
      <c r="D896" s="181"/>
      <c r="E896" s="181"/>
      <c r="F896" s="181"/>
      <c r="G896" s="181"/>
      <c r="H896" s="181"/>
      <c r="V896" s="180"/>
    </row>
    <row r="897" ht="12.75" customHeight="1">
      <c r="A897" s="14"/>
      <c r="D897" s="181"/>
      <c r="E897" s="181"/>
      <c r="F897" s="181"/>
      <c r="G897" s="181"/>
      <c r="H897" s="181"/>
      <c r="V897" s="180"/>
    </row>
    <row r="898" ht="12.75" customHeight="1">
      <c r="A898" s="14"/>
      <c r="D898" s="181"/>
      <c r="E898" s="181"/>
      <c r="F898" s="181"/>
      <c r="G898" s="181"/>
      <c r="H898" s="181"/>
      <c r="V898" s="180"/>
    </row>
    <row r="899" ht="12.75" customHeight="1">
      <c r="A899" s="14"/>
      <c r="D899" s="181"/>
      <c r="E899" s="181"/>
      <c r="F899" s="181"/>
      <c r="G899" s="181"/>
      <c r="H899" s="181"/>
      <c r="V899" s="180"/>
    </row>
    <row r="900" ht="12.75" customHeight="1">
      <c r="A900" s="14"/>
      <c r="D900" s="181"/>
      <c r="E900" s="181"/>
      <c r="F900" s="181"/>
      <c r="G900" s="181"/>
      <c r="H900" s="181"/>
      <c r="V900" s="180"/>
    </row>
    <row r="901" ht="12.75" customHeight="1">
      <c r="A901" s="14"/>
      <c r="D901" s="181"/>
      <c r="E901" s="181"/>
      <c r="F901" s="181"/>
      <c r="G901" s="181"/>
      <c r="H901" s="181"/>
      <c r="V901" s="180"/>
    </row>
    <row r="902" ht="12.75" customHeight="1">
      <c r="A902" s="14"/>
      <c r="D902" s="181"/>
      <c r="E902" s="181"/>
      <c r="F902" s="181"/>
      <c r="G902" s="181"/>
      <c r="H902" s="181"/>
      <c r="V902" s="180"/>
    </row>
    <row r="903" ht="12.75" customHeight="1">
      <c r="A903" s="14"/>
      <c r="D903" s="181"/>
      <c r="E903" s="181"/>
      <c r="F903" s="181"/>
      <c r="G903" s="181"/>
      <c r="H903" s="181"/>
      <c r="V903" s="180"/>
    </row>
    <row r="904" ht="12.75" customHeight="1">
      <c r="A904" s="14"/>
      <c r="D904" s="181"/>
      <c r="E904" s="181"/>
      <c r="F904" s="181"/>
      <c r="G904" s="181"/>
      <c r="H904" s="181"/>
      <c r="V904" s="180"/>
    </row>
    <row r="905" ht="12.75" customHeight="1">
      <c r="A905" s="14"/>
      <c r="D905" s="181"/>
      <c r="E905" s="181"/>
      <c r="F905" s="181"/>
      <c r="G905" s="181"/>
      <c r="H905" s="181"/>
      <c r="V905" s="180"/>
    </row>
    <row r="906" ht="12.75" customHeight="1">
      <c r="A906" s="14"/>
      <c r="D906" s="181"/>
      <c r="E906" s="181"/>
      <c r="F906" s="181"/>
      <c r="G906" s="181"/>
      <c r="H906" s="181"/>
      <c r="V906" s="180"/>
    </row>
    <row r="907" ht="12.75" customHeight="1">
      <c r="A907" s="14"/>
      <c r="D907" s="181"/>
      <c r="E907" s="181"/>
      <c r="F907" s="181"/>
      <c r="G907" s="181"/>
      <c r="H907" s="181"/>
      <c r="V907" s="180"/>
    </row>
    <row r="908" ht="12.75" customHeight="1">
      <c r="A908" s="14"/>
      <c r="D908" s="181"/>
      <c r="E908" s="181"/>
      <c r="F908" s="181"/>
      <c r="G908" s="181"/>
      <c r="H908" s="181"/>
      <c r="V908" s="180"/>
    </row>
    <row r="909" ht="12.75" customHeight="1">
      <c r="A909" s="14"/>
      <c r="D909" s="181"/>
      <c r="E909" s="181"/>
      <c r="F909" s="181"/>
      <c r="G909" s="181"/>
      <c r="H909" s="181"/>
      <c r="V909" s="180"/>
    </row>
    <row r="910" ht="12.75" customHeight="1">
      <c r="A910" s="14"/>
      <c r="D910" s="181"/>
      <c r="E910" s="181"/>
      <c r="F910" s="181"/>
      <c r="G910" s="181"/>
      <c r="H910" s="181"/>
      <c r="V910" s="180"/>
    </row>
    <row r="911" ht="12.75" customHeight="1">
      <c r="A911" s="14"/>
      <c r="D911" s="181"/>
      <c r="E911" s="181"/>
      <c r="F911" s="181"/>
      <c r="G911" s="181"/>
      <c r="H911" s="181"/>
      <c r="V911" s="180"/>
    </row>
    <row r="912" ht="12.75" customHeight="1">
      <c r="A912" s="14"/>
      <c r="D912" s="181"/>
      <c r="E912" s="181"/>
      <c r="F912" s="181"/>
      <c r="G912" s="181"/>
      <c r="H912" s="181"/>
      <c r="V912" s="180"/>
    </row>
    <row r="913" ht="12.75" customHeight="1">
      <c r="A913" s="14"/>
      <c r="D913" s="181"/>
      <c r="E913" s="181"/>
      <c r="F913" s="181"/>
      <c r="G913" s="181"/>
      <c r="H913" s="181"/>
      <c r="V913" s="180"/>
    </row>
    <row r="914" ht="12.75" customHeight="1">
      <c r="A914" s="14"/>
      <c r="D914" s="181"/>
      <c r="E914" s="181"/>
      <c r="F914" s="181"/>
      <c r="G914" s="181"/>
      <c r="H914" s="181"/>
      <c r="V914" s="180"/>
    </row>
    <row r="915" ht="12.75" customHeight="1">
      <c r="A915" s="14"/>
      <c r="D915" s="181"/>
      <c r="E915" s="181"/>
      <c r="F915" s="181"/>
      <c r="G915" s="181"/>
      <c r="H915" s="181"/>
      <c r="V915" s="180"/>
    </row>
    <row r="916" ht="12.75" customHeight="1">
      <c r="A916" s="14"/>
      <c r="D916" s="181"/>
      <c r="E916" s="181"/>
      <c r="F916" s="181"/>
      <c r="G916" s="181"/>
      <c r="H916" s="181"/>
      <c r="V916" s="180"/>
    </row>
    <row r="917" ht="12.75" customHeight="1">
      <c r="A917" s="14"/>
      <c r="D917" s="181"/>
      <c r="E917" s="181"/>
      <c r="F917" s="181"/>
      <c r="G917" s="181"/>
      <c r="H917" s="181"/>
      <c r="V917" s="180"/>
    </row>
    <row r="918" ht="12.75" customHeight="1">
      <c r="A918" s="14"/>
      <c r="D918" s="181"/>
      <c r="E918" s="181"/>
      <c r="F918" s="181"/>
      <c r="G918" s="181"/>
      <c r="H918" s="181"/>
      <c r="V918" s="180"/>
    </row>
    <row r="919" ht="12.75" customHeight="1">
      <c r="A919" s="14"/>
      <c r="D919" s="181"/>
      <c r="E919" s="181"/>
      <c r="F919" s="181"/>
      <c r="G919" s="181"/>
      <c r="H919" s="181"/>
      <c r="V919" s="180"/>
    </row>
    <row r="920" ht="12.75" customHeight="1">
      <c r="A920" s="14"/>
      <c r="D920" s="181"/>
      <c r="E920" s="181"/>
      <c r="F920" s="181"/>
      <c r="G920" s="181"/>
      <c r="H920" s="181"/>
      <c r="V920" s="180"/>
    </row>
    <row r="921" ht="12.75" customHeight="1">
      <c r="A921" s="14"/>
      <c r="D921" s="181"/>
      <c r="E921" s="181"/>
      <c r="F921" s="181"/>
      <c r="G921" s="181"/>
      <c r="H921" s="181"/>
      <c r="V921" s="180"/>
    </row>
    <row r="922" ht="12.75" customHeight="1">
      <c r="A922" s="14"/>
      <c r="D922" s="181"/>
      <c r="E922" s="181"/>
      <c r="F922" s="181"/>
      <c r="G922" s="181"/>
      <c r="H922" s="181"/>
      <c r="V922" s="180"/>
    </row>
    <row r="923" ht="12.75" customHeight="1">
      <c r="A923" s="14"/>
      <c r="D923" s="181"/>
      <c r="E923" s="181"/>
      <c r="F923" s="181"/>
      <c r="G923" s="181"/>
      <c r="H923" s="181"/>
      <c r="V923" s="180"/>
    </row>
    <row r="924" ht="12.75" customHeight="1">
      <c r="A924" s="14"/>
      <c r="D924" s="181"/>
      <c r="E924" s="181"/>
      <c r="F924" s="181"/>
      <c r="G924" s="181"/>
      <c r="H924" s="181"/>
      <c r="V924" s="180"/>
    </row>
    <row r="925" ht="12.75" customHeight="1">
      <c r="A925" s="14"/>
      <c r="D925" s="181"/>
      <c r="E925" s="181"/>
      <c r="F925" s="181"/>
      <c r="G925" s="181"/>
      <c r="H925" s="181"/>
      <c r="V925" s="180"/>
    </row>
    <row r="926" ht="12.75" customHeight="1">
      <c r="A926" s="14"/>
      <c r="D926" s="181"/>
      <c r="E926" s="181"/>
      <c r="F926" s="181"/>
      <c r="G926" s="181"/>
      <c r="H926" s="181"/>
      <c r="V926" s="180"/>
    </row>
    <row r="927" ht="12.75" customHeight="1">
      <c r="A927" s="14"/>
      <c r="D927" s="181"/>
      <c r="E927" s="181"/>
      <c r="F927" s="181"/>
      <c r="G927" s="181"/>
      <c r="H927" s="181"/>
      <c r="V927" s="180"/>
    </row>
    <row r="928" ht="12.75" customHeight="1">
      <c r="A928" s="14"/>
      <c r="D928" s="181"/>
      <c r="E928" s="181"/>
      <c r="F928" s="181"/>
      <c r="G928" s="181"/>
      <c r="H928" s="181"/>
      <c r="V928" s="180"/>
    </row>
    <row r="929" ht="12.75" customHeight="1">
      <c r="A929" s="14"/>
      <c r="D929" s="181"/>
      <c r="E929" s="181"/>
      <c r="F929" s="181"/>
      <c r="G929" s="181"/>
      <c r="H929" s="181"/>
      <c r="V929" s="180"/>
    </row>
    <row r="930" ht="12.75" customHeight="1">
      <c r="A930" s="14"/>
      <c r="D930" s="181"/>
      <c r="E930" s="181"/>
      <c r="F930" s="181"/>
      <c r="G930" s="181"/>
      <c r="H930" s="181"/>
      <c r="V930" s="180"/>
    </row>
    <row r="931" ht="12.75" customHeight="1">
      <c r="A931" s="14"/>
      <c r="D931" s="181"/>
      <c r="E931" s="181"/>
      <c r="F931" s="181"/>
      <c r="G931" s="181"/>
      <c r="H931" s="181"/>
      <c r="V931" s="180"/>
    </row>
    <row r="932" ht="12.75" customHeight="1">
      <c r="A932" s="14"/>
      <c r="D932" s="181"/>
      <c r="E932" s="181"/>
      <c r="F932" s="181"/>
      <c r="G932" s="181"/>
      <c r="H932" s="181"/>
      <c r="V932" s="180"/>
    </row>
    <row r="933" ht="12.75" customHeight="1">
      <c r="A933" s="14"/>
      <c r="D933" s="181"/>
      <c r="E933" s="181"/>
      <c r="F933" s="181"/>
      <c r="G933" s="181"/>
      <c r="H933" s="181"/>
      <c r="V933" s="180"/>
    </row>
    <row r="934" ht="12.75" customHeight="1">
      <c r="A934" s="14"/>
      <c r="D934" s="181"/>
      <c r="E934" s="181"/>
      <c r="F934" s="181"/>
      <c r="G934" s="181"/>
      <c r="H934" s="181"/>
      <c r="V934" s="180"/>
    </row>
    <row r="935" ht="12.75" customHeight="1">
      <c r="A935" s="14"/>
      <c r="D935" s="181"/>
      <c r="E935" s="181"/>
      <c r="F935" s="181"/>
      <c r="G935" s="181"/>
      <c r="H935" s="181"/>
      <c r="V935" s="180"/>
    </row>
    <row r="936" ht="12.75" customHeight="1">
      <c r="A936" s="14"/>
      <c r="D936" s="181"/>
      <c r="E936" s="181"/>
      <c r="F936" s="181"/>
      <c r="G936" s="181"/>
      <c r="H936" s="181"/>
      <c r="V936" s="180"/>
    </row>
    <row r="937" ht="12.75" customHeight="1">
      <c r="A937" s="14"/>
      <c r="D937" s="181"/>
      <c r="E937" s="181"/>
      <c r="F937" s="181"/>
      <c r="G937" s="181"/>
      <c r="H937" s="181"/>
      <c r="V937" s="180"/>
    </row>
    <row r="938" ht="12.75" customHeight="1">
      <c r="A938" s="14"/>
      <c r="D938" s="181"/>
      <c r="E938" s="181"/>
      <c r="F938" s="181"/>
      <c r="G938" s="181"/>
      <c r="H938" s="181"/>
      <c r="V938" s="180"/>
    </row>
    <row r="939" ht="12.75" customHeight="1">
      <c r="A939" s="14"/>
      <c r="D939" s="181"/>
      <c r="E939" s="181"/>
      <c r="F939" s="181"/>
      <c r="G939" s="181"/>
      <c r="H939" s="181"/>
      <c r="V939" s="180"/>
    </row>
    <row r="940" ht="12.75" customHeight="1">
      <c r="A940" s="14"/>
      <c r="D940" s="181"/>
      <c r="E940" s="181"/>
      <c r="F940" s="181"/>
      <c r="G940" s="181"/>
      <c r="H940" s="181"/>
      <c r="V940" s="180"/>
    </row>
    <row r="941" ht="12.75" customHeight="1">
      <c r="A941" s="14"/>
      <c r="D941" s="181"/>
      <c r="E941" s="181"/>
      <c r="F941" s="181"/>
      <c r="G941" s="181"/>
      <c r="H941" s="181"/>
      <c r="V941" s="180"/>
    </row>
    <row r="942" ht="12.75" customHeight="1">
      <c r="A942" s="14"/>
      <c r="D942" s="181"/>
      <c r="E942" s="181"/>
      <c r="F942" s="181"/>
      <c r="G942" s="181"/>
      <c r="H942" s="181"/>
      <c r="V942" s="180"/>
    </row>
    <row r="943" ht="12.75" customHeight="1">
      <c r="A943" s="14"/>
      <c r="D943" s="181"/>
      <c r="E943" s="181"/>
      <c r="F943" s="181"/>
      <c r="G943" s="181"/>
      <c r="H943" s="181"/>
      <c r="V943" s="180"/>
    </row>
    <row r="944" ht="12.75" customHeight="1">
      <c r="A944" s="14"/>
      <c r="D944" s="181"/>
      <c r="E944" s="181"/>
      <c r="F944" s="181"/>
      <c r="G944" s="181"/>
      <c r="H944" s="181"/>
      <c r="V944" s="180"/>
    </row>
    <row r="945" ht="12.75" customHeight="1">
      <c r="A945" s="14"/>
      <c r="D945" s="181"/>
      <c r="E945" s="181"/>
      <c r="F945" s="181"/>
      <c r="G945" s="181"/>
      <c r="H945" s="181"/>
      <c r="V945" s="180"/>
    </row>
    <row r="946" ht="12.75" customHeight="1">
      <c r="A946" s="14"/>
      <c r="D946" s="181"/>
      <c r="E946" s="181"/>
      <c r="F946" s="181"/>
      <c r="G946" s="181"/>
      <c r="H946" s="181"/>
      <c r="V946" s="180"/>
    </row>
    <row r="947" ht="12.75" customHeight="1">
      <c r="A947" s="14"/>
      <c r="D947" s="181"/>
      <c r="E947" s="181"/>
      <c r="F947" s="181"/>
      <c r="G947" s="181"/>
      <c r="H947" s="181"/>
      <c r="V947" s="180"/>
    </row>
    <row r="948" ht="12.75" customHeight="1">
      <c r="A948" s="14"/>
      <c r="D948" s="181"/>
      <c r="E948" s="181"/>
      <c r="F948" s="181"/>
      <c r="G948" s="181"/>
      <c r="H948" s="181"/>
      <c r="V948" s="180"/>
    </row>
    <row r="949" ht="12.75" customHeight="1">
      <c r="A949" s="14"/>
      <c r="D949" s="181"/>
      <c r="E949" s="181"/>
      <c r="F949" s="181"/>
      <c r="G949" s="181"/>
      <c r="H949" s="181"/>
      <c r="V949" s="180"/>
    </row>
    <row r="950" ht="12.75" customHeight="1">
      <c r="A950" s="14"/>
      <c r="D950" s="181"/>
      <c r="E950" s="181"/>
      <c r="F950" s="181"/>
      <c r="G950" s="181"/>
      <c r="H950" s="181"/>
      <c r="V950" s="180"/>
    </row>
    <row r="951" ht="12.75" customHeight="1">
      <c r="A951" s="14"/>
      <c r="D951" s="181"/>
      <c r="E951" s="181"/>
      <c r="F951" s="181"/>
      <c r="G951" s="181"/>
      <c r="H951" s="181"/>
      <c r="V951" s="180"/>
    </row>
    <row r="952" ht="12.75" customHeight="1">
      <c r="A952" s="14"/>
      <c r="D952" s="181"/>
      <c r="E952" s="181"/>
      <c r="F952" s="181"/>
      <c r="G952" s="181"/>
      <c r="H952" s="181"/>
      <c r="V952" s="180"/>
    </row>
    <row r="953" ht="12.75" customHeight="1">
      <c r="A953" s="14"/>
      <c r="D953" s="181"/>
      <c r="E953" s="181"/>
      <c r="F953" s="181"/>
      <c r="G953" s="181"/>
      <c r="H953" s="181"/>
      <c r="V953" s="180"/>
    </row>
    <row r="954" ht="12.75" customHeight="1">
      <c r="A954" s="14"/>
      <c r="D954" s="181"/>
      <c r="E954" s="181"/>
      <c r="F954" s="181"/>
      <c r="G954" s="181"/>
      <c r="H954" s="181"/>
      <c r="V954" s="180"/>
    </row>
    <row r="955" ht="12.75" customHeight="1">
      <c r="A955" s="14"/>
      <c r="D955" s="181"/>
      <c r="E955" s="181"/>
      <c r="F955" s="181"/>
      <c r="G955" s="181"/>
      <c r="H955" s="181"/>
      <c r="V955" s="180"/>
    </row>
    <row r="956" ht="12.75" customHeight="1">
      <c r="A956" s="14"/>
      <c r="D956" s="181"/>
      <c r="E956" s="181"/>
      <c r="F956" s="181"/>
      <c r="G956" s="181"/>
      <c r="H956" s="181"/>
      <c r="V956" s="180"/>
    </row>
    <row r="957" ht="12.75" customHeight="1">
      <c r="A957" s="14"/>
      <c r="D957" s="181"/>
      <c r="E957" s="181"/>
      <c r="F957" s="181"/>
      <c r="G957" s="181"/>
      <c r="H957" s="181"/>
      <c r="V957" s="180"/>
    </row>
    <row r="958" ht="12.75" customHeight="1">
      <c r="A958" s="14"/>
      <c r="D958" s="181"/>
      <c r="E958" s="181"/>
      <c r="F958" s="181"/>
      <c r="G958" s="181"/>
      <c r="H958" s="181"/>
      <c r="V958" s="180"/>
    </row>
    <row r="959" ht="12.75" customHeight="1">
      <c r="A959" s="14"/>
      <c r="D959" s="181"/>
      <c r="E959" s="181"/>
      <c r="F959" s="181"/>
      <c r="G959" s="181"/>
      <c r="H959" s="181"/>
      <c r="V959" s="180"/>
    </row>
    <row r="960" ht="12.75" customHeight="1">
      <c r="A960" s="14"/>
      <c r="D960" s="181"/>
      <c r="E960" s="181"/>
      <c r="F960" s="181"/>
      <c r="G960" s="181"/>
      <c r="H960" s="181"/>
      <c r="V960" s="180"/>
    </row>
    <row r="961" ht="12.75" customHeight="1">
      <c r="A961" s="14"/>
      <c r="D961" s="181"/>
      <c r="E961" s="181"/>
      <c r="F961" s="181"/>
      <c r="G961" s="181"/>
      <c r="H961" s="181"/>
      <c r="V961" s="180"/>
    </row>
    <row r="962" ht="12.75" customHeight="1">
      <c r="A962" s="14"/>
      <c r="D962" s="181"/>
      <c r="E962" s="181"/>
      <c r="F962" s="181"/>
      <c r="G962" s="181"/>
      <c r="H962" s="181"/>
      <c r="V962" s="180"/>
    </row>
    <row r="963" ht="12.75" customHeight="1">
      <c r="A963" s="14"/>
      <c r="D963" s="181"/>
      <c r="E963" s="181"/>
      <c r="F963" s="181"/>
      <c r="G963" s="181"/>
      <c r="H963" s="181"/>
      <c r="V963" s="180"/>
    </row>
    <row r="964" ht="12.75" customHeight="1">
      <c r="A964" s="14"/>
      <c r="D964" s="181"/>
      <c r="E964" s="181"/>
      <c r="F964" s="181"/>
      <c r="G964" s="181"/>
      <c r="H964" s="181"/>
      <c r="V964" s="180"/>
    </row>
    <row r="965" ht="12.75" customHeight="1">
      <c r="A965" s="14"/>
      <c r="D965" s="181"/>
      <c r="E965" s="181"/>
      <c r="F965" s="181"/>
      <c r="G965" s="181"/>
      <c r="H965" s="181"/>
      <c r="V965" s="180"/>
    </row>
    <row r="966" ht="12.75" customHeight="1">
      <c r="A966" s="14"/>
      <c r="D966" s="181"/>
      <c r="E966" s="181"/>
      <c r="F966" s="181"/>
      <c r="G966" s="181"/>
      <c r="H966" s="181"/>
      <c r="V966" s="180"/>
    </row>
    <row r="967" ht="12.75" customHeight="1">
      <c r="A967" s="14"/>
      <c r="D967" s="181"/>
      <c r="E967" s="181"/>
      <c r="F967" s="181"/>
      <c r="G967" s="181"/>
      <c r="H967" s="181"/>
      <c r="V967" s="180"/>
    </row>
    <row r="968" ht="12.75" customHeight="1">
      <c r="A968" s="14"/>
      <c r="D968" s="181"/>
      <c r="E968" s="181"/>
      <c r="F968" s="181"/>
      <c r="G968" s="181"/>
      <c r="H968" s="181"/>
      <c r="V968" s="180"/>
    </row>
    <row r="969" ht="12.75" customHeight="1">
      <c r="A969" s="14"/>
      <c r="D969" s="181"/>
      <c r="E969" s="181"/>
      <c r="F969" s="181"/>
      <c r="G969" s="181"/>
      <c r="H969" s="181"/>
      <c r="V969" s="180"/>
    </row>
    <row r="970" ht="12.75" customHeight="1">
      <c r="A970" s="14"/>
      <c r="D970" s="181"/>
      <c r="E970" s="181"/>
      <c r="F970" s="181"/>
      <c r="G970" s="181"/>
      <c r="H970" s="181"/>
      <c r="V970" s="180"/>
    </row>
    <row r="971" ht="12.75" customHeight="1">
      <c r="A971" s="14"/>
      <c r="D971" s="181"/>
      <c r="E971" s="181"/>
      <c r="F971" s="181"/>
      <c r="G971" s="181"/>
      <c r="H971" s="181"/>
      <c r="V971" s="180"/>
    </row>
    <row r="972" ht="12.75" customHeight="1">
      <c r="A972" s="14"/>
      <c r="D972" s="181"/>
      <c r="E972" s="181"/>
      <c r="F972" s="181"/>
      <c r="G972" s="181"/>
      <c r="H972" s="181"/>
      <c r="V972" s="180"/>
    </row>
    <row r="973" ht="12.75" customHeight="1">
      <c r="A973" s="14"/>
      <c r="D973" s="181"/>
      <c r="E973" s="181"/>
      <c r="F973" s="181"/>
      <c r="G973" s="181"/>
      <c r="H973" s="181"/>
      <c r="V973" s="180"/>
    </row>
    <row r="974" ht="12.75" customHeight="1">
      <c r="A974" s="14"/>
      <c r="D974" s="181"/>
      <c r="E974" s="181"/>
      <c r="F974" s="181"/>
      <c r="G974" s="181"/>
      <c r="H974" s="181"/>
      <c r="V974" s="180"/>
    </row>
    <row r="975" ht="12.75" customHeight="1">
      <c r="A975" s="14"/>
      <c r="D975" s="181"/>
      <c r="E975" s="181"/>
      <c r="F975" s="181"/>
      <c r="G975" s="181"/>
      <c r="H975" s="181"/>
      <c r="V975" s="180"/>
    </row>
    <row r="976" ht="12.75" customHeight="1">
      <c r="A976" s="14"/>
      <c r="D976" s="181"/>
      <c r="E976" s="181"/>
      <c r="F976" s="181"/>
      <c r="G976" s="181"/>
      <c r="H976" s="181"/>
      <c r="V976" s="180"/>
    </row>
    <row r="977" ht="12.75" customHeight="1">
      <c r="A977" s="14"/>
      <c r="D977" s="181"/>
      <c r="E977" s="181"/>
      <c r="F977" s="181"/>
      <c r="G977" s="181"/>
      <c r="H977" s="181"/>
      <c r="V977" s="180"/>
    </row>
    <row r="978" ht="12.75" customHeight="1">
      <c r="A978" s="14"/>
      <c r="D978" s="181"/>
      <c r="E978" s="181"/>
      <c r="F978" s="181"/>
      <c r="G978" s="181"/>
      <c r="H978" s="181"/>
      <c r="V978" s="180"/>
    </row>
    <row r="979" ht="12.75" customHeight="1">
      <c r="A979" s="14"/>
      <c r="D979" s="181"/>
      <c r="E979" s="181"/>
      <c r="F979" s="181"/>
      <c r="G979" s="181"/>
      <c r="H979" s="181"/>
      <c r="V979" s="180"/>
    </row>
    <row r="980" ht="12.75" customHeight="1">
      <c r="A980" s="14"/>
      <c r="D980" s="181"/>
      <c r="E980" s="181"/>
      <c r="F980" s="181"/>
      <c r="G980" s="181"/>
      <c r="H980" s="181"/>
      <c r="V980" s="180"/>
    </row>
    <row r="981" ht="12.75" customHeight="1">
      <c r="A981" s="14"/>
      <c r="D981" s="181"/>
      <c r="E981" s="181"/>
      <c r="F981" s="181"/>
      <c r="G981" s="181"/>
      <c r="H981" s="181"/>
      <c r="V981" s="180"/>
    </row>
    <row r="982" ht="12.75" customHeight="1">
      <c r="A982" s="14"/>
      <c r="D982" s="181"/>
      <c r="E982" s="181"/>
      <c r="F982" s="181"/>
      <c r="G982" s="181"/>
      <c r="H982" s="181"/>
      <c r="V982" s="180"/>
    </row>
    <row r="983" ht="12.75" customHeight="1">
      <c r="A983" s="14"/>
      <c r="D983" s="181"/>
      <c r="E983" s="181"/>
      <c r="F983" s="181"/>
      <c r="G983" s="181"/>
      <c r="H983" s="181"/>
      <c r="V983" s="180"/>
    </row>
    <row r="984" ht="12.75" customHeight="1">
      <c r="A984" s="14"/>
      <c r="D984" s="181"/>
      <c r="E984" s="181"/>
      <c r="F984" s="181"/>
      <c r="G984" s="181"/>
      <c r="H984" s="181"/>
      <c r="V984" s="180"/>
    </row>
    <row r="985" ht="12.75" customHeight="1">
      <c r="A985" s="14"/>
      <c r="D985" s="181"/>
      <c r="E985" s="181"/>
      <c r="F985" s="181"/>
      <c r="G985" s="181"/>
      <c r="H985" s="181"/>
      <c r="V985" s="180"/>
    </row>
    <row r="986" ht="12.75" customHeight="1">
      <c r="A986" s="14"/>
      <c r="D986" s="181"/>
      <c r="E986" s="181"/>
      <c r="F986" s="181"/>
      <c r="G986" s="181"/>
      <c r="H986" s="181"/>
      <c r="V986" s="180"/>
    </row>
    <row r="987" ht="12.75" customHeight="1">
      <c r="A987" s="14"/>
      <c r="D987" s="181"/>
      <c r="E987" s="181"/>
      <c r="F987" s="181"/>
      <c r="G987" s="181"/>
      <c r="H987" s="181"/>
      <c r="V987" s="180"/>
    </row>
    <row r="988" ht="12.75" customHeight="1">
      <c r="A988" s="14"/>
      <c r="D988" s="181"/>
      <c r="E988" s="181"/>
      <c r="F988" s="181"/>
      <c r="G988" s="181"/>
      <c r="H988" s="181"/>
      <c r="V988" s="180"/>
    </row>
    <row r="989" ht="12.75" customHeight="1">
      <c r="A989" s="14"/>
      <c r="D989" s="181"/>
      <c r="E989" s="181"/>
      <c r="F989" s="181"/>
      <c r="G989" s="181"/>
      <c r="H989" s="181"/>
      <c r="V989" s="180"/>
    </row>
    <row r="990" ht="12.75" customHeight="1">
      <c r="A990" s="14"/>
      <c r="D990" s="181"/>
      <c r="E990" s="181"/>
      <c r="F990" s="181"/>
      <c r="G990" s="181"/>
      <c r="H990" s="181"/>
      <c r="V990" s="180"/>
    </row>
    <row r="991" ht="12.75" customHeight="1">
      <c r="A991" s="14"/>
      <c r="D991" s="181"/>
      <c r="E991" s="181"/>
      <c r="F991" s="181"/>
      <c r="G991" s="181"/>
      <c r="H991" s="181"/>
      <c r="V991" s="180"/>
    </row>
    <row r="992" ht="12.75" customHeight="1">
      <c r="A992" s="14"/>
      <c r="D992" s="181"/>
      <c r="E992" s="181"/>
      <c r="F992" s="181"/>
      <c r="G992" s="181"/>
      <c r="H992" s="181"/>
      <c r="V992" s="180"/>
    </row>
    <row r="993" ht="12.75" customHeight="1">
      <c r="A993" s="14"/>
      <c r="D993" s="181"/>
      <c r="E993" s="181"/>
      <c r="F993" s="181"/>
      <c r="G993" s="181"/>
      <c r="H993" s="181"/>
      <c r="V993" s="180"/>
    </row>
    <row r="994" ht="12.75" customHeight="1">
      <c r="A994" s="14"/>
      <c r="D994" s="181"/>
      <c r="E994" s="181"/>
      <c r="F994" s="181"/>
      <c r="G994" s="181"/>
      <c r="H994" s="181"/>
      <c r="V994" s="180"/>
    </row>
    <row r="995" ht="12.75" customHeight="1">
      <c r="A995" s="14"/>
      <c r="D995" s="181"/>
      <c r="E995" s="181"/>
      <c r="F995" s="181"/>
      <c r="G995" s="181"/>
      <c r="H995" s="181"/>
      <c r="V995" s="180"/>
    </row>
    <row r="996" ht="12.75" customHeight="1">
      <c r="A996" s="14"/>
      <c r="D996" s="181"/>
      <c r="E996" s="181"/>
      <c r="F996" s="181"/>
      <c r="G996" s="181"/>
      <c r="H996" s="181"/>
      <c r="V996" s="180"/>
    </row>
    <row r="997" ht="12.75" customHeight="1">
      <c r="A997" s="14"/>
      <c r="D997" s="181"/>
      <c r="E997" s="181"/>
      <c r="F997" s="181"/>
      <c r="G997" s="181"/>
      <c r="H997" s="181"/>
      <c r="V997" s="180"/>
    </row>
    <row r="998" ht="12.75" customHeight="1">
      <c r="A998" s="14"/>
      <c r="D998" s="181"/>
      <c r="E998" s="181"/>
      <c r="F998" s="181"/>
      <c r="G998" s="181"/>
      <c r="H998" s="181"/>
      <c r="V998" s="180"/>
    </row>
    <row r="999" ht="12.75" customHeight="1">
      <c r="A999" s="14"/>
      <c r="D999" s="181"/>
      <c r="E999" s="181"/>
      <c r="F999" s="181"/>
      <c r="G999" s="181"/>
      <c r="H999" s="181"/>
      <c r="V999" s="180"/>
    </row>
  </sheetData>
  <mergeCells count="2">
    <mergeCell ref="C2:D2"/>
    <mergeCell ref="C21:D21"/>
  </mergeCells>
  <printOptions/>
  <pageMargins bottom="1.0" footer="0.0" header="0.0" left="0.75" right="0.75" top="1.0"/>
  <pageSetup paperSize="9" scale="45" orientation="landscape"/>
  <drawing r:id="rId1"/>
</worksheet>
</file>