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lopresti/Downloads/"/>
    </mc:Choice>
  </mc:AlternateContent>
  <xr:revisionPtr revIDLastSave="0" documentId="13_ncr:1_{3343AE5C-797D-F344-933C-055B00DEFE69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Il problema" sheetId="3" r:id="rId1"/>
    <sheet name="Dati" sheetId="1" r:id="rId2"/>
    <sheet name="Report" sheetId="2" r:id="rId3"/>
  </sheets>
  <definedNames>
    <definedName name="Data">Dati!$A$2:$A$598</definedName>
    <definedName name="Fattura">Dati!$B$2:$B$598</definedName>
    <definedName name="Valore">Dati!$C$2:$C$598</definedName>
    <definedName name="Venditore">Dati!$D$2:$D$598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B9" i="2"/>
  <c r="B28" i="2"/>
  <c r="B27" i="2"/>
  <c r="B26" i="2"/>
  <c r="B14" i="2"/>
  <c r="B20" i="2"/>
  <c r="B11" i="2"/>
  <c r="B10" i="2"/>
  <c r="B23" i="2"/>
  <c r="B21" i="2"/>
  <c r="B18" i="2"/>
  <c r="B13" i="2"/>
  <c r="B12" i="2"/>
  <c r="B25" i="2"/>
  <c r="B15" i="2"/>
  <c r="B22" i="2"/>
  <c r="B17" i="2"/>
  <c r="B19" i="2"/>
  <c r="B16" i="2"/>
  <c r="F9" i="2" l="1"/>
  <c r="F17" i="2"/>
  <c r="F20" i="2"/>
  <c r="F23" i="2"/>
  <c r="F26" i="2"/>
  <c r="F10" i="2"/>
  <c r="E10" i="2" s="1"/>
  <c r="F13" i="2"/>
  <c r="F16" i="2"/>
  <c r="F19" i="2"/>
  <c r="F22" i="2"/>
  <c r="F25" i="2"/>
  <c r="F28" i="2"/>
  <c r="F12" i="2"/>
  <c r="F15" i="2"/>
  <c r="F18" i="2"/>
  <c r="F21" i="2"/>
  <c r="F24" i="2"/>
  <c r="F27" i="2"/>
  <c r="F11" i="2"/>
  <c r="F14" i="2"/>
  <c r="G10" i="2" l="1"/>
  <c r="G11" i="2"/>
  <c r="G19" i="2"/>
  <c r="G27" i="2"/>
  <c r="G20" i="2"/>
  <c r="G28" i="2"/>
  <c r="G13" i="2"/>
  <c r="G9" i="2"/>
  <c r="G22" i="2"/>
  <c r="G15" i="2"/>
  <c r="G23" i="2"/>
  <c r="G12" i="2"/>
  <c r="G16" i="2"/>
  <c r="G24" i="2"/>
  <c r="G25" i="2"/>
  <c r="G18" i="2"/>
  <c r="G26" i="2"/>
  <c r="G21" i="2"/>
  <c r="G14" i="2"/>
  <c r="E9" i="2"/>
  <c r="G17" i="2"/>
  <c r="E14" i="2"/>
  <c r="E21" i="2"/>
  <c r="E28" i="2"/>
  <c r="E16" i="2"/>
  <c r="E23" i="2"/>
  <c r="E22" i="2"/>
  <c r="E11" i="2"/>
  <c r="E18" i="2"/>
  <c r="E25" i="2"/>
  <c r="E13" i="2"/>
  <c r="E20" i="2"/>
  <c r="E15" i="2"/>
  <c r="E17" i="2"/>
  <c r="E27" i="2"/>
  <c r="E24" i="2"/>
  <c r="E12" i="2"/>
  <c r="E19" i="2"/>
  <c r="E26" i="2"/>
  <c r="H27" i="2" l="1"/>
  <c r="I27" i="2" s="1"/>
  <c r="H28" i="2"/>
  <c r="I2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</calcChain>
</file>

<file path=xl/sharedStrings.xml><?xml version="1.0" encoding="utf-8"?>
<sst xmlns="http://schemas.openxmlformats.org/spreadsheetml/2006/main" count="1225" uniqueCount="555">
  <si>
    <t>Data</t>
  </si>
  <si>
    <t>Fattura</t>
  </si>
  <si>
    <t>Valore</t>
  </si>
  <si>
    <t>Venditore</t>
  </si>
  <si>
    <t>INV 004</t>
  </si>
  <si>
    <t>INV 006</t>
  </si>
  <si>
    <t>INV 012</t>
  </si>
  <si>
    <t>INV 013</t>
  </si>
  <si>
    <t>INV 015</t>
  </si>
  <si>
    <t>INV 016</t>
  </si>
  <si>
    <t>INV 017</t>
  </si>
  <si>
    <t>INV 021</t>
  </si>
  <si>
    <t>INV 023</t>
  </si>
  <si>
    <t>INV 028</t>
  </si>
  <si>
    <t>INV 030</t>
  </si>
  <si>
    <t>INV 033</t>
  </si>
  <si>
    <t>INV 037</t>
  </si>
  <si>
    <t>INV 039</t>
  </si>
  <si>
    <t>INV 040</t>
  </si>
  <si>
    <t>INV 041</t>
  </si>
  <si>
    <t>INV 045</t>
  </si>
  <si>
    <t>INV 051</t>
  </si>
  <si>
    <t>INV 053</t>
  </si>
  <si>
    <t>INV 062</t>
  </si>
  <si>
    <t>INV 063</t>
  </si>
  <si>
    <t>INV 070</t>
  </si>
  <si>
    <t>INV 077</t>
  </si>
  <si>
    <t>INV 079</t>
  </si>
  <si>
    <t>INV 083</t>
  </si>
  <si>
    <t>INV 087</t>
  </si>
  <si>
    <t>INV 0451</t>
  </si>
  <si>
    <t>INV 0511</t>
  </si>
  <si>
    <t>INV 0531</t>
  </si>
  <si>
    <t>INV 0621</t>
  </si>
  <si>
    <t>INV 0631</t>
  </si>
  <si>
    <t>INV 0700</t>
  </si>
  <si>
    <t>INV 0702</t>
  </si>
  <si>
    <t>INV 0772</t>
  </si>
  <si>
    <t>INV 0792</t>
  </si>
  <si>
    <t>INV 0832</t>
  </si>
  <si>
    <t>INV 06212</t>
  </si>
  <si>
    <t>INV 0771</t>
  </si>
  <si>
    <t>INV 0773</t>
  </si>
  <si>
    <t>INV 0770</t>
  </si>
  <si>
    <t>INV 0790</t>
  </si>
  <si>
    <t>INV 0830</t>
  </si>
  <si>
    <t>INV 0870</t>
  </si>
  <si>
    <t>INV 08706</t>
  </si>
  <si>
    <t>INV 08705</t>
  </si>
  <si>
    <t>INV 08702</t>
  </si>
  <si>
    <t>INV 08703</t>
  </si>
  <si>
    <t>INV 08701</t>
  </si>
  <si>
    <t>INV 08704</t>
  </si>
  <si>
    <t>INV 01769</t>
  </si>
  <si>
    <t>INV 01803</t>
  </si>
  <si>
    <t>INV 018076</t>
  </si>
  <si>
    <t>INV 098</t>
  </si>
  <si>
    <t>INV 099</t>
  </si>
  <si>
    <t>INV 100</t>
  </si>
  <si>
    <t>INV 102</t>
  </si>
  <si>
    <t>INV 106</t>
  </si>
  <si>
    <t>INV 01176</t>
  </si>
  <si>
    <t>INV 01221</t>
  </si>
  <si>
    <t>INV 01223</t>
  </si>
  <si>
    <t>INV 012280</t>
  </si>
  <si>
    <t>INV 1376</t>
  </si>
  <si>
    <t>INV 14201</t>
  </si>
  <si>
    <t>INV 14261</t>
  </si>
  <si>
    <t>INV 16180</t>
  </si>
  <si>
    <t>INV 17601</t>
  </si>
  <si>
    <t>INV 010161</t>
  </si>
  <si>
    <t>INV 01122</t>
  </si>
  <si>
    <t>INV 0113</t>
  </si>
  <si>
    <t>INV 01151</t>
  </si>
  <si>
    <t>INV 01161</t>
  </si>
  <si>
    <t>INV 01301</t>
  </si>
  <si>
    <t>INV 0133</t>
  </si>
  <si>
    <t>INV 01376</t>
  </si>
  <si>
    <t>INV 0139</t>
  </si>
  <si>
    <t>INV 014201</t>
  </si>
  <si>
    <t>INV 01421</t>
  </si>
  <si>
    <t>INV 014251</t>
  </si>
  <si>
    <t>INV 01511</t>
  </si>
  <si>
    <t>INV 01513</t>
  </si>
  <si>
    <t>INV 016122</t>
  </si>
  <si>
    <t>INV 01613</t>
  </si>
  <si>
    <t>INV 017601</t>
  </si>
  <si>
    <t>INV 017676</t>
  </si>
  <si>
    <t>INV 107</t>
  </si>
  <si>
    <t>INV 109</t>
  </si>
  <si>
    <t>INV 121</t>
  </si>
  <si>
    <t>INV 128</t>
  </si>
  <si>
    <t>INV 130</t>
  </si>
  <si>
    <t>INV 136</t>
  </si>
  <si>
    <t>INV 137</t>
  </si>
  <si>
    <t>INV 140</t>
  </si>
  <si>
    <t>INV 146</t>
  </si>
  <si>
    <t>INV 168</t>
  </si>
  <si>
    <t>INV 170</t>
  </si>
  <si>
    <t>INV 173</t>
  </si>
  <si>
    <t>INV 180</t>
  </si>
  <si>
    <t>INV 183</t>
  </si>
  <si>
    <t>INV 01980</t>
  </si>
  <si>
    <t>INV 0199</t>
  </si>
  <si>
    <t>INV 10101</t>
  </si>
  <si>
    <t>INV 10122</t>
  </si>
  <si>
    <t>INV 10161</t>
  </si>
  <si>
    <t>INV 10176</t>
  </si>
  <si>
    <t>INV 1019</t>
  </si>
  <si>
    <t>INV 1221</t>
  </si>
  <si>
    <t>INV 12280</t>
  </si>
  <si>
    <t>INV 1301</t>
  </si>
  <si>
    <t>INV 1361</t>
  </si>
  <si>
    <t>INV 1763</t>
  </si>
  <si>
    <t>INV 18001</t>
  </si>
  <si>
    <t>INV 1803</t>
  </si>
  <si>
    <t>INV 184</t>
  </si>
  <si>
    <t>INV 185</t>
  </si>
  <si>
    <t>INV 188</t>
  </si>
  <si>
    <t>INV 192</t>
  </si>
  <si>
    <t>INV 195</t>
  </si>
  <si>
    <t>INV 200</t>
  </si>
  <si>
    <t>INV 203</t>
  </si>
  <si>
    <t>INV 212</t>
  </si>
  <si>
    <t>INV 217</t>
  </si>
  <si>
    <t>INV 219</t>
  </si>
  <si>
    <t>INV 221</t>
  </si>
  <si>
    <t>INV 224</t>
  </si>
  <si>
    <t>INV 229</t>
  </si>
  <si>
    <t>INV 232</t>
  </si>
  <si>
    <t>INV 236</t>
  </si>
  <si>
    <t>INV 241</t>
  </si>
  <si>
    <t>INV 242</t>
  </si>
  <si>
    <t>INV 243</t>
  </si>
  <si>
    <t>INV 244</t>
  </si>
  <si>
    <t>INV 245</t>
  </si>
  <si>
    <t>INV 246</t>
  </si>
  <si>
    <t>INV 247</t>
  </si>
  <si>
    <t>INV 248</t>
  </si>
  <si>
    <t>INV 251</t>
  </si>
  <si>
    <t>INV 254</t>
  </si>
  <si>
    <t>INV 256</t>
  </si>
  <si>
    <t>INV 258</t>
  </si>
  <si>
    <t>INV 260</t>
  </si>
  <si>
    <t>INV 263</t>
  </si>
  <si>
    <t>INV 266</t>
  </si>
  <si>
    <t>INV 277</t>
  </si>
  <si>
    <t>INV 18042</t>
  </si>
  <si>
    <t>INV 18051</t>
  </si>
  <si>
    <t>INV 18080</t>
  </si>
  <si>
    <t>INV 1922</t>
  </si>
  <si>
    <t>INV 1951</t>
  </si>
  <si>
    <t>INV 220101</t>
  </si>
  <si>
    <t>INV 22013</t>
  </si>
  <si>
    <t>INV 22122</t>
  </si>
  <si>
    <t>INV 22176</t>
  </si>
  <si>
    <t>INV 2219</t>
  </si>
  <si>
    <t>INV 22221</t>
  </si>
  <si>
    <t>INV 222242</t>
  </si>
  <si>
    <t>INV 22229</t>
  </si>
  <si>
    <t>INV 22322</t>
  </si>
  <si>
    <t>INV 22361</t>
  </si>
  <si>
    <t>INV 22421</t>
  </si>
  <si>
    <t>INV 224222</t>
  </si>
  <si>
    <t>INV 22423</t>
  </si>
  <si>
    <t>INV 224242</t>
  </si>
  <si>
    <t>INV 224251</t>
  </si>
  <si>
    <t>INV 224261</t>
  </si>
  <si>
    <t>INV 224276</t>
  </si>
  <si>
    <t>INV 224280</t>
  </si>
  <si>
    <t>INV 22511</t>
  </si>
  <si>
    <t>INV 225142</t>
  </si>
  <si>
    <t>INV 225161</t>
  </si>
  <si>
    <t>INV 225180</t>
  </si>
  <si>
    <t>INV 226101</t>
  </si>
  <si>
    <t>INV 22613</t>
  </si>
  <si>
    <t>INV 226161</t>
  </si>
  <si>
    <t>INV 227676</t>
  </si>
  <si>
    <t>INV 281</t>
  </si>
  <si>
    <t>INV 285</t>
  </si>
  <si>
    <t>INV 290</t>
  </si>
  <si>
    <t>INV 292</t>
  </si>
  <si>
    <t>INV 303</t>
  </si>
  <si>
    <t>INV 310</t>
  </si>
  <si>
    <t>INV 3111</t>
  </si>
  <si>
    <t>INV 314</t>
  </si>
  <si>
    <t>INV 316</t>
  </si>
  <si>
    <t>INV 320</t>
  </si>
  <si>
    <t>INV 342</t>
  </si>
  <si>
    <t>INV 346</t>
  </si>
  <si>
    <t>INV 348</t>
  </si>
  <si>
    <t>INV 350</t>
  </si>
  <si>
    <t>INV 354</t>
  </si>
  <si>
    <t>INV 22801</t>
  </si>
  <si>
    <t>INV 228051</t>
  </si>
  <si>
    <t>INV 22901</t>
  </si>
  <si>
    <t>INV 22922</t>
  </si>
  <si>
    <t>INV 3013</t>
  </si>
  <si>
    <t>INV 3101</t>
  </si>
  <si>
    <t>INV 311</t>
  </si>
  <si>
    <t>INV 3142</t>
  </si>
  <si>
    <t>INV 3161</t>
  </si>
  <si>
    <t>INV 32201</t>
  </si>
  <si>
    <t>INV 34222</t>
  </si>
  <si>
    <t>INV 34261</t>
  </si>
  <si>
    <t>INV 34280</t>
  </si>
  <si>
    <t>INV 35101</t>
  </si>
  <si>
    <t>INV 35142</t>
  </si>
  <si>
    <t>INV 362</t>
  </si>
  <si>
    <t>INV 366</t>
  </si>
  <si>
    <t>INV 368</t>
  </si>
  <si>
    <t>INV 369</t>
  </si>
  <si>
    <t>INV 370</t>
  </si>
  <si>
    <t>INV 372</t>
  </si>
  <si>
    <t>INV 373</t>
  </si>
  <si>
    <t>INV 377</t>
  </si>
  <si>
    <t>INV 379</t>
  </si>
  <si>
    <t>INV 388</t>
  </si>
  <si>
    <t>INV 392</t>
  </si>
  <si>
    <t>INV 402</t>
  </si>
  <si>
    <t>INV 407</t>
  </si>
  <si>
    <t>INV 409</t>
  </si>
  <si>
    <t>INV 411</t>
  </si>
  <si>
    <t>INV 415</t>
  </si>
  <si>
    <t>INV 416</t>
  </si>
  <si>
    <t>INV 418</t>
  </si>
  <si>
    <t>INV 421</t>
  </si>
  <si>
    <t>INV 428</t>
  </si>
  <si>
    <t>INV 438</t>
  </si>
  <si>
    <t>INV 439</t>
  </si>
  <si>
    <t>INV 443</t>
  </si>
  <si>
    <t>INV 450</t>
  </si>
  <si>
    <t>INV 453</t>
  </si>
  <si>
    <t>INV 36122</t>
  </si>
  <si>
    <t>INV 36161</t>
  </si>
  <si>
    <t>INV 36180</t>
  </si>
  <si>
    <t>INV 3619</t>
  </si>
  <si>
    <t>INV 37601</t>
  </si>
  <si>
    <t>INV 37622</t>
  </si>
  <si>
    <t>INV 3763</t>
  </si>
  <si>
    <t>INV 37676</t>
  </si>
  <si>
    <t>INV 3769</t>
  </si>
  <si>
    <t>INV 38080</t>
  </si>
  <si>
    <t>INV 3922</t>
  </si>
  <si>
    <t>INV 420122</t>
  </si>
  <si>
    <t>INV 420176</t>
  </si>
  <si>
    <t>INV 42019</t>
  </si>
  <si>
    <t>INV 4211</t>
  </si>
  <si>
    <t>INV 42151</t>
  </si>
  <si>
    <t>INV 42161</t>
  </si>
  <si>
    <t>INV 42180</t>
  </si>
  <si>
    <t>INV 42221</t>
  </si>
  <si>
    <t>INV 422280</t>
  </si>
  <si>
    <t>INV 42380</t>
  </si>
  <si>
    <t>INV 4239</t>
  </si>
  <si>
    <t>INV 42423</t>
  </si>
  <si>
    <t>INV 425101</t>
  </si>
  <si>
    <t>INV 42513</t>
  </si>
  <si>
    <t>INV 454</t>
  </si>
  <si>
    <t>INV 455</t>
  </si>
  <si>
    <t>INV 456</t>
  </si>
  <si>
    <t>INV 457</t>
  </si>
  <si>
    <t>INV 461</t>
  </si>
  <si>
    <t>INV 463</t>
  </si>
  <si>
    <t>INV 470</t>
  </si>
  <si>
    <t>INV 474</t>
  </si>
  <si>
    <t>INV 475</t>
  </si>
  <si>
    <t>INV 478</t>
  </si>
  <si>
    <t>INV 480</t>
  </si>
  <si>
    <t>INV 481</t>
  </si>
  <si>
    <t>INV 482</t>
  </si>
  <si>
    <t>INV 487</t>
  </si>
  <si>
    <t>INV 488</t>
  </si>
  <si>
    <t>INV 493</t>
  </si>
  <si>
    <t>INV 499</t>
  </si>
  <si>
    <t>INV 500</t>
  </si>
  <si>
    <t>INV 501</t>
  </si>
  <si>
    <t>INV 509</t>
  </si>
  <si>
    <t>INV 513</t>
  </si>
  <si>
    <t>INV 531</t>
  </si>
  <si>
    <t>INV 532</t>
  </si>
  <si>
    <t>INV 425142</t>
  </si>
  <si>
    <t>INV 425151</t>
  </si>
  <si>
    <t>INV 425161</t>
  </si>
  <si>
    <t>INV 425176</t>
  </si>
  <si>
    <t>INV 42611</t>
  </si>
  <si>
    <t>INV 42613</t>
  </si>
  <si>
    <t>INV 427601</t>
  </si>
  <si>
    <t>INV 427642</t>
  </si>
  <si>
    <t>INV 427651</t>
  </si>
  <si>
    <t>INV 427680</t>
  </si>
  <si>
    <t>INV 428001</t>
  </si>
  <si>
    <t>INV 42801</t>
  </si>
  <si>
    <t>INV 428022</t>
  </si>
  <si>
    <t>INV 428076</t>
  </si>
  <si>
    <t>INV 428080</t>
  </si>
  <si>
    <t>INV 4293</t>
  </si>
  <si>
    <t>INV 4299</t>
  </si>
  <si>
    <t>INV 510101</t>
  </si>
  <si>
    <t>INV 51011</t>
  </si>
  <si>
    <t>INV 51019</t>
  </si>
  <si>
    <t>INV 5113</t>
  </si>
  <si>
    <t>INV 5131</t>
  </si>
  <si>
    <t>INV 51322</t>
  </si>
  <si>
    <t>INV 538</t>
  </si>
  <si>
    <t>INV 539</t>
  </si>
  <si>
    <t>INV 540</t>
  </si>
  <si>
    <t>INV 542</t>
  </si>
  <si>
    <t>INV 545</t>
  </si>
  <si>
    <t>INV 548</t>
  </si>
  <si>
    <t>INV 549</t>
  </si>
  <si>
    <t>INV 551</t>
  </si>
  <si>
    <t>INV 552</t>
  </si>
  <si>
    <t>INV 554</t>
  </si>
  <si>
    <t>INV 555</t>
  </si>
  <si>
    <t>INV 567</t>
  </si>
  <si>
    <t>INV 571</t>
  </si>
  <si>
    <t>INV 572</t>
  </si>
  <si>
    <t>INV 581</t>
  </si>
  <si>
    <t>INV 583</t>
  </si>
  <si>
    <t>INV 584</t>
  </si>
  <si>
    <t>INV 590</t>
  </si>
  <si>
    <t>INV 592</t>
  </si>
  <si>
    <t>INV 597</t>
  </si>
  <si>
    <t>INV 600</t>
  </si>
  <si>
    <t>INV 602</t>
  </si>
  <si>
    <t>INV 607</t>
  </si>
  <si>
    <t>INV 609</t>
  </si>
  <si>
    <t>INV 610</t>
  </si>
  <si>
    <t>INV 621</t>
  </si>
  <si>
    <t>INV 622</t>
  </si>
  <si>
    <t>INV 624</t>
  </si>
  <si>
    <t>INV 628</t>
  </si>
  <si>
    <t>INV 633</t>
  </si>
  <si>
    <t>INV 642</t>
  </si>
  <si>
    <t>INV 644</t>
  </si>
  <si>
    <t>INV 51380</t>
  </si>
  <si>
    <t>INV 5139</t>
  </si>
  <si>
    <t>INV 514201</t>
  </si>
  <si>
    <t>INV 514222</t>
  </si>
  <si>
    <t>INV 514251</t>
  </si>
  <si>
    <t>INV 514280</t>
  </si>
  <si>
    <t>INV 51429</t>
  </si>
  <si>
    <t>INV 51511</t>
  </si>
  <si>
    <t>INV 515122</t>
  </si>
  <si>
    <t>INV 515142</t>
  </si>
  <si>
    <t>INV 515151</t>
  </si>
  <si>
    <t>INV 516176</t>
  </si>
  <si>
    <t>INV 51761</t>
  </si>
  <si>
    <t>INV 517622</t>
  </si>
  <si>
    <t>INV 51801</t>
  </si>
  <si>
    <t>INV 51803</t>
  </si>
  <si>
    <t>INV 518042</t>
  </si>
  <si>
    <t>INV 51901</t>
  </si>
  <si>
    <t>INV 51922</t>
  </si>
  <si>
    <t>INV 51976</t>
  </si>
  <si>
    <t>INV 610101</t>
  </si>
  <si>
    <t>INV 610122</t>
  </si>
  <si>
    <t>INV 610176</t>
  </si>
  <si>
    <t>INV 61019</t>
  </si>
  <si>
    <t>INV 61101</t>
  </si>
  <si>
    <t>INV 61221</t>
  </si>
  <si>
    <t>INV 612222</t>
  </si>
  <si>
    <t>INV 612242</t>
  </si>
  <si>
    <t>INV 612280</t>
  </si>
  <si>
    <t>INV 6133</t>
  </si>
  <si>
    <t>INV 614222</t>
  </si>
  <si>
    <t>INV 614242</t>
  </si>
  <si>
    <t>INV 651</t>
  </si>
  <si>
    <t>INV 658</t>
  </si>
  <si>
    <t>INV 666</t>
  </si>
  <si>
    <t>INV 667</t>
  </si>
  <si>
    <t>INV 669</t>
  </si>
  <si>
    <t>INV 676</t>
  </si>
  <si>
    <t>INV 677</t>
  </si>
  <si>
    <t>INV 682</t>
  </si>
  <si>
    <t>INV 692</t>
  </si>
  <si>
    <t>INV 693</t>
  </si>
  <si>
    <t>INV 697</t>
  </si>
  <si>
    <t>INV 705</t>
  </si>
  <si>
    <t>INV 707</t>
  </si>
  <si>
    <t>INV 715</t>
  </si>
  <si>
    <t>INV 721</t>
  </si>
  <si>
    <t>INV 723</t>
  </si>
  <si>
    <t>INV 726</t>
  </si>
  <si>
    <t>INV 728</t>
  </si>
  <si>
    <t>INV 61511</t>
  </si>
  <si>
    <t>INV 615180</t>
  </si>
  <si>
    <t>INV 616161</t>
  </si>
  <si>
    <t>INV 616176</t>
  </si>
  <si>
    <t>INV 61619</t>
  </si>
  <si>
    <t>INV 617661</t>
  </si>
  <si>
    <t>INV 617676</t>
  </si>
  <si>
    <t>INV 618022</t>
  </si>
  <si>
    <t>INV 61922</t>
  </si>
  <si>
    <t>INV 6193</t>
  </si>
  <si>
    <t>INV 61976</t>
  </si>
  <si>
    <t>INV 760151</t>
  </si>
  <si>
    <t>INV 760176</t>
  </si>
  <si>
    <t>INV 76151</t>
  </si>
  <si>
    <t>INV 76221</t>
  </si>
  <si>
    <t>INV 76223</t>
  </si>
  <si>
    <t>INV 762261</t>
  </si>
  <si>
    <t>INV 762280</t>
  </si>
  <si>
    <t>INV 746</t>
  </si>
  <si>
    <t>INV 748</t>
  </si>
  <si>
    <t>INV 750</t>
  </si>
  <si>
    <t>INV 752</t>
  </si>
  <si>
    <t>INV 754</t>
  </si>
  <si>
    <t>INV 756</t>
  </si>
  <si>
    <t>INV 759</t>
  </si>
  <si>
    <t>INV 761</t>
  </si>
  <si>
    <t>INV 762</t>
  </si>
  <si>
    <t>INV 767</t>
  </si>
  <si>
    <t>INV 764261</t>
  </si>
  <si>
    <t>INV 764280</t>
  </si>
  <si>
    <t>INV 765101</t>
  </si>
  <si>
    <t>INV 765122</t>
  </si>
  <si>
    <t>INV 765142</t>
  </si>
  <si>
    <t>INV 765161</t>
  </si>
  <si>
    <t>INV 76519</t>
  </si>
  <si>
    <t>INV 76611</t>
  </si>
  <si>
    <t>INV 766122</t>
  </si>
  <si>
    <t>INV 766176</t>
  </si>
  <si>
    <t>INV 804</t>
  </si>
  <si>
    <t>INV 808</t>
  </si>
  <si>
    <t>INV 812</t>
  </si>
  <si>
    <t>INV 800142</t>
  </si>
  <si>
    <t>INV 800180</t>
  </si>
  <si>
    <t>INV 80122</t>
  </si>
  <si>
    <t>INV 843</t>
  </si>
  <si>
    <t>INV 844</t>
  </si>
  <si>
    <t>INV 849</t>
  </si>
  <si>
    <t>INV 850</t>
  </si>
  <si>
    <t>INV 851</t>
  </si>
  <si>
    <t>INV 853</t>
  </si>
  <si>
    <t>INV 854</t>
  </si>
  <si>
    <t>INV 855</t>
  </si>
  <si>
    <t>INV 856</t>
  </si>
  <si>
    <t>INV 858</t>
  </si>
  <si>
    <t>INV 861</t>
  </si>
  <si>
    <t>INV 862</t>
  </si>
  <si>
    <t>INV 865</t>
  </si>
  <si>
    <t>INV 872</t>
  </si>
  <si>
    <t>INV 873</t>
  </si>
  <si>
    <t>INV 875</t>
  </si>
  <si>
    <t>INV 876</t>
  </si>
  <si>
    <t>INV 878</t>
  </si>
  <si>
    <t>INV 880</t>
  </si>
  <si>
    <t>INV 883</t>
  </si>
  <si>
    <t>INV 886</t>
  </si>
  <si>
    <t>INV 887</t>
  </si>
  <si>
    <t>INV 888</t>
  </si>
  <si>
    <t>INV 889</t>
  </si>
  <si>
    <t>INV 901</t>
  </si>
  <si>
    <t>INV 909</t>
  </si>
  <si>
    <t>INV 910</t>
  </si>
  <si>
    <t>INV 9110</t>
  </si>
  <si>
    <t>INV 9190</t>
  </si>
  <si>
    <t>INV 921</t>
  </si>
  <si>
    <t>INV 923</t>
  </si>
  <si>
    <t>INV 925</t>
  </si>
  <si>
    <t>INV 928</t>
  </si>
  <si>
    <t>INV 930</t>
  </si>
  <si>
    <t>INV 943</t>
  </si>
  <si>
    <t>INV 952</t>
  </si>
  <si>
    <t>INV 953</t>
  </si>
  <si>
    <t>INV 955</t>
  </si>
  <si>
    <t>INV 958</t>
  </si>
  <si>
    <t>INV 968</t>
  </si>
  <si>
    <t>INV 969</t>
  </si>
  <si>
    <t>INV 970</t>
  </si>
  <si>
    <t>INV 978</t>
  </si>
  <si>
    <t>INV 980</t>
  </si>
  <si>
    <t>INV 981</t>
  </si>
  <si>
    <t>INV 990</t>
  </si>
  <si>
    <t>INV 992</t>
  </si>
  <si>
    <t>INV 80423</t>
  </si>
  <si>
    <t>INV 804242</t>
  </si>
  <si>
    <t>INV 80429</t>
  </si>
  <si>
    <t>INV 805101</t>
  </si>
  <si>
    <t>INV 80511</t>
  </si>
  <si>
    <t>INV 80513</t>
  </si>
  <si>
    <t>INV 805142</t>
  </si>
  <si>
    <t>INV 805151</t>
  </si>
  <si>
    <t>INV 805161</t>
  </si>
  <si>
    <t>INV 805180</t>
  </si>
  <si>
    <t>INV 80611</t>
  </si>
  <si>
    <t>INV 806122</t>
  </si>
  <si>
    <t>INV 806151</t>
  </si>
  <si>
    <t>INV 807622</t>
  </si>
  <si>
    <t>INV 80763</t>
  </si>
  <si>
    <t>INV 807651</t>
  </si>
  <si>
    <t>INV 807661</t>
  </si>
  <si>
    <t>INV 807680</t>
  </si>
  <si>
    <t>INV 808001</t>
  </si>
  <si>
    <t>INV 80803</t>
  </si>
  <si>
    <t>INV 808061</t>
  </si>
  <si>
    <t>INV 808076</t>
  </si>
  <si>
    <t>INV 808080</t>
  </si>
  <si>
    <t>INV 80809</t>
  </si>
  <si>
    <t>INV 9011</t>
  </si>
  <si>
    <t>INV 9019</t>
  </si>
  <si>
    <t>INV 9101</t>
  </si>
  <si>
    <t>INV 911</t>
  </si>
  <si>
    <t>INV 919</t>
  </si>
  <si>
    <t>INV 9221</t>
  </si>
  <si>
    <t>INV 9223</t>
  </si>
  <si>
    <t>INV 92251</t>
  </si>
  <si>
    <t>INV 92280</t>
  </si>
  <si>
    <t>INV 9301</t>
  </si>
  <si>
    <t>INV 9423</t>
  </si>
  <si>
    <t>INV 95122</t>
  </si>
  <si>
    <t>INV 9513</t>
  </si>
  <si>
    <t>INV 95151</t>
  </si>
  <si>
    <t>INV 95180</t>
  </si>
  <si>
    <t>INV 96180</t>
  </si>
  <si>
    <t>INV 9619</t>
  </si>
  <si>
    <t>INV 97601</t>
  </si>
  <si>
    <t>INV 97680</t>
  </si>
  <si>
    <t>INV 98001</t>
  </si>
  <si>
    <t>INV 9801</t>
  </si>
  <si>
    <t>INV 9901</t>
  </si>
  <si>
    <t>INV 9922</t>
  </si>
  <si>
    <t>INV 99223</t>
  </si>
  <si>
    <t>INV 99226</t>
  </si>
  <si>
    <t>INV 992232</t>
  </si>
  <si>
    <t>INV 992243</t>
  </si>
  <si>
    <t>INV 8551</t>
  </si>
  <si>
    <t>Mirko Gravati</t>
  </si>
  <si>
    <t>Fatturato Ordinato</t>
  </si>
  <si>
    <t>Fatturato Ordinato Incr.</t>
  </si>
  <si>
    <t>% incr.</t>
  </si>
  <si>
    <t>Venditori</t>
  </si>
  <si>
    <t xml:space="preserve">Fatturato </t>
  </si>
  <si>
    <t>Pier Simoni</t>
  </si>
  <si>
    <t>Luisa Grappo</t>
  </si>
  <si>
    <t>Matteo Colli</t>
  </si>
  <si>
    <t>Filippo Brera</t>
  </si>
  <si>
    <t>Alessandra Rossi</t>
  </si>
  <si>
    <t>Azelio Zito</t>
  </si>
  <si>
    <t>Gandolfo Marcelo</t>
  </si>
  <si>
    <t>Paciano Marchesi</t>
  </si>
  <si>
    <t>Algiso Conti</t>
  </si>
  <si>
    <t>Vera Palermo</t>
  </si>
  <si>
    <t>Gianni Mazzi</t>
  </si>
  <si>
    <t>Natale Castiglione</t>
  </si>
  <si>
    <t>Oscar Barese</t>
  </si>
  <si>
    <t>Alessandro Brenta</t>
  </si>
  <si>
    <t>Aloisia Brenta</t>
  </si>
  <si>
    <t>Matra Salvi</t>
  </si>
  <si>
    <t>Ileana Romani</t>
  </si>
  <si>
    <t>Lino Fasce</t>
  </si>
  <si>
    <t>Aldarico Romani</t>
  </si>
  <si>
    <t>Quota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</si>
</sst>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"/>
    <numFmt numFmtId="165" formatCode="0.0%"/>
    <numFmt numFmtId="166" formatCode="&quot;€&quot;\ #,##0.00"/>
  </numFmts>
  <fonts count="2" x14ac:knownFonts="1"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164" fontId="0" fillId="2" borderId="0" xfId="0" applyNumberFormat="1" applyFill="1"/>
    <xf numFmtId="165" fontId="0" fillId="2" borderId="2" xfId="0" applyNumberFormat="1" applyFill="1" applyBorder="1" applyAlignment="1">
      <alignment horizontal="center"/>
    </xf>
    <xf numFmtId="0" fontId="0" fillId="2" borderId="3" xfId="0" applyFill="1" applyBorder="1"/>
    <xf numFmtId="164" fontId="0" fillId="2" borderId="4" xfId="0" applyNumberFormat="1" applyFill="1" applyBorder="1"/>
    <xf numFmtId="165" fontId="0" fillId="2" borderId="5" xfId="0" applyNumberFormat="1" applyFill="1" applyBorder="1" applyAlignment="1">
      <alignment horizontal="center"/>
    </xf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166" fontId="0" fillId="5" borderId="11" xfId="0" applyNumberFormat="1" applyFill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6" borderId="0" xfId="0" applyFill="1"/>
    <xf numFmtId="164" fontId="0" fillId="0" borderId="4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FFCC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Analisi</a:t>
            </a:r>
            <a:r>
              <a:rPr lang="it-IT" baseline="0"/>
              <a:t> di Pareto</a:t>
            </a:r>
          </a:p>
          <a:p>
            <a:pPr>
              <a:defRPr/>
            </a:pPr>
            <a:r>
              <a:rPr lang="it-IT" baseline="0"/>
              <a:t>Performances agenti di vendita</a:t>
            </a:r>
            <a:endParaRPr lang="it-IT"/>
          </a:p>
        </c:rich>
      </c:tx>
      <c:layout>
        <c:manualLayout>
          <c:xMode val="edge"/>
          <c:yMode val="edge"/>
          <c:x val="0.25190917227300608"/>
          <c:y val="1.7241379310344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05-4D6B-845C-797944787B61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05-4D6B-845C-797944787B61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405-4D6B-845C-797944787B61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405-4D6B-845C-797944787B61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405-4D6B-845C-797944787B61}"/>
              </c:ext>
            </c:extLst>
          </c:dPt>
          <c:cat>
            <c:strRef>
              <c:f>Report!$E$9:$E$28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Report!$F$9:$F$28</c:f>
              <c:numCache>
                <c:formatCode>"€"\ #,##0</c:formatCode>
                <c:ptCount val="20"/>
                <c:pt idx="0">
                  <c:v>4798209</c:v>
                </c:pt>
                <c:pt idx="1">
                  <c:v>4645903</c:v>
                </c:pt>
                <c:pt idx="2">
                  <c:v>3676809</c:v>
                </c:pt>
                <c:pt idx="3">
                  <c:v>2739419</c:v>
                </c:pt>
                <c:pt idx="4">
                  <c:v>1848178</c:v>
                </c:pt>
                <c:pt idx="5">
                  <c:v>1095199</c:v>
                </c:pt>
                <c:pt idx="6">
                  <c:v>1057511</c:v>
                </c:pt>
                <c:pt idx="7">
                  <c:v>738381</c:v>
                </c:pt>
                <c:pt idx="8">
                  <c:v>665933</c:v>
                </c:pt>
                <c:pt idx="9">
                  <c:v>538911</c:v>
                </c:pt>
                <c:pt idx="10">
                  <c:v>531130</c:v>
                </c:pt>
                <c:pt idx="11">
                  <c:v>459775</c:v>
                </c:pt>
                <c:pt idx="12">
                  <c:v>347025</c:v>
                </c:pt>
                <c:pt idx="13">
                  <c:v>174109</c:v>
                </c:pt>
                <c:pt idx="14">
                  <c:v>105125</c:v>
                </c:pt>
                <c:pt idx="15">
                  <c:v>23823</c:v>
                </c:pt>
                <c:pt idx="16">
                  <c:v>12923</c:v>
                </c:pt>
                <c:pt idx="17">
                  <c:v>3456</c:v>
                </c:pt>
                <c:pt idx="18">
                  <c:v>900</c:v>
                </c:pt>
                <c:pt idx="19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5-4D6B-845C-797944787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overlap val="-27"/>
        <c:axId val="575350960"/>
        <c:axId val="575351944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405-4D6B-845C-797944787B6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05-4D6B-845C-797944787B6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05-4D6B-845C-797944787B6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05-4D6B-845C-797944787B6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05-4D6B-845C-797944787B61}"/>
                </c:ext>
              </c:extLst>
            </c:dLbl>
            <c:dLbl>
              <c:idx val="5"/>
              <c:layout>
                <c:manualLayout>
                  <c:x val="-0.36015325670498083"/>
                  <c:y val="-0.2643678160919540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405-4D6B-845C-797944787B6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05-4D6B-845C-797944787B6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405-4D6B-845C-797944787B6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05-4D6B-845C-797944787B61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405-4D6B-845C-797944787B6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405-4D6B-845C-797944787B6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405-4D6B-845C-797944787B61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405-4D6B-845C-797944787B61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405-4D6B-845C-797944787B61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405-4D6B-845C-797944787B61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405-4D6B-845C-797944787B61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405-4D6B-845C-797944787B61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05-4D6B-845C-797944787B61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405-4D6B-845C-797944787B61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405-4D6B-845C-797944787B61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Report!$E$9:$E$28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Report!$H$9:$H$28</c:f>
              <c:numCache>
                <c:formatCode>0.0%</c:formatCode>
                <c:ptCount val="20"/>
                <c:pt idx="0">
                  <c:v>0.20449859410144</c:v>
                </c:pt>
                <c:pt idx="1">
                  <c:v>0.4025059405575161</c:v>
                </c:pt>
                <c:pt idx="2">
                  <c:v>0.55921071754399621</c:v>
                </c:pt>
                <c:pt idx="3">
                  <c:v>0.67596414244790781</c:v>
                </c:pt>
                <c:pt idx="4">
                  <c:v>0.75473307532457301</c:v>
                </c:pt>
                <c:pt idx="5">
                  <c:v>0.80141021168134763</c:v>
                </c:pt>
                <c:pt idx="6">
                  <c:v>0.84648109390986415</c:v>
                </c:pt>
                <c:pt idx="7">
                  <c:v>0.8779507269356901</c:v>
                </c:pt>
                <c:pt idx="8">
                  <c:v>0.9063326424099335</c:v>
                </c:pt>
                <c:pt idx="9">
                  <c:v>0.92930090866215409</c:v>
                </c:pt>
                <c:pt idx="10">
                  <c:v>0.9519375504351778</c:v>
                </c:pt>
                <c:pt idx="11">
                  <c:v>0.97153305807208756</c:v>
                </c:pt>
                <c:pt idx="12">
                  <c:v>0.98632318593397361</c:v>
                </c:pt>
                <c:pt idx="13">
                  <c:v>0.99374367256146479</c:v>
                </c:pt>
                <c:pt idx="14">
                  <c:v>0.99822407654239054</c:v>
                </c:pt>
                <c:pt idx="15">
                  <c:v>0.99923940747259354</c:v>
                </c:pt>
                <c:pt idx="16">
                  <c:v>0.99979018284139742</c:v>
                </c:pt>
                <c:pt idx="17">
                  <c:v>0.99993747678820433</c:v>
                </c:pt>
                <c:pt idx="18">
                  <c:v>0.99997583458685202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405-4D6B-845C-797944787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345384"/>
        <c:axId val="575351288"/>
      </c:lineChart>
      <c:catAx>
        <c:axId val="57535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agenti</a:t>
                </a:r>
                <a:r>
                  <a:rPr lang="it-IT" baseline="0"/>
                  <a:t> di vendita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27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5351944"/>
        <c:crosses val="autoZero"/>
        <c:auto val="1"/>
        <c:lblAlgn val="ctr"/>
        <c:lblOffset val="100"/>
        <c:noMultiLvlLbl val="0"/>
      </c:catAx>
      <c:valAx>
        <c:axId val="57535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Fatturato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5350960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575351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 incidenza</a:t>
                </a:r>
                <a:r>
                  <a:rPr lang="it-IT" baseline="0"/>
                  <a:t> incr.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5345384"/>
        <c:crosses val="max"/>
        <c:crossBetween val="between"/>
      </c:valAx>
      <c:catAx>
        <c:axId val="575345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5351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Analisi</a:t>
            </a:r>
            <a:r>
              <a:rPr lang="it-IT" baseline="0"/>
              <a:t> di Pareto</a:t>
            </a:r>
          </a:p>
          <a:p>
            <a:pPr>
              <a:defRPr/>
            </a:pPr>
            <a:r>
              <a:rPr lang="it-IT" baseline="0"/>
              <a:t>Performances agenti di vendita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7E8-49C5-9E68-A29A01B7B0DE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7E8-49C5-9E68-A29A01B7B0DE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7E8-49C5-9E68-A29A01B7B0DE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7E8-49C5-9E68-A29A01B7B0DE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7E8-49C5-9E68-A29A01B7B0DE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E27-4035-8533-B9A79BE64537}"/>
              </c:ext>
            </c:extLst>
          </c:dPt>
          <c:cat>
            <c:strRef>
              <c:f>Report!$E$9:$E$28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Report!$F$9:$F$28</c:f>
              <c:numCache>
                <c:formatCode>"€"\ #,##0</c:formatCode>
                <c:ptCount val="20"/>
                <c:pt idx="0">
                  <c:v>4798209</c:v>
                </c:pt>
                <c:pt idx="1">
                  <c:v>4645903</c:v>
                </c:pt>
                <c:pt idx="2">
                  <c:v>3676809</c:v>
                </c:pt>
                <c:pt idx="3">
                  <c:v>2739419</c:v>
                </c:pt>
                <c:pt idx="4">
                  <c:v>1848178</c:v>
                </c:pt>
                <c:pt idx="5">
                  <c:v>1095199</c:v>
                </c:pt>
                <c:pt idx="6">
                  <c:v>1057511</c:v>
                </c:pt>
                <c:pt idx="7">
                  <c:v>738381</c:v>
                </c:pt>
                <c:pt idx="8">
                  <c:v>665933</c:v>
                </c:pt>
                <c:pt idx="9">
                  <c:v>538911</c:v>
                </c:pt>
                <c:pt idx="10">
                  <c:v>531130</c:v>
                </c:pt>
                <c:pt idx="11">
                  <c:v>459775</c:v>
                </c:pt>
                <c:pt idx="12">
                  <c:v>347025</c:v>
                </c:pt>
                <c:pt idx="13">
                  <c:v>174109</c:v>
                </c:pt>
                <c:pt idx="14">
                  <c:v>105125</c:v>
                </c:pt>
                <c:pt idx="15">
                  <c:v>23823</c:v>
                </c:pt>
                <c:pt idx="16">
                  <c:v>12923</c:v>
                </c:pt>
                <c:pt idx="17">
                  <c:v>3456</c:v>
                </c:pt>
                <c:pt idx="18">
                  <c:v>900</c:v>
                </c:pt>
                <c:pt idx="19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7-4E0A-A904-4A03F123F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overlap val="-27"/>
        <c:axId val="575350960"/>
        <c:axId val="575351944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07-4E0A-A904-4A03F123FD7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C07-4E0A-A904-4A03F123FD7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C07-4E0A-A904-4A03F123FD7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C07-4E0A-A904-4A03F123FD7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C07-4E0A-A904-4A03F123FD76}"/>
                </c:ext>
              </c:extLst>
            </c:dLbl>
            <c:dLbl>
              <c:idx val="5"/>
              <c:layout>
                <c:manualLayout>
                  <c:x val="-2.9985002776564035E-2"/>
                  <c:y val="-0.1075888243167686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E27-4035-8533-B9A79BE6453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C07-4E0A-A904-4A03F123FD7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C07-4E0A-A904-4A03F123FD76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C07-4E0A-A904-4A03F123FD76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C07-4E0A-A904-4A03F123FD76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C07-4E0A-A904-4A03F123FD76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C07-4E0A-A904-4A03F123FD76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C07-4E0A-A904-4A03F123FD76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C07-4E0A-A904-4A03F123FD76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C07-4E0A-A904-4A03F123FD76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07-4E0A-A904-4A03F123FD76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07-4E0A-A904-4A03F123FD76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C07-4E0A-A904-4A03F123FD76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07-4E0A-A904-4A03F123FD76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C07-4E0A-A904-4A03F123FD76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Report!$E$9:$E$28</c:f>
              <c:strCache>
                <c:ptCount val="20"/>
                <c:pt idx="0">
                  <c:v>Vera Palermo</c:v>
                </c:pt>
                <c:pt idx="1">
                  <c:v>Filippo Brera</c:v>
                </c:pt>
                <c:pt idx="2">
                  <c:v>Mirko Gravati</c:v>
                </c:pt>
                <c:pt idx="3">
                  <c:v>Paciano Marchesi</c:v>
                </c:pt>
                <c:pt idx="4">
                  <c:v>Gandolfo Marcelo</c:v>
                </c:pt>
                <c:pt idx="5">
                  <c:v>Alessandro Brenta</c:v>
                </c:pt>
                <c:pt idx="6">
                  <c:v>Algiso Conti</c:v>
                </c:pt>
                <c:pt idx="7">
                  <c:v>Oscar Barese</c:v>
                </c:pt>
                <c:pt idx="8">
                  <c:v>Azelio Zito</c:v>
                </c:pt>
                <c:pt idx="9">
                  <c:v>Natale Castiglione</c:v>
                </c:pt>
                <c:pt idx="10">
                  <c:v>Matteo Colli</c:v>
                </c:pt>
                <c:pt idx="11">
                  <c:v>Luisa Grappo</c:v>
                </c:pt>
                <c:pt idx="12">
                  <c:v>Alessandra Rossi</c:v>
                </c:pt>
                <c:pt idx="13">
                  <c:v>Pier Simoni</c:v>
                </c:pt>
                <c:pt idx="14">
                  <c:v>Gianni Mazzi</c:v>
                </c:pt>
                <c:pt idx="15">
                  <c:v>Aldarico Romani</c:v>
                </c:pt>
                <c:pt idx="16">
                  <c:v>Lino Fasce</c:v>
                </c:pt>
                <c:pt idx="17">
                  <c:v>Aloisia Brenta</c:v>
                </c:pt>
                <c:pt idx="18">
                  <c:v>Matra Salvi</c:v>
                </c:pt>
                <c:pt idx="19">
                  <c:v>Ileana Romani</c:v>
                </c:pt>
              </c:strCache>
            </c:strRef>
          </c:cat>
          <c:val>
            <c:numRef>
              <c:f>Report!$H$9:$H$28</c:f>
              <c:numCache>
                <c:formatCode>0.0%</c:formatCode>
                <c:ptCount val="20"/>
                <c:pt idx="0">
                  <c:v>0.20449859410144</c:v>
                </c:pt>
                <c:pt idx="1">
                  <c:v>0.4025059405575161</c:v>
                </c:pt>
                <c:pt idx="2">
                  <c:v>0.55921071754399621</c:v>
                </c:pt>
                <c:pt idx="3">
                  <c:v>0.67596414244790781</c:v>
                </c:pt>
                <c:pt idx="4">
                  <c:v>0.75473307532457301</c:v>
                </c:pt>
                <c:pt idx="5">
                  <c:v>0.80141021168134763</c:v>
                </c:pt>
                <c:pt idx="6">
                  <c:v>0.84648109390986415</c:v>
                </c:pt>
                <c:pt idx="7">
                  <c:v>0.8779507269356901</c:v>
                </c:pt>
                <c:pt idx="8">
                  <c:v>0.9063326424099335</c:v>
                </c:pt>
                <c:pt idx="9">
                  <c:v>0.92930090866215409</c:v>
                </c:pt>
                <c:pt idx="10">
                  <c:v>0.9519375504351778</c:v>
                </c:pt>
                <c:pt idx="11">
                  <c:v>0.97153305807208756</c:v>
                </c:pt>
                <c:pt idx="12">
                  <c:v>0.98632318593397361</c:v>
                </c:pt>
                <c:pt idx="13">
                  <c:v>0.99374367256146479</c:v>
                </c:pt>
                <c:pt idx="14">
                  <c:v>0.99822407654239054</c:v>
                </c:pt>
                <c:pt idx="15">
                  <c:v>0.99923940747259354</c:v>
                </c:pt>
                <c:pt idx="16">
                  <c:v>0.99979018284139742</c:v>
                </c:pt>
                <c:pt idx="17">
                  <c:v>0.99993747678820433</c:v>
                </c:pt>
                <c:pt idx="18">
                  <c:v>0.99997583458685202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7-4E0A-A904-4A03F123F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345384"/>
        <c:axId val="575351288"/>
      </c:lineChart>
      <c:catAx>
        <c:axId val="57535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agenti</a:t>
                </a:r>
                <a:r>
                  <a:rPr lang="it-IT" baseline="0"/>
                  <a:t> di vendita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27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5351944"/>
        <c:crosses val="autoZero"/>
        <c:auto val="1"/>
        <c:lblAlgn val="ctr"/>
        <c:lblOffset val="100"/>
        <c:noMultiLvlLbl val="0"/>
      </c:catAx>
      <c:valAx>
        <c:axId val="57535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Fatturato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5350960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575351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% incidenza</a:t>
                </a:r>
                <a:r>
                  <a:rPr lang="it-IT" baseline="0"/>
                  <a:t> incr.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5345384"/>
        <c:crosses val="max"/>
        <c:crossBetween val="between"/>
      </c:valAx>
      <c:catAx>
        <c:axId val="575345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5351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176314</xdr:colOff>
      <xdr:row>26</xdr:row>
      <xdr:rowOff>38100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66E13C8-0CA1-4B62-A1E1-290D8AD5A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7314" cy="375285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>
    <xdr:from>
      <xdr:col>15</xdr:col>
      <xdr:colOff>219076</xdr:colOff>
      <xdr:row>1</xdr:row>
      <xdr:rowOff>9525</xdr:rowOff>
    </xdr:from>
    <xdr:to>
      <xdr:col>23</xdr:col>
      <xdr:colOff>123826</xdr:colOff>
      <xdr:row>16</xdr:row>
      <xdr:rowOff>66675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7CAC441D-748C-49D0-8E12-AF1307A182A9}"/>
            </a:ext>
          </a:extLst>
        </xdr:cNvPr>
        <xdr:cNvSpPr txBox="1"/>
      </xdr:nvSpPr>
      <xdr:spPr>
        <a:xfrm>
          <a:off x="8220076" y="152400"/>
          <a:ext cx="4171950" cy="2200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>
              <a:solidFill>
                <a:schemeClr val="bg1"/>
              </a:solidFill>
              <a:latin typeface="Comic Sans MS" panose="030F0702030302020204" pitchFamily="66" charset="0"/>
            </a:rPr>
            <a:t>La società ha deciso</a:t>
          </a:r>
          <a:r>
            <a:rPr lang="it-IT" sz="1200" b="1" baseline="0">
              <a:solidFill>
                <a:schemeClr val="bg1"/>
              </a:solidFill>
              <a:latin typeface="Comic Sans MS" panose="030F0702030302020204" pitchFamily="66" charset="0"/>
            </a:rPr>
            <a:t> di erogare un bonus basato sulle performance dei propri venditori.</a:t>
          </a:r>
        </a:p>
        <a:p>
          <a:endParaRPr lang="it-IT" sz="1200" b="1" baseline="0">
            <a:solidFill>
              <a:schemeClr val="bg1"/>
            </a:solidFill>
            <a:latin typeface="Comic Sans MS" panose="030F0702030302020204" pitchFamily="66" charset="0"/>
          </a:endParaRPr>
        </a:p>
        <a:p>
          <a:r>
            <a:rPr lang="it-IT" sz="1200" b="1" baseline="0">
              <a:solidFill>
                <a:schemeClr val="bg1"/>
              </a:solidFill>
              <a:latin typeface="Comic Sans MS" panose="030F0702030302020204" pitchFamily="66" charset="0"/>
            </a:rPr>
            <a:t>Ma non tutti godranno del bonus: solo i venditori il cui fatturato impatta sull'80% del fatturato complessivo.</a:t>
          </a:r>
        </a:p>
        <a:p>
          <a:endParaRPr lang="it-IT" sz="1200" b="1" baseline="0">
            <a:solidFill>
              <a:schemeClr val="bg1"/>
            </a:solidFill>
            <a:latin typeface="Comic Sans MS" panose="030F0702030302020204" pitchFamily="66" charset="0"/>
          </a:endParaRPr>
        </a:p>
        <a:p>
          <a:r>
            <a:rPr lang="it-IT" sz="1200" b="1" baseline="0">
              <a:solidFill>
                <a:schemeClr val="bg1"/>
              </a:solidFill>
              <a:latin typeface="Comic Sans MS" panose="030F0702030302020204" pitchFamily="66" charset="0"/>
            </a:rPr>
            <a:t>Determinare il nome dei venditori e il bonus elargito, che sarà pari al 0,5% della quota fatturata.</a:t>
          </a:r>
          <a:endParaRPr lang="it-IT" sz="1200" b="1">
            <a:solidFill>
              <a:schemeClr val="bg1"/>
            </a:solidFill>
            <a:latin typeface="Comic Sans MS" panose="030F0702030302020204" pitchFamily="66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0</xdr:row>
          <xdr:rowOff>123825</xdr:rowOff>
        </xdr:from>
        <xdr:to>
          <xdr:col>4</xdr:col>
          <xdr:colOff>142875</xdr:colOff>
          <xdr:row>23</xdr:row>
          <xdr:rowOff>133350</xdr:rowOff>
        </xdr:to>
        <xdr:pic>
          <xdr:nvPicPr>
            <xdr:cNvPr id="9" name="Immagine 8">
              <a:extLst>
                <a:ext uri="{FF2B5EF4-FFF2-40B4-BE49-F238E27FC236}">
                  <a16:creationId xmlns:a16="http://schemas.microsoft.com/office/drawing/2014/main" id="{2FB0215F-499F-4194-ADDF-E30B4B148C5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port!$B$8:$C$28" spid="_x0000_s313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62000" y="123825"/>
              <a:ext cx="1514475" cy="32956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14</xdr:col>
      <xdr:colOff>142876</xdr:colOff>
      <xdr:row>16</xdr:row>
      <xdr:rowOff>1</xdr:rowOff>
    </xdr:from>
    <xdr:to>
      <xdr:col>23</xdr:col>
      <xdr:colOff>314326</xdr:colOff>
      <xdr:row>31</xdr:row>
      <xdr:rowOff>66676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FCBA5176-1452-4F87-BDA5-0962A20C5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3</xdr:row>
      <xdr:rowOff>66675</xdr:rowOff>
    </xdr:from>
    <xdr:to>
      <xdr:col>15</xdr:col>
      <xdr:colOff>342900</xdr:colOff>
      <xdr:row>23</xdr:row>
      <xdr:rowOff>47625</xdr:rowOff>
    </xdr:to>
    <xdr:sp macro="" textlink="">
      <xdr:nvSpPr>
        <xdr:cNvPr id="2" name="Rettangolo con angoli arrotondati 1">
          <a:extLst>
            <a:ext uri="{FF2B5EF4-FFF2-40B4-BE49-F238E27FC236}">
              <a16:creationId xmlns:a16="http://schemas.microsoft.com/office/drawing/2014/main" id="{CB9B0654-CB2A-425B-9161-98C9D99C8C92}"/>
            </a:ext>
          </a:extLst>
        </xdr:cNvPr>
        <xdr:cNvSpPr/>
      </xdr:nvSpPr>
      <xdr:spPr>
        <a:xfrm>
          <a:off x="4657725" y="495300"/>
          <a:ext cx="5410200" cy="283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Principali topic</a:t>
          </a:r>
          <a:r>
            <a:rPr lang="it-IT" sz="1100" baseline="0"/>
            <a:t> necessari: </a:t>
          </a:r>
        </a:p>
        <a:p>
          <a:pPr algn="l"/>
          <a:endParaRPr lang="it-IT" sz="1100" baseline="0"/>
        </a:p>
        <a:p>
          <a:pPr algn="l"/>
          <a:r>
            <a:rPr lang="it-IT" sz="1100" baseline="0"/>
            <a:t>"Microsoft Excel: dai fondamentali al livello avanzato"</a:t>
          </a:r>
        </a:p>
        <a:p>
          <a:pPr algn="l"/>
          <a:r>
            <a:rPr lang="it-IT" sz="1100" baseline="0"/>
            <a:t>                               Sezione 30: le funzioni di livello avanzato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Lezione 134: le funzioni GRANDE e PICCOLO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oltre ovviamente la rimozione dei duplicati e CERCA.VERT()                                              </a:t>
          </a:r>
          <a:r>
            <a:rPr lang="it-IT" sz="1100" baseline="0"/>
            <a:t>	</a:t>
          </a:r>
        </a:p>
        <a:p>
          <a:pPr algn="l"/>
          <a:r>
            <a:rPr lang="it-IT" sz="1100" baseline="0"/>
            <a:t>NB: il numero di sezione o il numero di lezione in riferimento potrebbe leggermente variare in dipendenza dei nuovi aggiornamenti del corso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6</xdr:row>
      <xdr:rowOff>133350</xdr:rowOff>
    </xdr:from>
    <xdr:to>
      <xdr:col>20</xdr:col>
      <xdr:colOff>495301</xdr:colOff>
      <xdr:row>28</xdr:row>
      <xdr:rowOff>9526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F8CB2D-9F83-4012-B204-63534FB4D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7F85-0331-46A5-B681-49C6507938BA}">
  <dimension ref="A1"/>
  <sheetViews>
    <sheetView workbookViewId="0">
      <selection activeCell="F31" sqref="F31"/>
    </sheetView>
  </sheetViews>
  <sheetFormatPr baseColWidth="10" defaultColWidth="9.25" defaultRowHeight="11" x14ac:dyDescent="0.15"/>
  <cols>
    <col min="1" max="16384" width="9.25" style="25"/>
  </cols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8"/>
  <sheetViews>
    <sheetView showGridLines="0" tabSelected="1" workbookViewId="0">
      <selection activeCell="E13" sqref="E13"/>
    </sheetView>
  </sheetViews>
  <sheetFormatPr baseColWidth="10" defaultColWidth="8.75" defaultRowHeight="11" x14ac:dyDescent="0.15"/>
  <cols>
    <col min="1" max="1" width="10.5" bestFit="1" customWidth="1"/>
    <col min="3" max="3" width="9.25" style="3"/>
    <col min="4" max="4" width="14.75" bestFit="1" customWidth="1"/>
    <col min="5" max="5" width="15.75" bestFit="1" customWidth="1"/>
    <col min="8" max="9" width="14.75" bestFit="1" customWidth="1"/>
    <col min="10" max="10" width="15.75" bestFit="1" customWidth="1"/>
  </cols>
  <sheetData>
    <row r="1" spans="1:10" x14ac:dyDescent="0.15">
      <c r="A1" t="s">
        <v>0</v>
      </c>
      <c r="B1" t="s">
        <v>1</v>
      </c>
      <c r="C1" s="3" t="s">
        <v>2</v>
      </c>
      <c r="D1" t="s">
        <v>3</v>
      </c>
    </row>
    <row r="2" spans="1:10" x14ac:dyDescent="0.15">
      <c r="A2" s="2">
        <v>41821</v>
      </c>
      <c r="B2" t="s">
        <v>4</v>
      </c>
      <c r="C2" s="24">
        <v>16150</v>
      </c>
      <c r="D2" t="s">
        <v>535</v>
      </c>
      <c r="J2" s="14"/>
    </row>
    <row r="3" spans="1:10" x14ac:dyDescent="0.15">
      <c r="A3" s="2">
        <v>41821</v>
      </c>
      <c r="B3" t="s">
        <v>5</v>
      </c>
      <c r="C3" s="24">
        <v>7105</v>
      </c>
      <c r="D3" t="s">
        <v>536</v>
      </c>
      <c r="J3" s="14"/>
    </row>
    <row r="4" spans="1:10" x14ac:dyDescent="0.15">
      <c r="A4" s="2">
        <v>41821</v>
      </c>
      <c r="B4" t="s">
        <v>6</v>
      </c>
      <c r="C4" s="24">
        <v>2000</v>
      </c>
      <c r="D4" t="s">
        <v>529</v>
      </c>
      <c r="J4" s="14"/>
    </row>
    <row r="5" spans="1:10" x14ac:dyDescent="0.15">
      <c r="A5" s="2">
        <v>41821</v>
      </c>
      <c r="B5" t="s">
        <v>7</v>
      </c>
      <c r="C5" s="24">
        <v>8234</v>
      </c>
      <c r="D5" t="s">
        <v>535</v>
      </c>
      <c r="J5" s="14"/>
    </row>
    <row r="6" spans="1:10" x14ac:dyDescent="0.15">
      <c r="A6" s="2">
        <v>41821</v>
      </c>
      <c r="B6" t="s">
        <v>8</v>
      </c>
      <c r="C6" s="24">
        <v>6500</v>
      </c>
      <c r="D6" t="s">
        <v>537</v>
      </c>
      <c r="J6" s="14"/>
    </row>
    <row r="7" spans="1:10" x14ac:dyDescent="0.15">
      <c r="A7" s="2">
        <v>41821</v>
      </c>
      <c r="B7" t="s">
        <v>9</v>
      </c>
      <c r="C7" s="24">
        <v>5760</v>
      </c>
      <c r="D7" t="s">
        <v>538</v>
      </c>
      <c r="J7" s="14"/>
    </row>
    <row r="8" spans="1:10" x14ac:dyDescent="0.15">
      <c r="A8" s="2">
        <v>41821</v>
      </c>
      <c r="B8" t="s">
        <v>10</v>
      </c>
      <c r="C8" s="24">
        <v>3000</v>
      </c>
      <c r="D8" t="s">
        <v>538</v>
      </c>
      <c r="J8" s="14"/>
    </row>
    <row r="9" spans="1:10" x14ac:dyDescent="0.15">
      <c r="A9" s="2">
        <v>41821</v>
      </c>
      <c r="B9" t="s">
        <v>11</v>
      </c>
      <c r="C9" s="24">
        <v>17850</v>
      </c>
      <c r="D9" t="s">
        <v>539</v>
      </c>
      <c r="J9" s="14"/>
    </row>
    <row r="10" spans="1:10" x14ac:dyDescent="0.15">
      <c r="A10" s="2">
        <v>41821</v>
      </c>
      <c r="B10" t="s">
        <v>12</v>
      </c>
      <c r="C10" s="24">
        <v>26800</v>
      </c>
      <c r="D10" t="s">
        <v>540</v>
      </c>
      <c r="J10" s="14"/>
    </row>
    <row r="11" spans="1:10" x14ac:dyDescent="0.15">
      <c r="A11" s="2">
        <v>41821</v>
      </c>
      <c r="B11" t="s">
        <v>13</v>
      </c>
      <c r="C11" s="24">
        <v>2800</v>
      </c>
      <c r="D11" t="s">
        <v>541</v>
      </c>
      <c r="J11" s="14"/>
    </row>
    <row r="12" spans="1:10" x14ac:dyDescent="0.15">
      <c r="A12" s="2">
        <v>41821</v>
      </c>
      <c r="B12" t="s">
        <v>14</v>
      </c>
      <c r="C12" s="24">
        <v>22340</v>
      </c>
      <c r="D12" t="s">
        <v>538</v>
      </c>
      <c r="J12" s="14"/>
    </row>
    <row r="13" spans="1:10" x14ac:dyDescent="0.15">
      <c r="A13" s="2">
        <v>41821</v>
      </c>
      <c r="B13" t="s">
        <v>15</v>
      </c>
      <c r="C13" s="24">
        <v>15000</v>
      </c>
      <c r="D13" t="s">
        <v>542</v>
      </c>
      <c r="J13" s="14"/>
    </row>
    <row r="14" spans="1:10" x14ac:dyDescent="0.15">
      <c r="A14" s="2">
        <v>41821</v>
      </c>
      <c r="B14" t="s">
        <v>16</v>
      </c>
      <c r="C14" s="24">
        <v>2500</v>
      </c>
      <c r="D14" t="s">
        <v>543</v>
      </c>
      <c r="J14" s="14"/>
    </row>
    <row r="15" spans="1:10" x14ac:dyDescent="0.15">
      <c r="A15" s="2">
        <v>41821</v>
      </c>
      <c r="B15" t="s">
        <v>17</v>
      </c>
      <c r="C15" s="24">
        <v>9500</v>
      </c>
      <c r="D15" t="s">
        <v>537</v>
      </c>
      <c r="J15" s="14"/>
    </row>
    <row r="16" spans="1:10" x14ac:dyDescent="0.15">
      <c r="A16" s="2">
        <v>41821</v>
      </c>
      <c r="B16" t="s">
        <v>18</v>
      </c>
      <c r="C16" s="24">
        <v>49794</v>
      </c>
      <c r="D16" t="s">
        <v>541</v>
      </c>
      <c r="J16" s="14"/>
    </row>
    <row r="17" spans="1:4" x14ac:dyDescent="0.15">
      <c r="A17" s="2">
        <v>41821</v>
      </c>
      <c r="B17" t="s">
        <v>19</v>
      </c>
      <c r="C17" s="24">
        <v>22705</v>
      </c>
      <c r="D17" t="s">
        <v>538</v>
      </c>
    </row>
    <row r="18" spans="1:4" x14ac:dyDescent="0.15">
      <c r="A18" s="2">
        <v>41821</v>
      </c>
      <c r="B18" t="s">
        <v>20</v>
      </c>
      <c r="C18" s="24">
        <v>13760</v>
      </c>
      <c r="D18" t="s">
        <v>540</v>
      </c>
    </row>
    <row r="19" spans="1:4" x14ac:dyDescent="0.15">
      <c r="A19" s="2">
        <v>41821</v>
      </c>
      <c r="B19" t="s">
        <v>21</v>
      </c>
      <c r="C19" s="24">
        <v>7000</v>
      </c>
      <c r="D19" t="s">
        <v>538</v>
      </c>
    </row>
    <row r="20" spans="1:4" x14ac:dyDescent="0.15">
      <c r="A20" s="2">
        <v>41821</v>
      </c>
      <c r="B20" t="s">
        <v>22</v>
      </c>
      <c r="C20" s="24">
        <v>6500</v>
      </c>
      <c r="D20" t="s">
        <v>542</v>
      </c>
    </row>
    <row r="21" spans="1:4" x14ac:dyDescent="0.15">
      <c r="A21" s="2">
        <v>41821</v>
      </c>
      <c r="B21" t="s">
        <v>23</v>
      </c>
      <c r="C21" s="24">
        <v>5760</v>
      </c>
      <c r="D21" t="s">
        <v>538</v>
      </c>
    </row>
    <row r="22" spans="1:4" x14ac:dyDescent="0.15">
      <c r="A22" s="2">
        <v>41821</v>
      </c>
      <c r="B22" t="s">
        <v>24</v>
      </c>
      <c r="C22" s="24">
        <v>300000</v>
      </c>
      <c r="D22" t="s">
        <v>542</v>
      </c>
    </row>
    <row r="23" spans="1:4" x14ac:dyDescent="0.15">
      <c r="A23" s="2">
        <v>41821</v>
      </c>
      <c r="B23" t="s">
        <v>25</v>
      </c>
      <c r="C23" s="24">
        <v>17850</v>
      </c>
      <c r="D23" t="s">
        <v>544</v>
      </c>
    </row>
    <row r="24" spans="1:4" x14ac:dyDescent="0.15">
      <c r="A24" s="2">
        <v>41821</v>
      </c>
      <c r="B24" t="s">
        <v>26</v>
      </c>
      <c r="C24" s="24">
        <v>26800</v>
      </c>
      <c r="D24" t="s">
        <v>543</v>
      </c>
    </row>
    <row r="25" spans="1:4" x14ac:dyDescent="0.15">
      <c r="A25" s="2">
        <v>41821</v>
      </c>
      <c r="B25" t="s">
        <v>27</v>
      </c>
      <c r="C25" s="24">
        <v>2800</v>
      </c>
      <c r="D25" t="s">
        <v>536</v>
      </c>
    </row>
    <row r="26" spans="1:4" x14ac:dyDescent="0.15">
      <c r="A26" s="2">
        <v>41821</v>
      </c>
      <c r="B26" t="s">
        <v>28</v>
      </c>
      <c r="C26" s="24">
        <v>22340</v>
      </c>
      <c r="D26" t="s">
        <v>542</v>
      </c>
    </row>
    <row r="27" spans="1:4" x14ac:dyDescent="0.15">
      <c r="A27" s="2">
        <v>41821</v>
      </c>
      <c r="B27" t="s">
        <v>29</v>
      </c>
      <c r="C27" s="24">
        <v>2640</v>
      </c>
      <c r="D27" t="s">
        <v>539</v>
      </c>
    </row>
    <row r="28" spans="1:4" x14ac:dyDescent="0.15">
      <c r="A28" s="2">
        <v>41824</v>
      </c>
      <c r="B28" t="s">
        <v>30</v>
      </c>
      <c r="C28" s="24">
        <v>13760</v>
      </c>
      <c r="D28" t="s">
        <v>540</v>
      </c>
    </row>
    <row r="29" spans="1:4" x14ac:dyDescent="0.15">
      <c r="A29" s="2">
        <v>41825</v>
      </c>
      <c r="B29" t="s">
        <v>31</v>
      </c>
      <c r="C29" s="24">
        <v>7000</v>
      </c>
      <c r="D29" t="s">
        <v>535</v>
      </c>
    </row>
    <row r="30" spans="1:4" x14ac:dyDescent="0.15">
      <c r="A30" s="2">
        <v>41826</v>
      </c>
      <c r="B30" t="s">
        <v>32</v>
      </c>
      <c r="C30" s="24">
        <v>6500</v>
      </c>
      <c r="D30" t="s">
        <v>537</v>
      </c>
    </row>
    <row r="31" spans="1:4" x14ac:dyDescent="0.15">
      <c r="A31" s="2">
        <v>41827</v>
      </c>
      <c r="B31" t="s">
        <v>33</v>
      </c>
      <c r="C31" s="24">
        <v>5760</v>
      </c>
      <c r="D31" t="s">
        <v>538</v>
      </c>
    </row>
    <row r="32" spans="1:4" x14ac:dyDescent="0.15">
      <c r="A32" s="2">
        <v>41828</v>
      </c>
      <c r="B32" t="s">
        <v>34</v>
      </c>
      <c r="C32" s="24">
        <v>3000</v>
      </c>
      <c r="D32" t="s">
        <v>542</v>
      </c>
    </row>
    <row r="33" spans="1:4" x14ac:dyDescent="0.15">
      <c r="A33" s="2">
        <v>41829</v>
      </c>
      <c r="B33" t="s">
        <v>35</v>
      </c>
      <c r="C33" s="24">
        <v>17850</v>
      </c>
      <c r="D33" t="s">
        <v>544</v>
      </c>
    </row>
    <row r="34" spans="1:4" x14ac:dyDescent="0.15">
      <c r="A34" s="2">
        <v>41829</v>
      </c>
      <c r="B34" t="s">
        <v>36</v>
      </c>
      <c r="C34" s="24">
        <v>22340</v>
      </c>
      <c r="D34" t="s">
        <v>536</v>
      </c>
    </row>
    <row r="35" spans="1:4" x14ac:dyDescent="0.15">
      <c r="A35" s="2">
        <v>41829</v>
      </c>
      <c r="B35" t="s">
        <v>37</v>
      </c>
      <c r="C35" s="24">
        <v>15000</v>
      </c>
      <c r="D35" t="s">
        <v>542</v>
      </c>
    </row>
    <row r="36" spans="1:4" x14ac:dyDescent="0.15">
      <c r="A36" s="2">
        <v>41829</v>
      </c>
      <c r="B36" t="s">
        <v>38</v>
      </c>
      <c r="C36" s="24">
        <v>2500</v>
      </c>
      <c r="D36" t="s">
        <v>539</v>
      </c>
    </row>
    <row r="37" spans="1:4" x14ac:dyDescent="0.15">
      <c r="A37" s="2">
        <v>41829</v>
      </c>
      <c r="B37" t="s">
        <v>39</v>
      </c>
      <c r="C37" s="24">
        <v>9500</v>
      </c>
      <c r="D37" t="s">
        <v>540</v>
      </c>
    </row>
    <row r="38" spans="1:4" x14ac:dyDescent="0.15">
      <c r="A38" s="2">
        <v>41829</v>
      </c>
      <c r="B38" t="s">
        <v>40</v>
      </c>
      <c r="C38" s="24">
        <v>49794</v>
      </c>
      <c r="D38" t="s">
        <v>542</v>
      </c>
    </row>
    <row r="39" spans="1:4" x14ac:dyDescent="0.15">
      <c r="A39" s="2">
        <v>41830</v>
      </c>
      <c r="B39" t="s">
        <v>41</v>
      </c>
      <c r="C39" s="24">
        <v>22705</v>
      </c>
      <c r="D39" t="s">
        <v>538</v>
      </c>
    </row>
    <row r="40" spans="1:4" x14ac:dyDescent="0.15">
      <c r="A40" s="2">
        <v>41830</v>
      </c>
      <c r="B40" t="s">
        <v>37</v>
      </c>
      <c r="C40" s="24">
        <v>13760</v>
      </c>
      <c r="D40" t="s">
        <v>542</v>
      </c>
    </row>
    <row r="41" spans="1:4" x14ac:dyDescent="0.15">
      <c r="A41" s="2">
        <v>41830</v>
      </c>
      <c r="B41" t="s">
        <v>42</v>
      </c>
      <c r="C41" s="24">
        <v>7000</v>
      </c>
      <c r="D41" t="s">
        <v>544</v>
      </c>
    </row>
    <row r="42" spans="1:4" x14ac:dyDescent="0.15">
      <c r="A42" s="2">
        <v>41830</v>
      </c>
      <c r="B42" t="s">
        <v>43</v>
      </c>
      <c r="C42" s="24">
        <v>6500</v>
      </c>
      <c r="D42" t="s">
        <v>543</v>
      </c>
    </row>
    <row r="43" spans="1:4" x14ac:dyDescent="0.15">
      <c r="A43" s="2">
        <v>41831</v>
      </c>
      <c r="B43" t="s">
        <v>44</v>
      </c>
      <c r="C43" s="24">
        <v>2800</v>
      </c>
      <c r="D43" t="s">
        <v>536</v>
      </c>
    </row>
    <row r="44" spans="1:4" x14ac:dyDescent="0.15">
      <c r="A44" s="2">
        <v>41832</v>
      </c>
      <c r="B44" t="s">
        <v>45</v>
      </c>
      <c r="C44" s="24">
        <v>22340</v>
      </c>
      <c r="D44" t="s">
        <v>538</v>
      </c>
    </row>
    <row r="45" spans="1:4" x14ac:dyDescent="0.15">
      <c r="A45" s="2">
        <v>41833</v>
      </c>
      <c r="B45" t="s">
        <v>46</v>
      </c>
      <c r="C45" s="24">
        <v>2640</v>
      </c>
      <c r="D45" t="s">
        <v>539</v>
      </c>
    </row>
    <row r="46" spans="1:4" x14ac:dyDescent="0.15">
      <c r="A46" s="2">
        <v>41833</v>
      </c>
      <c r="B46" t="s">
        <v>47</v>
      </c>
      <c r="C46" s="24">
        <v>2800</v>
      </c>
      <c r="D46" t="s">
        <v>542</v>
      </c>
    </row>
    <row r="47" spans="1:4" x14ac:dyDescent="0.15">
      <c r="A47" s="2">
        <v>41833</v>
      </c>
      <c r="B47" t="s">
        <v>47</v>
      </c>
      <c r="C47" s="24">
        <v>22340</v>
      </c>
      <c r="D47" t="s">
        <v>539</v>
      </c>
    </row>
    <row r="48" spans="1:4" x14ac:dyDescent="0.15">
      <c r="A48" s="2">
        <v>41833</v>
      </c>
      <c r="B48" t="s">
        <v>48</v>
      </c>
      <c r="C48" s="24">
        <v>15000</v>
      </c>
      <c r="D48" t="s">
        <v>540</v>
      </c>
    </row>
    <row r="49" spans="1:4" x14ac:dyDescent="0.15">
      <c r="A49" s="2">
        <v>41833</v>
      </c>
      <c r="B49" t="s">
        <v>47</v>
      </c>
      <c r="C49" s="24">
        <v>250060</v>
      </c>
      <c r="D49" t="s">
        <v>542</v>
      </c>
    </row>
    <row r="50" spans="1:4" x14ac:dyDescent="0.15">
      <c r="A50" s="2">
        <v>41833</v>
      </c>
      <c r="B50" t="s">
        <v>48</v>
      </c>
      <c r="C50" s="24">
        <v>15400</v>
      </c>
      <c r="D50" t="s">
        <v>544</v>
      </c>
    </row>
    <row r="51" spans="1:4" x14ac:dyDescent="0.15">
      <c r="A51" s="2">
        <v>41833</v>
      </c>
      <c r="B51" t="s">
        <v>46</v>
      </c>
      <c r="C51" s="24">
        <v>26800</v>
      </c>
      <c r="D51" t="s">
        <v>543</v>
      </c>
    </row>
    <row r="52" spans="1:4" x14ac:dyDescent="0.15">
      <c r="A52" s="2">
        <v>41833</v>
      </c>
      <c r="B52" t="s">
        <v>49</v>
      </c>
      <c r="C52" s="24">
        <v>2800</v>
      </c>
      <c r="D52" t="s">
        <v>542</v>
      </c>
    </row>
    <row r="53" spans="1:4" x14ac:dyDescent="0.15">
      <c r="A53" s="2">
        <v>41833</v>
      </c>
      <c r="B53" t="s">
        <v>50</v>
      </c>
      <c r="C53" s="24">
        <v>22340</v>
      </c>
      <c r="D53" t="s">
        <v>544</v>
      </c>
    </row>
    <row r="54" spans="1:4" x14ac:dyDescent="0.15">
      <c r="A54" s="2">
        <v>41833</v>
      </c>
      <c r="B54" t="s">
        <v>51</v>
      </c>
      <c r="C54" s="24">
        <v>15000</v>
      </c>
      <c r="D54" t="s">
        <v>538</v>
      </c>
    </row>
    <row r="55" spans="1:4" x14ac:dyDescent="0.15">
      <c r="A55" s="2">
        <v>41833</v>
      </c>
      <c r="B55" t="s">
        <v>52</v>
      </c>
      <c r="C55" s="24">
        <v>2500</v>
      </c>
      <c r="D55" t="s">
        <v>540</v>
      </c>
    </row>
    <row r="56" spans="1:4" x14ac:dyDescent="0.15">
      <c r="A56" s="2">
        <v>41833</v>
      </c>
      <c r="B56" t="s">
        <v>46</v>
      </c>
      <c r="C56" s="24">
        <v>2645</v>
      </c>
      <c r="D56" t="s">
        <v>538</v>
      </c>
    </row>
    <row r="57" spans="1:4" x14ac:dyDescent="0.15">
      <c r="A57" s="2">
        <v>41834</v>
      </c>
      <c r="B57" t="s">
        <v>53</v>
      </c>
      <c r="C57" s="24">
        <v>416000</v>
      </c>
      <c r="D57" t="s">
        <v>542</v>
      </c>
    </row>
    <row r="58" spans="1:4" x14ac:dyDescent="0.15">
      <c r="A58" s="2">
        <v>41834</v>
      </c>
      <c r="B58" t="s">
        <v>54</v>
      </c>
      <c r="C58" s="24">
        <v>41065</v>
      </c>
      <c r="D58" t="s">
        <v>538</v>
      </c>
    </row>
    <row r="59" spans="1:4" x14ac:dyDescent="0.15">
      <c r="A59" s="2">
        <v>41834</v>
      </c>
      <c r="B59" t="s">
        <v>55</v>
      </c>
      <c r="C59" s="24">
        <v>900</v>
      </c>
      <c r="D59" t="s">
        <v>542</v>
      </c>
    </row>
    <row r="60" spans="1:4" x14ac:dyDescent="0.15">
      <c r="A60" s="2">
        <v>41834</v>
      </c>
      <c r="B60" t="s">
        <v>56</v>
      </c>
      <c r="C60" s="24">
        <v>4160</v>
      </c>
      <c r="D60" t="s">
        <v>540</v>
      </c>
    </row>
    <row r="61" spans="1:4" x14ac:dyDescent="0.15">
      <c r="A61" s="2">
        <v>41834</v>
      </c>
      <c r="B61" t="s">
        <v>57</v>
      </c>
      <c r="C61" s="24">
        <v>2000</v>
      </c>
      <c r="D61" t="s">
        <v>538</v>
      </c>
    </row>
    <row r="62" spans="1:4" x14ac:dyDescent="0.15">
      <c r="A62" s="2">
        <v>41834</v>
      </c>
      <c r="B62" t="s">
        <v>58</v>
      </c>
      <c r="C62" s="24">
        <v>8234</v>
      </c>
      <c r="D62" t="s">
        <v>542</v>
      </c>
    </row>
    <row r="63" spans="1:4" x14ac:dyDescent="0.15">
      <c r="A63" s="2">
        <v>41834</v>
      </c>
      <c r="B63" t="s">
        <v>59</v>
      </c>
      <c r="C63" s="24">
        <v>6500</v>
      </c>
      <c r="D63" t="s">
        <v>542</v>
      </c>
    </row>
    <row r="64" spans="1:4" x14ac:dyDescent="0.15">
      <c r="A64" s="2">
        <v>41834</v>
      </c>
      <c r="B64" t="s">
        <v>60</v>
      </c>
      <c r="C64" s="24">
        <v>7105</v>
      </c>
      <c r="D64" t="s">
        <v>542</v>
      </c>
    </row>
    <row r="65" spans="1:4" x14ac:dyDescent="0.15">
      <c r="A65" s="2">
        <v>41834</v>
      </c>
      <c r="B65" t="s">
        <v>61</v>
      </c>
      <c r="C65" s="24">
        <v>2000</v>
      </c>
      <c r="D65" t="s">
        <v>537</v>
      </c>
    </row>
    <row r="66" spans="1:4" x14ac:dyDescent="0.15">
      <c r="A66" s="2">
        <v>41834</v>
      </c>
      <c r="B66" t="s">
        <v>62</v>
      </c>
      <c r="C66" s="24">
        <v>8234</v>
      </c>
      <c r="D66" t="s">
        <v>545</v>
      </c>
    </row>
    <row r="67" spans="1:4" x14ac:dyDescent="0.15">
      <c r="A67" s="2">
        <v>41834</v>
      </c>
      <c r="B67" t="s">
        <v>63</v>
      </c>
      <c r="C67" s="24">
        <v>6500</v>
      </c>
      <c r="D67" t="s">
        <v>537</v>
      </c>
    </row>
    <row r="68" spans="1:4" x14ac:dyDescent="0.15">
      <c r="A68" s="2">
        <v>41834</v>
      </c>
      <c r="B68" t="s">
        <v>64</v>
      </c>
      <c r="C68" s="24">
        <v>5760</v>
      </c>
      <c r="D68" t="s">
        <v>545</v>
      </c>
    </row>
    <row r="69" spans="1:4" x14ac:dyDescent="0.15">
      <c r="A69" s="2">
        <v>41834</v>
      </c>
      <c r="B69" t="s">
        <v>65</v>
      </c>
      <c r="C69" s="24">
        <v>3000</v>
      </c>
      <c r="D69" t="s">
        <v>529</v>
      </c>
    </row>
    <row r="70" spans="1:4" x14ac:dyDescent="0.15">
      <c r="A70" s="2">
        <v>41834</v>
      </c>
      <c r="B70" t="s">
        <v>66</v>
      </c>
      <c r="C70" s="24">
        <v>22705</v>
      </c>
      <c r="D70" t="s">
        <v>545</v>
      </c>
    </row>
    <row r="71" spans="1:4" x14ac:dyDescent="0.15">
      <c r="A71" s="2">
        <v>41834</v>
      </c>
      <c r="B71" t="s">
        <v>67</v>
      </c>
      <c r="C71" s="24">
        <v>13760</v>
      </c>
      <c r="D71" t="s">
        <v>537</v>
      </c>
    </row>
    <row r="72" spans="1:4" x14ac:dyDescent="0.15">
      <c r="A72" s="2">
        <v>41834</v>
      </c>
      <c r="B72" t="s">
        <v>68</v>
      </c>
      <c r="C72" s="24">
        <v>2000</v>
      </c>
      <c r="D72" t="s">
        <v>538</v>
      </c>
    </row>
    <row r="73" spans="1:4" x14ac:dyDescent="0.15">
      <c r="A73" s="2">
        <v>41835</v>
      </c>
      <c r="B73" t="s">
        <v>69</v>
      </c>
      <c r="C73" s="24">
        <v>8234</v>
      </c>
      <c r="D73" t="s">
        <v>540</v>
      </c>
    </row>
    <row r="74" spans="1:4" x14ac:dyDescent="0.15">
      <c r="A74" s="2">
        <v>41835</v>
      </c>
      <c r="B74" t="s">
        <v>70</v>
      </c>
      <c r="C74" s="24">
        <v>6500</v>
      </c>
      <c r="D74" t="s">
        <v>536</v>
      </c>
    </row>
    <row r="75" spans="1:4" x14ac:dyDescent="0.15">
      <c r="A75" s="2">
        <v>41835</v>
      </c>
      <c r="B75" t="s">
        <v>71</v>
      </c>
      <c r="C75" s="24">
        <v>2000</v>
      </c>
      <c r="D75" t="s">
        <v>529</v>
      </c>
    </row>
    <row r="76" spans="1:4" x14ac:dyDescent="0.15">
      <c r="A76" s="2">
        <v>41835</v>
      </c>
      <c r="B76" t="s">
        <v>72</v>
      </c>
      <c r="C76" s="24">
        <v>800</v>
      </c>
      <c r="D76" t="s">
        <v>535</v>
      </c>
    </row>
    <row r="77" spans="1:4" x14ac:dyDescent="0.15">
      <c r="A77" s="2">
        <v>41835</v>
      </c>
      <c r="B77" t="s">
        <v>73</v>
      </c>
      <c r="C77" s="24">
        <v>6500</v>
      </c>
      <c r="D77" t="s">
        <v>537</v>
      </c>
    </row>
    <row r="78" spans="1:4" x14ac:dyDescent="0.15">
      <c r="A78" s="2">
        <v>41835</v>
      </c>
      <c r="B78" t="s">
        <v>74</v>
      </c>
      <c r="C78" s="24">
        <v>5760</v>
      </c>
      <c r="D78" t="s">
        <v>538</v>
      </c>
    </row>
    <row r="79" spans="1:4" x14ac:dyDescent="0.15">
      <c r="A79" s="2">
        <v>41835</v>
      </c>
      <c r="B79" t="s">
        <v>61</v>
      </c>
      <c r="C79" s="24">
        <v>3000</v>
      </c>
      <c r="D79" t="s">
        <v>538</v>
      </c>
    </row>
    <row r="80" spans="1:4" x14ac:dyDescent="0.15">
      <c r="A80" s="2">
        <v>41835</v>
      </c>
      <c r="B80" t="s">
        <v>62</v>
      </c>
      <c r="C80" s="24">
        <v>17850</v>
      </c>
      <c r="D80" t="s">
        <v>539</v>
      </c>
    </row>
    <row r="81" spans="1:4" x14ac:dyDescent="0.15">
      <c r="A81" s="2">
        <v>41835</v>
      </c>
      <c r="B81" t="s">
        <v>63</v>
      </c>
      <c r="C81" s="24">
        <v>26800</v>
      </c>
      <c r="D81" t="s">
        <v>540</v>
      </c>
    </row>
    <row r="82" spans="1:4" x14ac:dyDescent="0.15">
      <c r="A82" s="2">
        <v>41835</v>
      </c>
      <c r="B82" t="s">
        <v>64</v>
      </c>
      <c r="C82" s="24">
        <v>2800</v>
      </c>
      <c r="D82" t="s">
        <v>529</v>
      </c>
    </row>
    <row r="83" spans="1:4" x14ac:dyDescent="0.15">
      <c r="A83" s="2">
        <v>41835</v>
      </c>
      <c r="B83" t="s">
        <v>75</v>
      </c>
      <c r="C83" s="24">
        <v>22340</v>
      </c>
      <c r="D83" t="s">
        <v>538</v>
      </c>
    </row>
    <row r="84" spans="1:4" x14ac:dyDescent="0.15">
      <c r="A84" s="2">
        <v>41835</v>
      </c>
      <c r="B84" t="s">
        <v>76</v>
      </c>
      <c r="C84" s="24">
        <v>15000</v>
      </c>
      <c r="D84" t="s">
        <v>542</v>
      </c>
    </row>
    <row r="85" spans="1:4" x14ac:dyDescent="0.15">
      <c r="A85" s="2">
        <v>41835</v>
      </c>
      <c r="B85" t="s">
        <v>77</v>
      </c>
      <c r="C85" s="24">
        <v>2500</v>
      </c>
      <c r="D85" t="s">
        <v>543</v>
      </c>
    </row>
    <row r="86" spans="1:4" x14ac:dyDescent="0.15">
      <c r="A86" s="2">
        <v>41835</v>
      </c>
      <c r="B86" t="s">
        <v>78</v>
      </c>
      <c r="C86" s="24">
        <v>9500</v>
      </c>
      <c r="D86" t="s">
        <v>537</v>
      </c>
    </row>
    <row r="87" spans="1:4" x14ac:dyDescent="0.15">
      <c r="A87" s="2">
        <v>41835</v>
      </c>
      <c r="B87" t="s">
        <v>79</v>
      </c>
      <c r="C87" s="24">
        <v>49794</v>
      </c>
      <c r="D87" t="s">
        <v>538</v>
      </c>
    </row>
    <row r="88" spans="1:4" x14ac:dyDescent="0.15">
      <c r="A88" s="2">
        <v>41835</v>
      </c>
      <c r="B88" t="s">
        <v>80</v>
      </c>
      <c r="C88" s="24">
        <v>22705</v>
      </c>
      <c r="D88" t="s">
        <v>538</v>
      </c>
    </row>
    <row r="89" spans="1:4" x14ac:dyDescent="0.15">
      <c r="A89" s="2">
        <v>41835</v>
      </c>
      <c r="B89" t="s">
        <v>81</v>
      </c>
      <c r="C89" s="24">
        <v>13760</v>
      </c>
      <c r="D89" t="s">
        <v>540</v>
      </c>
    </row>
    <row r="90" spans="1:4" x14ac:dyDescent="0.15">
      <c r="A90" s="2">
        <v>41835</v>
      </c>
      <c r="B90" t="s">
        <v>82</v>
      </c>
      <c r="C90" s="24">
        <v>7000</v>
      </c>
      <c r="D90" t="s">
        <v>541</v>
      </c>
    </row>
    <row r="91" spans="1:4" x14ac:dyDescent="0.15">
      <c r="A91" s="2">
        <v>41835</v>
      </c>
      <c r="B91" t="s">
        <v>83</v>
      </c>
      <c r="C91" s="24">
        <v>4500</v>
      </c>
      <c r="D91" t="s">
        <v>542</v>
      </c>
    </row>
    <row r="92" spans="1:4" x14ac:dyDescent="0.15">
      <c r="A92" s="2">
        <v>41835</v>
      </c>
      <c r="B92" t="s">
        <v>84</v>
      </c>
      <c r="C92" s="24">
        <v>2300</v>
      </c>
      <c r="D92" t="s">
        <v>538</v>
      </c>
    </row>
    <row r="93" spans="1:4" x14ac:dyDescent="0.15">
      <c r="A93" s="2">
        <v>41835</v>
      </c>
      <c r="B93" t="s">
        <v>85</v>
      </c>
      <c r="C93" s="24">
        <v>104300</v>
      </c>
      <c r="D93" t="s">
        <v>542</v>
      </c>
    </row>
    <row r="94" spans="1:4" x14ac:dyDescent="0.15">
      <c r="A94" s="2">
        <v>41835</v>
      </c>
      <c r="B94" t="s">
        <v>86</v>
      </c>
      <c r="C94" s="24">
        <v>2800</v>
      </c>
      <c r="D94" t="s">
        <v>544</v>
      </c>
    </row>
    <row r="95" spans="1:4" x14ac:dyDescent="0.15">
      <c r="A95" s="2">
        <v>41835</v>
      </c>
      <c r="B95" t="s">
        <v>87</v>
      </c>
      <c r="C95" s="24">
        <v>22340</v>
      </c>
      <c r="D95" t="s">
        <v>543</v>
      </c>
    </row>
    <row r="96" spans="1:4" x14ac:dyDescent="0.15">
      <c r="A96" s="2">
        <v>41835</v>
      </c>
      <c r="B96" t="s">
        <v>53</v>
      </c>
      <c r="C96" s="24">
        <v>15000</v>
      </c>
      <c r="D96" t="s">
        <v>536</v>
      </c>
    </row>
    <row r="97" spans="1:4" x14ac:dyDescent="0.15">
      <c r="A97" s="2">
        <v>41835</v>
      </c>
      <c r="B97" t="s">
        <v>54</v>
      </c>
      <c r="C97" s="24">
        <v>2500</v>
      </c>
      <c r="D97" t="s">
        <v>542</v>
      </c>
    </row>
    <row r="98" spans="1:4" x14ac:dyDescent="0.15">
      <c r="A98" s="2">
        <v>41835</v>
      </c>
      <c r="B98" t="s">
        <v>55</v>
      </c>
      <c r="C98" s="24">
        <v>3000</v>
      </c>
      <c r="D98" t="s">
        <v>539</v>
      </c>
    </row>
    <row r="99" spans="1:4" x14ac:dyDescent="0.15">
      <c r="A99" s="2">
        <v>41836</v>
      </c>
      <c r="B99" t="s">
        <v>56</v>
      </c>
      <c r="C99" s="24">
        <v>17850</v>
      </c>
      <c r="D99" t="s">
        <v>542</v>
      </c>
    </row>
    <row r="100" spans="1:4" x14ac:dyDescent="0.15">
      <c r="A100" s="2">
        <v>41836</v>
      </c>
      <c r="B100" t="s">
        <v>57</v>
      </c>
      <c r="C100" s="24">
        <v>26800</v>
      </c>
      <c r="D100" t="s">
        <v>541</v>
      </c>
    </row>
    <row r="101" spans="1:4" x14ac:dyDescent="0.15">
      <c r="A101" s="2">
        <v>41836</v>
      </c>
      <c r="B101" t="s">
        <v>58</v>
      </c>
      <c r="C101" s="24">
        <v>2800</v>
      </c>
      <c r="D101" t="s">
        <v>545</v>
      </c>
    </row>
    <row r="102" spans="1:4" x14ac:dyDescent="0.15">
      <c r="A102" s="2">
        <v>41836</v>
      </c>
      <c r="B102" t="s">
        <v>59</v>
      </c>
      <c r="C102" s="24">
        <v>22340</v>
      </c>
      <c r="D102" t="s">
        <v>539</v>
      </c>
    </row>
    <row r="103" spans="1:4" x14ac:dyDescent="0.15">
      <c r="A103" s="2">
        <v>41836</v>
      </c>
      <c r="B103" t="s">
        <v>60</v>
      </c>
      <c r="C103" s="24">
        <v>1300</v>
      </c>
      <c r="D103" t="s">
        <v>545</v>
      </c>
    </row>
    <row r="104" spans="1:4" x14ac:dyDescent="0.15">
      <c r="A104" s="2">
        <v>41836</v>
      </c>
      <c r="B104" t="s">
        <v>88</v>
      </c>
      <c r="C104" s="24">
        <v>4160</v>
      </c>
      <c r="D104" t="s">
        <v>537</v>
      </c>
    </row>
    <row r="105" spans="1:4" x14ac:dyDescent="0.15">
      <c r="A105" s="2">
        <v>41836</v>
      </c>
      <c r="B105" t="s">
        <v>89</v>
      </c>
      <c r="C105" s="24">
        <v>41065</v>
      </c>
      <c r="D105" t="s">
        <v>543</v>
      </c>
    </row>
    <row r="106" spans="1:4" x14ac:dyDescent="0.15">
      <c r="A106" s="2">
        <v>41836</v>
      </c>
      <c r="B106" t="s">
        <v>90</v>
      </c>
      <c r="C106" s="24">
        <v>900</v>
      </c>
      <c r="D106" t="s">
        <v>529</v>
      </c>
    </row>
    <row r="107" spans="1:4" x14ac:dyDescent="0.15">
      <c r="A107" s="2">
        <v>41836</v>
      </c>
      <c r="B107" t="s">
        <v>91</v>
      </c>
      <c r="C107" s="24">
        <v>4160</v>
      </c>
      <c r="D107" t="s">
        <v>542</v>
      </c>
    </row>
    <row r="108" spans="1:4" x14ac:dyDescent="0.15">
      <c r="A108" s="2">
        <v>41836</v>
      </c>
      <c r="B108" t="s">
        <v>92</v>
      </c>
      <c r="C108" s="24">
        <v>1900</v>
      </c>
      <c r="D108" t="s">
        <v>538</v>
      </c>
    </row>
    <row r="109" spans="1:4" x14ac:dyDescent="0.15">
      <c r="A109" s="2">
        <v>41836</v>
      </c>
      <c r="B109" t="s">
        <v>93</v>
      </c>
      <c r="C109" s="24">
        <v>38250</v>
      </c>
      <c r="D109" t="s">
        <v>538</v>
      </c>
    </row>
    <row r="110" spans="1:4" x14ac:dyDescent="0.15">
      <c r="A110" s="2">
        <v>41836</v>
      </c>
      <c r="B110" t="s">
        <v>94</v>
      </c>
      <c r="C110" s="24">
        <v>270000</v>
      </c>
      <c r="D110" t="s">
        <v>541</v>
      </c>
    </row>
    <row r="111" spans="1:4" x14ac:dyDescent="0.15">
      <c r="A111" s="2">
        <v>41836</v>
      </c>
      <c r="B111" t="s">
        <v>95</v>
      </c>
      <c r="C111" s="24">
        <v>2800</v>
      </c>
      <c r="D111" t="s">
        <v>543</v>
      </c>
    </row>
    <row r="112" spans="1:4" x14ac:dyDescent="0.15">
      <c r="A112" s="2">
        <v>41836</v>
      </c>
      <c r="B112" t="s">
        <v>96</v>
      </c>
      <c r="C112" s="24">
        <v>22340</v>
      </c>
      <c r="D112" t="s">
        <v>538</v>
      </c>
    </row>
    <row r="113" spans="1:4" x14ac:dyDescent="0.15">
      <c r="A113" s="2">
        <v>41836</v>
      </c>
      <c r="B113" t="s">
        <v>97</v>
      </c>
      <c r="C113" s="24">
        <v>15000</v>
      </c>
      <c r="D113" t="s">
        <v>537</v>
      </c>
    </row>
    <row r="114" spans="1:4" x14ac:dyDescent="0.15">
      <c r="A114" s="2">
        <v>41836</v>
      </c>
      <c r="B114" t="s">
        <v>98</v>
      </c>
      <c r="C114" s="24">
        <v>2500</v>
      </c>
      <c r="D114" t="s">
        <v>538</v>
      </c>
    </row>
    <row r="115" spans="1:4" x14ac:dyDescent="0.15">
      <c r="A115" s="2">
        <v>41836</v>
      </c>
      <c r="B115" t="s">
        <v>99</v>
      </c>
      <c r="C115" s="24">
        <v>15400</v>
      </c>
      <c r="D115" t="s">
        <v>540</v>
      </c>
    </row>
    <row r="116" spans="1:4" x14ac:dyDescent="0.15">
      <c r="A116" s="2">
        <v>41836</v>
      </c>
      <c r="B116" t="s">
        <v>100</v>
      </c>
      <c r="C116" s="24">
        <v>45440</v>
      </c>
      <c r="D116" t="s">
        <v>539</v>
      </c>
    </row>
    <row r="117" spans="1:4" x14ac:dyDescent="0.15">
      <c r="A117" s="2">
        <v>41836</v>
      </c>
      <c r="B117" t="s">
        <v>101</v>
      </c>
      <c r="C117" s="24">
        <v>2800</v>
      </c>
      <c r="D117" t="s">
        <v>542</v>
      </c>
    </row>
    <row r="118" spans="1:4" x14ac:dyDescent="0.15">
      <c r="A118" s="2">
        <v>41836</v>
      </c>
      <c r="B118" t="s">
        <v>102</v>
      </c>
      <c r="C118" s="24">
        <v>22340</v>
      </c>
      <c r="D118" t="s">
        <v>542</v>
      </c>
    </row>
    <row r="119" spans="1:4" x14ac:dyDescent="0.15">
      <c r="A119" s="2">
        <v>41836</v>
      </c>
      <c r="B119" t="s">
        <v>103</v>
      </c>
      <c r="C119" s="24">
        <v>15000</v>
      </c>
      <c r="D119" t="s">
        <v>537</v>
      </c>
    </row>
    <row r="120" spans="1:4" x14ac:dyDescent="0.15">
      <c r="A120" s="2">
        <v>41836</v>
      </c>
      <c r="B120" t="s">
        <v>104</v>
      </c>
      <c r="C120" s="24">
        <v>2500</v>
      </c>
      <c r="D120" t="s">
        <v>545</v>
      </c>
    </row>
    <row r="121" spans="1:4" x14ac:dyDescent="0.15">
      <c r="A121" s="2">
        <v>41836</v>
      </c>
      <c r="B121" t="s">
        <v>105</v>
      </c>
      <c r="C121" s="24">
        <v>500</v>
      </c>
      <c r="D121" t="s">
        <v>541</v>
      </c>
    </row>
    <row r="122" spans="1:4" x14ac:dyDescent="0.15">
      <c r="A122" s="2">
        <v>41836</v>
      </c>
      <c r="B122" t="s">
        <v>106</v>
      </c>
      <c r="C122" s="24">
        <v>1300</v>
      </c>
      <c r="D122" t="s">
        <v>545</v>
      </c>
    </row>
    <row r="123" spans="1:4" x14ac:dyDescent="0.15">
      <c r="A123" s="2">
        <v>41836</v>
      </c>
      <c r="B123" t="s">
        <v>107</v>
      </c>
      <c r="C123" s="24">
        <v>2800</v>
      </c>
      <c r="D123" t="s">
        <v>537</v>
      </c>
    </row>
    <row r="124" spans="1:4" x14ac:dyDescent="0.15">
      <c r="A124" s="2">
        <v>41836</v>
      </c>
      <c r="B124" t="s">
        <v>108</v>
      </c>
      <c r="C124" s="24">
        <v>22340</v>
      </c>
      <c r="D124" t="s">
        <v>543</v>
      </c>
    </row>
    <row r="125" spans="1:4" x14ac:dyDescent="0.15">
      <c r="A125" s="2">
        <v>41836</v>
      </c>
      <c r="B125" t="s">
        <v>109</v>
      </c>
      <c r="C125" s="24">
        <v>150000</v>
      </c>
      <c r="D125" t="s">
        <v>529</v>
      </c>
    </row>
    <row r="126" spans="1:4" x14ac:dyDescent="0.15">
      <c r="A126" s="2">
        <v>41836</v>
      </c>
      <c r="B126" t="s">
        <v>110</v>
      </c>
      <c r="C126" s="24">
        <v>2500</v>
      </c>
      <c r="D126" t="s">
        <v>542</v>
      </c>
    </row>
    <row r="127" spans="1:4" x14ac:dyDescent="0.15">
      <c r="A127" s="2">
        <v>41836</v>
      </c>
      <c r="B127" t="s">
        <v>111</v>
      </c>
      <c r="C127" s="24">
        <v>1900</v>
      </c>
      <c r="D127" t="s">
        <v>538</v>
      </c>
    </row>
    <row r="128" spans="1:4" x14ac:dyDescent="0.15">
      <c r="A128" s="2">
        <v>41836</v>
      </c>
      <c r="B128" t="s">
        <v>112</v>
      </c>
      <c r="C128" s="24">
        <v>38250</v>
      </c>
      <c r="D128" t="s">
        <v>538</v>
      </c>
    </row>
    <row r="129" spans="1:4" x14ac:dyDescent="0.15">
      <c r="A129" s="2">
        <v>41836</v>
      </c>
      <c r="B129" t="s">
        <v>65</v>
      </c>
      <c r="C129" s="24">
        <v>2700</v>
      </c>
      <c r="D129" t="s">
        <v>541</v>
      </c>
    </row>
    <row r="130" spans="1:4" x14ac:dyDescent="0.15">
      <c r="A130" s="2">
        <v>41836</v>
      </c>
      <c r="B130" t="s">
        <v>66</v>
      </c>
      <c r="C130" s="24">
        <v>1850</v>
      </c>
      <c r="D130" t="s">
        <v>543</v>
      </c>
    </row>
    <row r="131" spans="1:4" x14ac:dyDescent="0.15">
      <c r="A131" s="2">
        <v>41836</v>
      </c>
      <c r="B131" t="s">
        <v>67</v>
      </c>
      <c r="C131" s="24">
        <v>140</v>
      </c>
      <c r="D131" t="s">
        <v>538</v>
      </c>
    </row>
    <row r="132" spans="1:4" x14ac:dyDescent="0.15">
      <c r="A132" s="2">
        <v>41836</v>
      </c>
      <c r="B132" t="s">
        <v>68</v>
      </c>
      <c r="C132" s="24">
        <v>6360</v>
      </c>
      <c r="D132" t="s">
        <v>537</v>
      </c>
    </row>
    <row r="133" spans="1:4" x14ac:dyDescent="0.15">
      <c r="A133" s="2">
        <v>41836</v>
      </c>
      <c r="B133" t="s">
        <v>69</v>
      </c>
      <c r="C133" s="24">
        <v>15000</v>
      </c>
      <c r="D133" t="s">
        <v>538</v>
      </c>
    </row>
    <row r="134" spans="1:4" x14ac:dyDescent="0.15">
      <c r="A134" s="2">
        <v>41836</v>
      </c>
      <c r="B134" t="s">
        <v>113</v>
      </c>
      <c r="C134" s="24">
        <v>15400</v>
      </c>
      <c r="D134" t="s">
        <v>540</v>
      </c>
    </row>
    <row r="135" spans="1:4" x14ac:dyDescent="0.15">
      <c r="A135" s="2">
        <v>41836</v>
      </c>
      <c r="B135" t="s">
        <v>114</v>
      </c>
      <c r="C135" s="24">
        <v>45440</v>
      </c>
      <c r="D135" t="s">
        <v>539</v>
      </c>
    </row>
    <row r="136" spans="1:4" x14ac:dyDescent="0.15">
      <c r="A136" s="2">
        <v>41836</v>
      </c>
      <c r="B136" t="s">
        <v>115</v>
      </c>
      <c r="C136" s="24">
        <v>25280</v>
      </c>
      <c r="D136" t="s">
        <v>542</v>
      </c>
    </row>
    <row r="137" spans="1:4" x14ac:dyDescent="0.15">
      <c r="A137" s="2">
        <v>41837</v>
      </c>
      <c r="B137" t="s">
        <v>116</v>
      </c>
      <c r="C137" s="24">
        <v>66420</v>
      </c>
      <c r="D137" t="s">
        <v>544</v>
      </c>
    </row>
    <row r="138" spans="1:4" x14ac:dyDescent="0.15">
      <c r="A138" s="2">
        <v>41837</v>
      </c>
      <c r="B138" t="s">
        <v>117</v>
      </c>
      <c r="C138" s="24">
        <v>185001</v>
      </c>
      <c r="D138" t="s">
        <v>529</v>
      </c>
    </row>
    <row r="139" spans="1:4" x14ac:dyDescent="0.15">
      <c r="A139" s="2">
        <v>41837</v>
      </c>
      <c r="B139" t="s">
        <v>118</v>
      </c>
      <c r="C139" s="24">
        <v>43710</v>
      </c>
      <c r="D139" t="s">
        <v>537</v>
      </c>
    </row>
    <row r="140" spans="1:4" x14ac:dyDescent="0.15">
      <c r="A140" s="2">
        <v>41837</v>
      </c>
      <c r="B140" t="s">
        <v>119</v>
      </c>
      <c r="C140" s="24">
        <v>2750</v>
      </c>
      <c r="D140" t="s">
        <v>542</v>
      </c>
    </row>
    <row r="141" spans="1:4" x14ac:dyDescent="0.15">
      <c r="A141" s="2">
        <v>41837</v>
      </c>
      <c r="B141" t="s">
        <v>120</v>
      </c>
      <c r="C141" s="24">
        <v>66740</v>
      </c>
      <c r="D141" t="s">
        <v>540</v>
      </c>
    </row>
    <row r="142" spans="1:4" x14ac:dyDescent="0.15">
      <c r="A142" s="2">
        <v>41837</v>
      </c>
      <c r="B142" t="s">
        <v>121</v>
      </c>
      <c r="C142" s="24">
        <v>9451</v>
      </c>
      <c r="D142" t="s">
        <v>529</v>
      </c>
    </row>
    <row r="143" spans="1:4" x14ac:dyDescent="0.15">
      <c r="A143" s="2">
        <v>41837</v>
      </c>
      <c r="B143" t="s">
        <v>122</v>
      </c>
      <c r="C143" s="24">
        <v>120730</v>
      </c>
      <c r="D143" t="s">
        <v>536</v>
      </c>
    </row>
    <row r="144" spans="1:4" x14ac:dyDescent="0.15">
      <c r="A144" s="2">
        <v>41837</v>
      </c>
      <c r="B144" t="s">
        <v>123</v>
      </c>
      <c r="C144" s="24">
        <v>1615</v>
      </c>
      <c r="D144" t="s">
        <v>543</v>
      </c>
    </row>
    <row r="145" spans="1:4" x14ac:dyDescent="0.15">
      <c r="A145" s="2">
        <v>41837</v>
      </c>
      <c r="B145" t="s">
        <v>124</v>
      </c>
      <c r="C145" s="24">
        <v>12350</v>
      </c>
      <c r="D145" t="s">
        <v>539</v>
      </c>
    </row>
    <row r="146" spans="1:4" x14ac:dyDescent="0.15">
      <c r="A146" s="2">
        <v>41837</v>
      </c>
      <c r="B146" t="s">
        <v>125</v>
      </c>
      <c r="C146" s="24">
        <v>2000</v>
      </c>
      <c r="D146" t="s">
        <v>544</v>
      </c>
    </row>
    <row r="147" spans="1:4" x14ac:dyDescent="0.15">
      <c r="A147" s="2">
        <v>41837</v>
      </c>
      <c r="B147" t="s">
        <v>126</v>
      </c>
      <c r="C147" s="24">
        <v>3800</v>
      </c>
      <c r="D147" t="s">
        <v>543</v>
      </c>
    </row>
    <row r="148" spans="1:4" x14ac:dyDescent="0.15">
      <c r="A148" s="2">
        <v>41837</v>
      </c>
      <c r="B148" t="s">
        <v>127</v>
      </c>
      <c r="C148" s="24">
        <v>2570</v>
      </c>
      <c r="D148" t="s">
        <v>535</v>
      </c>
    </row>
    <row r="149" spans="1:4" x14ac:dyDescent="0.15">
      <c r="A149" s="2">
        <v>41837</v>
      </c>
      <c r="B149" t="s">
        <v>128</v>
      </c>
      <c r="C149" s="24">
        <v>2380</v>
      </c>
      <c r="D149" t="s">
        <v>541</v>
      </c>
    </row>
    <row r="150" spans="1:4" x14ac:dyDescent="0.15">
      <c r="A150" s="2">
        <v>41837</v>
      </c>
      <c r="B150" t="s">
        <v>129</v>
      </c>
      <c r="C150" s="24">
        <v>9300</v>
      </c>
      <c r="D150" t="s">
        <v>545</v>
      </c>
    </row>
    <row r="151" spans="1:4" x14ac:dyDescent="0.15">
      <c r="A151" s="2">
        <v>41837</v>
      </c>
      <c r="B151" t="s">
        <v>130</v>
      </c>
      <c r="C151" s="24">
        <v>19680</v>
      </c>
      <c r="D151" t="s">
        <v>539</v>
      </c>
    </row>
    <row r="152" spans="1:4" x14ac:dyDescent="0.15">
      <c r="A152" s="2">
        <v>41837</v>
      </c>
      <c r="B152" t="s">
        <v>131</v>
      </c>
      <c r="C152" s="24">
        <v>1900</v>
      </c>
      <c r="D152" t="s">
        <v>538</v>
      </c>
    </row>
    <row r="153" spans="1:4" x14ac:dyDescent="0.15">
      <c r="A153" s="2">
        <v>41837</v>
      </c>
      <c r="B153" t="s">
        <v>132</v>
      </c>
      <c r="C153" s="24">
        <v>27630</v>
      </c>
      <c r="D153" t="s">
        <v>542</v>
      </c>
    </row>
    <row r="154" spans="1:4" x14ac:dyDescent="0.15">
      <c r="A154" s="2">
        <v>41837</v>
      </c>
      <c r="B154" t="s">
        <v>133</v>
      </c>
      <c r="C154" s="24">
        <v>50000</v>
      </c>
      <c r="D154" t="s">
        <v>540</v>
      </c>
    </row>
    <row r="155" spans="1:4" x14ac:dyDescent="0.15">
      <c r="A155" s="2">
        <v>41837</v>
      </c>
      <c r="B155" t="s">
        <v>134</v>
      </c>
      <c r="C155" s="24">
        <v>2950</v>
      </c>
      <c r="D155" t="s">
        <v>542</v>
      </c>
    </row>
    <row r="156" spans="1:4" x14ac:dyDescent="0.15">
      <c r="A156" s="2">
        <v>41837</v>
      </c>
      <c r="B156" t="s">
        <v>135</v>
      </c>
      <c r="C156" s="24">
        <v>22220</v>
      </c>
      <c r="D156" t="s">
        <v>542</v>
      </c>
    </row>
    <row r="157" spans="1:4" x14ac:dyDescent="0.15">
      <c r="A157" s="2">
        <v>41837</v>
      </c>
      <c r="B157" t="s">
        <v>136</v>
      </c>
      <c r="C157" s="24">
        <v>500</v>
      </c>
      <c r="D157" t="s">
        <v>541</v>
      </c>
    </row>
    <row r="158" spans="1:4" x14ac:dyDescent="0.15">
      <c r="A158" s="2">
        <v>41837</v>
      </c>
      <c r="B158" t="s">
        <v>137</v>
      </c>
      <c r="C158" s="24">
        <v>10391</v>
      </c>
      <c r="D158" t="s">
        <v>529</v>
      </c>
    </row>
    <row r="159" spans="1:4" x14ac:dyDescent="0.15">
      <c r="A159" s="2">
        <v>41837</v>
      </c>
      <c r="B159" t="s">
        <v>138</v>
      </c>
      <c r="C159" s="24">
        <v>6300</v>
      </c>
      <c r="D159" t="s">
        <v>542</v>
      </c>
    </row>
    <row r="160" spans="1:4" x14ac:dyDescent="0.15">
      <c r="A160" s="2">
        <v>41837</v>
      </c>
      <c r="B160" t="s">
        <v>139</v>
      </c>
      <c r="C160" s="24">
        <v>6750</v>
      </c>
      <c r="D160" t="s">
        <v>543</v>
      </c>
    </row>
    <row r="161" spans="1:4" x14ac:dyDescent="0.15">
      <c r="A161" s="2">
        <v>41837</v>
      </c>
      <c r="B161" t="s">
        <v>140</v>
      </c>
      <c r="C161" s="24">
        <v>35200</v>
      </c>
      <c r="D161" t="s">
        <v>529</v>
      </c>
    </row>
    <row r="162" spans="1:4" x14ac:dyDescent="0.15">
      <c r="A162" s="2">
        <v>41837</v>
      </c>
      <c r="B162" t="s">
        <v>141</v>
      </c>
      <c r="C162" s="24">
        <v>66000</v>
      </c>
      <c r="D162" t="s">
        <v>529</v>
      </c>
    </row>
    <row r="163" spans="1:4" x14ac:dyDescent="0.15">
      <c r="A163" s="2">
        <v>41837</v>
      </c>
      <c r="B163" t="s">
        <v>142</v>
      </c>
      <c r="C163" s="24">
        <v>750</v>
      </c>
      <c r="D163" t="s">
        <v>529</v>
      </c>
    </row>
    <row r="164" spans="1:4" x14ac:dyDescent="0.15">
      <c r="A164" s="2">
        <v>41837</v>
      </c>
      <c r="B164" t="s">
        <v>143</v>
      </c>
      <c r="C164" s="24">
        <v>963</v>
      </c>
      <c r="D164" t="s">
        <v>545</v>
      </c>
    </row>
    <row r="165" spans="1:4" x14ac:dyDescent="0.15">
      <c r="A165" s="2">
        <v>41837</v>
      </c>
      <c r="B165" t="s">
        <v>144</v>
      </c>
      <c r="C165" s="24">
        <v>15803</v>
      </c>
      <c r="D165" t="s">
        <v>529</v>
      </c>
    </row>
    <row r="166" spans="1:4" x14ac:dyDescent="0.15">
      <c r="A166" s="2">
        <v>41837</v>
      </c>
      <c r="B166" t="s">
        <v>145</v>
      </c>
      <c r="C166" s="24">
        <v>2000</v>
      </c>
      <c r="D166" t="s">
        <v>538</v>
      </c>
    </row>
    <row r="167" spans="1:4" x14ac:dyDescent="0.15">
      <c r="A167" s="2">
        <v>41837</v>
      </c>
      <c r="B167" t="s">
        <v>146</v>
      </c>
      <c r="C167" s="24">
        <v>600</v>
      </c>
      <c r="D167" t="s">
        <v>542</v>
      </c>
    </row>
    <row r="168" spans="1:4" x14ac:dyDescent="0.15">
      <c r="A168" s="2">
        <v>41837</v>
      </c>
      <c r="B168" t="s">
        <v>147</v>
      </c>
      <c r="C168" s="24">
        <v>66420</v>
      </c>
      <c r="D168" t="s">
        <v>544</v>
      </c>
    </row>
    <row r="169" spans="1:4" x14ac:dyDescent="0.15">
      <c r="A169" s="2">
        <v>41837</v>
      </c>
      <c r="B169" t="s">
        <v>148</v>
      </c>
      <c r="C169" s="24">
        <v>18500</v>
      </c>
      <c r="D169" t="s">
        <v>529</v>
      </c>
    </row>
    <row r="170" spans="1:4" x14ac:dyDescent="0.15">
      <c r="A170" s="2">
        <v>41837</v>
      </c>
      <c r="B170" t="s">
        <v>149</v>
      </c>
      <c r="C170" s="24">
        <v>43700</v>
      </c>
      <c r="D170" t="s">
        <v>537</v>
      </c>
    </row>
    <row r="171" spans="1:4" x14ac:dyDescent="0.15">
      <c r="A171" s="2">
        <v>41837</v>
      </c>
      <c r="B171" t="s">
        <v>150</v>
      </c>
      <c r="C171" s="24">
        <v>2750</v>
      </c>
      <c r="D171" t="s">
        <v>542</v>
      </c>
    </row>
    <row r="172" spans="1:4" x14ac:dyDescent="0.15">
      <c r="A172" s="2">
        <v>41837</v>
      </c>
      <c r="B172" t="s">
        <v>151</v>
      </c>
      <c r="C172" s="24">
        <v>66740</v>
      </c>
      <c r="D172" t="s">
        <v>540</v>
      </c>
    </row>
    <row r="173" spans="1:4" x14ac:dyDescent="0.15">
      <c r="A173" s="2">
        <v>41837</v>
      </c>
      <c r="B173" t="s">
        <v>152</v>
      </c>
      <c r="C173" s="24">
        <v>9450</v>
      </c>
      <c r="D173" t="s">
        <v>529</v>
      </c>
    </row>
    <row r="174" spans="1:4" x14ac:dyDescent="0.15">
      <c r="A174" s="2">
        <v>41837</v>
      </c>
      <c r="B174" t="s">
        <v>153</v>
      </c>
      <c r="C174" s="24">
        <v>120730</v>
      </c>
      <c r="D174" t="s">
        <v>536</v>
      </c>
    </row>
    <row r="175" spans="1:4" x14ac:dyDescent="0.15">
      <c r="A175" s="2">
        <v>41837</v>
      </c>
      <c r="B175" t="s">
        <v>154</v>
      </c>
      <c r="C175" s="24">
        <v>1615</v>
      </c>
      <c r="D175" t="s">
        <v>543</v>
      </c>
    </row>
    <row r="176" spans="1:4" x14ac:dyDescent="0.15">
      <c r="A176" s="2">
        <v>41837</v>
      </c>
      <c r="B176" t="s">
        <v>155</v>
      </c>
      <c r="C176" s="24">
        <v>12350</v>
      </c>
      <c r="D176" t="s">
        <v>539</v>
      </c>
    </row>
    <row r="177" spans="1:4" x14ac:dyDescent="0.15">
      <c r="A177" s="2">
        <v>41837</v>
      </c>
      <c r="B177" t="s">
        <v>156</v>
      </c>
      <c r="C177" s="24">
        <v>2000</v>
      </c>
      <c r="D177" t="s">
        <v>544</v>
      </c>
    </row>
    <row r="178" spans="1:4" x14ac:dyDescent="0.15">
      <c r="A178" s="2">
        <v>41837</v>
      </c>
      <c r="B178" t="s">
        <v>157</v>
      </c>
      <c r="C178" s="24">
        <v>3800</v>
      </c>
      <c r="D178" t="s">
        <v>543</v>
      </c>
    </row>
    <row r="179" spans="1:4" x14ac:dyDescent="0.15">
      <c r="A179" s="2">
        <v>41837</v>
      </c>
      <c r="B179" t="s">
        <v>158</v>
      </c>
      <c r="C179" s="24">
        <v>2570</v>
      </c>
      <c r="D179" t="s">
        <v>535</v>
      </c>
    </row>
    <row r="180" spans="1:4" x14ac:dyDescent="0.15">
      <c r="A180" s="2">
        <v>41837</v>
      </c>
      <c r="B180" t="s">
        <v>159</v>
      </c>
      <c r="C180" s="24">
        <v>2380</v>
      </c>
      <c r="D180" t="s">
        <v>539</v>
      </c>
    </row>
    <row r="181" spans="1:4" x14ac:dyDescent="0.15">
      <c r="A181" s="2">
        <v>41837</v>
      </c>
      <c r="B181" t="s">
        <v>160</v>
      </c>
      <c r="C181" s="24">
        <v>9300</v>
      </c>
      <c r="D181" t="s">
        <v>545</v>
      </c>
    </row>
    <row r="182" spans="1:4" x14ac:dyDescent="0.15">
      <c r="A182" s="2">
        <v>41837</v>
      </c>
      <c r="B182" t="s">
        <v>161</v>
      </c>
      <c r="C182" s="24">
        <v>19680</v>
      </c>
      <c r="D182" t="s">
        <v>541</v>
      </c>
    </row>
    <row r="183" spans="1:4" x14ac:dyDescent="0.15">
      <c r="A183" s="2">
        <v>41837</v>
      </c>
      <c r="B183" t="s">
        <v>162</v>
      </c>
      <c r="C183" s="24">
        <v>1900</v>
      </c>
      <c r="D183" t="s">
        <v>538</v>
      </c>
    </row>
    <row r="184" spans="1:4" x14ac:dyDescent="0.15">
      <c r="A184" s="2">
        <v>41837</v>
      </c>
      <c r="B184" t="s">
        <v>163</v>
      </c>
      <c r="C184" s="24">
        <v>27630</v>
      </c>
      <c r="D184" t="s">
        <v>542</v>
      </c>
    </row>
    <row r="185" spans="1:4" x14ac:dyDescent="0.15">
      <c r="A185" s="2">
        <v>41837</v>
      </c>
      <c r="B185" t="s">
        <v>164</v>
      </c>
      <c r="C185" s="24">
        <v>50000</v>
      </c>
      <c r="D185" t="s">
        <v>540</v>
      </c>
    </row>
    <row r="186" spans="1:4" x14ac:dyDescent="0.15">
      <c r="A186" s="2">
        <v>41837</v>
      </c>
      <c r="B186" t="s">
        <v>165</v>
      </c>
      <c r="C186" s="24">
        <v>2950</v>
      </c>
      <c r="D186" t="s">
        <v>542</v>
      </c>
    </row>
    <row r="187" spans="1:4" x14ac:dyDescent="0.15">
      <c r="A187" s="2">
        <v>41837</v>
      </c>
      <c r="B187" t="s">
        <v>166</v>
      </c>
      <c r="C187" s="24">
        <v>22220</v>
      </c>
      <c r="D187" t="s">
        <v>542</v>
      </c>
    </row>
    <row r="188" spans="1:4" x14ac:dyDescent="0.15">
      <c r="A188" s="2">
        <v>41837</v>
      </c>
      <c r="B188" t="s">
        <v>167</v>
      </c>
      <c r="C188" s="24">
        <v>500</v>
      </c>
      <c r="D188" t="s">
        <v>542</v>
      </c>
    </row>
    <row r="189" spans="1:4" x14ac:dyDescent="0.15">
      <c r="A189" s="2">
        <v>41837</v>
      </c>
      <c r="B189" t="s">
        <v>168</v>
      </c>
      <c r="C189" s="24">
        <v>10391</v>
      </c>
      <c r="D189" t="s">
        <v>529</v>
      </c>
    </row>
    <row r="190" spans="1:4" x14ac:dyDescent="0.15">
      <c r="A190" s="2">
        <v>41837</v>
      </c>
      <c r="B190" t="s">
        <v>169</v>
      </c>
      <c r="C190" s="24">
        <v>6300</v>
      </c>
      <c r="D190" t="s">
        <v>541</v>
      </c>
    </row>
    <row r="191" spans="1:4" x14ac:dyDescent="0.15">
      <c r="A191" s="2">
        <v>41837</v>
      </c>
      <c r="B191" t="s">
        <v>170</v>
      </c>
      <c r="C191" s="24">
        <v>6750</v>
      </c>
      <c r="D191" t="s">
        <v>543</v>
      </c>
    </row>
    <row r="192" spans="1:4" x14ac:dyDescent="0.15">
      <c r="A192" s="2">
        <v>41837</v>
      </c>
      <c r="B192" t="s">
        <v>171</v>
      </c>
      <c r="C192" s="24">
        <v>35200</v>
      </c>
      <c r="D192" t="s">
        <v>529</v>
      </c>
    </row>
    <row r="193" spans="1:4" x14ac:dyDescent="0.15">
      <c r="A193" s="2">
        <v>41837</v>
      </c>
      <c r="B193" t="s">
        <v>172</v>
      </c>
      <c r="C193" s="24">
        <v>660000</v>
      </c>
      <c r="D193" t="s">
        <v>529</v>
      </c>
    </row>
    <row r="194" spans="1:4" x14ac:dyDescent="0.15">
      <c r="A194" s="2">
        <v>41837</v>
      </c>
      <c r="B194" t="s">
        <v>173</v>
      </c>
      <c r="C194" s="24">
        <v>750</v>
      </c>
      <c r="D194" t="s">
        <v>529</v>
      </c>
    </row>
    <row r="195" spans="1:4" x14ac:dyDescent="0.15">
      <c r="A195" s="2">
        <v>41837</v>
      </c>
      <c r="B195" t="s">
        <v>174</v>
      </c>
      <c r="C195" s="24">
        <v>963</v>
      </c>
      <c r="D195" t="s">
        <v>545</v>
      </c>
    </row>
    <row r="196" spans="1:4" x14ac:dyDescent="0.15">
      <c r="A196" s="2">
        <v>41837</v>
      </c>
      <c r="B196" t="s">
        <v>175</v>
      </c>
      <c r="C196" s="24">
        <v>15803</v>
      </c>
      <c r="D196" t="s">
        <v>529</v>
      </c>
    </row>
    <row r="197" spans="1:4" x14ac:dyDescent="0.15">
      <c r="A197" s="2">
        <v>41837</v>
      </c>
      <c r="B197" t="s">
        <v>176</v>
      </c>
      <c r="C197" s="24">
        <v>2000</v>
      </c>
      <c r="D197" t="s">
        <v>538</v>
      </c>
    </row>
    <row r="198" spans="1:4" x14ac:dyDescent="0.15">
      <c r="A198" s="2">
        <v>41837</v>
      </c>
      <c r="B198" t="s">
        <v>177</v>
      </c>
      <c r="C198" s="24">
        <v>600</v>
      </c>
      <c r="D198" t="s">
        <v>542</v>
      </c>
    </row>
    <row r="199" spans="1:4" x14ac:dyDescent="0.15">
      <c r="A199" s="2">
        <v>41838</v>
      </c>
      <c r="B199" t="s">
        <v>178</v>
      </c>
      <c r="C199" s="24">
        <v>323001</v>
      </c>
      <c r="D199" t="s">
        <v>538</v>
      </c>
    </row>
    <row r="200" spans="1:4" x14ac:dyDescent="0.15">
      <c r="A200" s="2">
        <v>41838</v>
      </c>
      <c r="B200" t="s">
        <v>179</v>
      </c>
      <c r="C200" s="24">
        <v>285005</v>
      </c>
      <c r="D200" t="s">
        <v>542</v>
      </c>
    </row>
    <row r="201" spans="1:4" x14ac:dyDescent="0.15">
      <c r="A201" s="2">
        <v>41838</v>
      </c>
      <c r="B201" t="s">
        <v>180</v>
      </c>
      <c r="C201" s="24">
        <v>1800</v>
      </c>
      <c r="D201" t="s">
        <v>537</v>
      </c>
    </row>
    <row r="202" spans="1:4" x14ac:dyDescent="0.15">
      <c r="A202" s="2">
        <v>41838</v>
      </c>
      <c r="B202" t="s">
        <v>181</v>
      </c>
      <c r="C202" s="24">
        <v>6600</v>
      </c>
      <c r="D202" t="s">
        <v>538</v>
      </c>
    </row>
    <row r="203" spans="1:4" x14ac:dyDescent="0.15">
      <c r="A203" s="2">
        <v>41838</v>
      </c>
      <c r="B203" t="s">
        <v>182</v>
      </c>
      <c r="C203" s="24">
        <v>550</v>
      </c>
      <c r="D203" t="s">
        <v>538</v>
      </c>
    </row>
    <row r="204" spans="1:4" x14ac:dyDescent="0.15">
      <c r="A204" s="2">
        <v>41838</v>
      </c>
      <c r="B204" t="s">
        <v>183</v>
      </c>
      <c r="C204" s="24">
        <v>2250</v>
      </c>
      <c r="D204" t="s">
        <v>538</v>
      </c>
    </row>
    <row r="205" spans="1:4" x14ac:dyDescent="0.15">
      <c r="A205" s="2">
        <v>41838</v>
      </c>
      <c r="B205" t="s">
        <v>184</v>
      </c>
      <c r="C205" s="24">
        <v>840</v>
      </c>
      <c r="D205" t="s">
        <v>541</v>
      </c>
    </row>
    <row r="206" spans="1:4" x14ac:dyDescent="0.15">
      <c r="A206" s="2">
        <v>41838</v>
      </c>
      <c r="B206" t="s">
        <v>185</v>
      </c>
      <c r="C206" s="24">
        <v>13640</v>
      </c>
      <c r="D206" t="s">
        <v>535</v>
      </c>
    </row>
    <row r="207" spans="1:4" x14ac:dyDescent="0.15">
      <c r="A207" s="2">
        <v>41838</v>
      </c>
      <c r="B207" t="s">
        <v>186</v>
      </c>
      <c r="C207" s="24">
        <v>18400</v>
      </c>
      <c r="D207" t="s">
        <v>536</v>
      </c>
    </row>
    <row r="208" spans="1:4" x14ac:dyDescent="0.15">
      <c r="A208" s="2">
        <v>41838</v>
      </c>
      <c r="B208" t="s">
        <v>187</v>
      </c>
      <c r="C208" s="24">
        <v>13200</v>
      </c>
      <c r="D208" t="s">
        <v>538</v>
      </c>
    </row>
    <row r="209" spans="1:4" x14ac:dyDescent="0.15">
      <c r="A209" s="2">
        <v>41838</v>
      </c>
      <c r="B209" t="s">
        <v>188</v>
      </c>
      <c r="C209" s="24">
        <v>8540</v>
      </c>
      <c r="D209" t="s">
        <v>539</v>
      </c>
    </row>
    <row r="210" spans="1:4" x14ac:dyDescent="0.15">
      <c r="A210" s="2">
        <v>41838</v>
      </c>
      <c r="B210" t="s">
        <v>189</v>
      </c>
      <c r="C210" s="24">
        <v>500</v>
      </c>
      <c r="D210" t="s">
        <v>544</v>
      </c>
    </row>
    <row r="211" spans="1:4" x14ac:dyDescent="0.15">
      <c r="A211" s="2">
        <v>41838</v>
      </c>
      <c r="B211" t="s">
        <v>190</v>
      </c>
      <c r="C211" s="24">
        <v>15400</v>
      </c>
      <c r="D211" t="s">
        <v>540</v>
      </c>
    </row>
    <row r="212" spans="1:4" x14ac:dyDescent="0.15">
      <c r="A212" s="2">
        <v>41838</v>
      </c>
      <c r="B212" t="s">
        <v>191</v>
      </c>
      <c r="C212" s="24">
        <v>52800</v>
      </c>
      <c r="D212" t="s">
        <v>543</v>
      </c>
    </row>
    <row r="213" spans="1:4" x14ac:dyDescent="0.15">
      <c r="A213" s="2">
        <v>41838</v>
      </c>
      <c r="B213" t="s">
        <v>192</v>
      </c>
      <c r="C213" s="24">
        <v>6000</v>
      </c>
      <c r="D213" t="s">
        <v>544</v>
      </c>
    </row>
    <row r="214" spans="1:4" x14ac:dyDescent="0.15">
      <c r="A214" s="2">
        <v>41838</v>
      </c>
      <c r="B214" t="s">
        <v>193</v>
      </c>
      <c r="C214" s="24">
        <v>323001</v>
      </c>
      <c r="D214" t="s">
        <v>538</v>
      </c>
    </row>
    <row r="215" spans="1:4" x14ac:dyDescent="0.15">
      <c r="A215" s="2">
        <v>41838</v>
      </c>
      <c r="B215" t="s">
        <v>194</v>
      </c>
      <c r="C215" s="24">
        <v>285005</v>
      </c>
      <c r="D215" t="s">
        <v>542</v>
      </c>
    </row>
    <row r="216" spans="1:4" x14ac:dyDescent="0.15">
      <c r="A216" s="2">
        <v>41838</v>
      </c>
      <c r="B216" t="s">
        <v>195</v>
      </c>
      <c r="C216" s="24">
        <v>1800</v>
      </c>
      <c r="D216" t="s">
        <v>537</v>
      </c>
    </row>
    <row r="217" spans="1:4" x14ac:dyDescent="0.15">
      <c r="A217" s="2">
        <v>41838</v>
      </c>
      <c r="B217" t="s">
        <v>196</v>
      </c>
      <c r="C217" s="24">
        <v>6600</v>
      </c>
      <c r="D217" t="s">
        <v>538</v>
      </c>
    </row>
    <row r="218" spans="1:4" x14ac:dyDescent="0.15">
      <c r="A218" s="2">
        <v>41838</v>
      </c>
      <c r="B218" t="s">
        <v>197</v>
      </c>
      <c r="C218" s="24">
        <v>550</v>
      </c>
      <c r="D218" t="s">
        <v>538</v>
      </c>
    </row>
    <row r="219" spans="1:4" x14ac:dyDescent="0.15">
      <c r="A219" s="2">
        <v>41838</v>
      </c>
      <c r="B219" t="s">
        <v>198</v>
      </c>
      <c r="C219" s="24">
        <v>2250</v>
      </c>
      <c r="D219" t="s">
        <v>538</v>
      </c>
    </row>
    <row r="220" spans="1:4" x14ac:dyDescent="0.15">
      <c r="A220" s="2">
        <v>41838</v>
      </c>
      <c r="B220" t="s">
        <v>199</v>
      </c>
      <c r="C220" s="24">
        <v>840</v>
      </c>
      <c r="D220" t="s">
        <v>542</v>
      </c>
    </row>
    <row r="221" spans="1:4" x14ac:dyDescent="0.15">
      <c r="A221" s="2">
        <v>41838</v>
      </c>
      <c r="B221" t="s">
        <v>200</v>
      </c>
      <c r="C221" s="24">
        <v>13640</v>
      </c>
      <c r="D221" t="s">
        <v>535</v>
      </c>
    </row>
    <row r="222" spans="1:4" x14ac:dyDescent="0.15">
      <c r="A222" s="2">
        <v>41838</v>
      </c>
      <c r="B222" t="s">
        <v>201</v>
      </c>
      <c r="C222" s="24">
        <v>18400</v>
      </c>
      <c r="D222" t="s">
        <v>536</v>
      </c>
    </row>
    <row r="223" spans="1:4" x14ac:dyDescent="0.15">
      <c r="A223" s="2">
        <v>41838</v>
      </c>
      <c r="B223" t="s">
        <v>202</v>
      </c>
      <c r="C223" s="24">
        <v>13200</v>
      </c>
      <c r="D223" t="s">
        <v>538</v>
      </c>
    </row>
    <row r="224" spans="1:4" x14ac:dyDescent="0.15">
      <c r="A224" s="2">
        <v>41838</v>
      </c>
      <c r="B224" t="s">
        <v>203</v>
      </c>
      <c r="C224" s="24">
        <v>8540</v>
      </c>
      <c r="D224" t="s">
        <v>539</v>
      </c>
    </row>
    <row r="225" spans="1:4" x14ac:dyDescent="0.15">
      <c r="A225" s="2">
        <v>41838</v>
      </c>
      <c r="B225" t="s">
        <v>204</v>
      </c>
      <c r="C225" s="24">
        <v>500</v>
      </c>
      <c r="D225" t="s">
        <v>544</v>
      </c>
    </row>
    <row r="226" spans="1:4" x14ac:dyDescent="0.15">
      <c r="A226" s="2">
        <v>41838</v>
      </c>
      <c r="B226" t="s">
        <v>205</v>
      </c>
      <c r="C226" s="24">
        <v>15400</v>
      </c>
      <c r="D226" t="s">
        <v>540</v>
      </c>
    </row>
    <row r="227" spans="1:4" x14ac:dyDescent="0.15">
      <c r="A227" s="2">
        <v>41838</v>
      </c>
      <c r="B227" t="s">
        <v>206</v>
      </c>
      <c r="C227" s="24">
        <v>52800</v>
      </c>
      <c r="D227" t="s">
        <v>543</v>
      </c>
    </row>
    <row r="228" spans="1:4" x14ac:dyDescent="0.15">
      <c r="A228" s="2">
        <v>41838</v>
      </c>
      <c r="B228" t="s">
        <v>207</v>
      </c>
      <c r="C228" s="24">
        <v>6000</v>
      </c>
      <c r="D228" t="s">
        <v>544</v>
      </c>
    </row>
    <row r="229" spans="1:4" x14ac:dyDescent="0.15">
      <c r="A229" s="2">
        <v>41839</v>
      </c>
      <c r="B229" t="s">
        <v>208</v>
      </c>
      <c r="C229" s="24">
        <v>60100</v>
      </c>
      <c r="D229" t="s">
        <v>541</v>
      </c>
    </row>
    <row r="230" spans="1:4" x14ac:dyDescent="0.15">
      <c r="A230" s="2">
        <v>41839</v>
      </c>
      <c r="B230" t="s">
        <v>209</v>
      </c>
      <c r="C230" s="24">
        <v>23223</v>
      </c>
      <c r="D230" t="s">
        <v>537</v>
      </c>
    </row>
    <row r="231" spans="1:4" x14ac:dyDescent="0.15">
      <c r="A231" s="2">
        <v>41839</v>
      </c>
      <c r="B231" t="s">
        <v>210</v>
      </c>
      <c r="C231" s="24">
        <v>4980</v>
      </c>
      <c r="D231" t="s">
        <v>538</v>
      </c>
    </row>
    <row r="232" spans="1:4" x14ac:dyDescent="0.15">
      <c r="A232" s="2">
        <v>41839</v>
      </c>
      <c r="B232" t="s">
        <v>211</v>
      </c>
      <c r="C232" s="24">
        <v>141205</v>
      </c>
      <c r="D232" t="s">
        <v>529</v>
      </c>
    </row>
    <row r="233" spans="1:4" x14ac:dyDescent="0.15">
      <c r="A233" s="2">
        <v>41839</v>
      </c>
      <c r="B233" t="s">
        <v>212</v>
      </c>
      <c r="C233" s="24">
        <v>350</v>
      </c>
      <c r="D233" t="s">
        <v>542</v>
      </c>
    </row>
    <row r="234" spans="1:4" x14ac:dyDescent="0.15">
      <c r="A234" s="2">
        <v>41839</v>
      </c>
      <c r="B234" t="s">
        <v>213</v>
      </c>
      <c r="C234" s="24">
        <v>1955</v>
      </c>
      <c r="D234" t="s">
        <v>538</v>
      </c>
    </row>
    <row r="235" spans="1:4" x14ac:dyDescent="0.15">
      <c r="A235" s="2">
        <v>41839</v>
      </c>
      <c r="B235" t="s">
        <v>214</v>
      </c>
      <c r="C235" s="24">
        <v>76000</v>
      </c>
      <c r="D235" t="s">
        <v>529</v>
      </c>
    </row>
    <row r="236" spans="1:4" x14ac:dyDescent="0.15">
      <c r="A236" s="2">
        <v>41839</v>
      </c>
      <c r="B236" t="s">
        <v>215</v>
      </c>
      <c r="C236" s="24">
        <v>360</v>
      </c>
      <c r="D236" t="s">
        <v>543</v>
      </c>
    </row>
    <row r="237" spans="1:4" x14ac:dyDescent="0.15">
      <c r="A237" s="2">
        <v>41839</v>
      </c>
      <c r="B237" t="s">
        <v>216</v>
      </c>
      <c r="C237" s="24">
        <v>5500</v>
      </c>
      <c r="D237" t="s">
        <v>544</v>
      </c>
    </row>
    <row r="238" spans="1:4" x14ac:dyDescent="0.15">
      <c r="A238" s="2">
        <v>41839</v>
      </c>
      <c r="B238" t="s">
        <v>217</v>
      </c>
      <c r="C238" s="24">
        <v>1250</v>
      </c>
      <c r="D238" t="s">
        <v>538</v>
      </c>
    </row>
    <row r="239" spans="1:4" x14ac:dyDescent="0.15">
      <c r="A239" s="2">
        <v>41839</v>
      </c>
      <c r="B239" t="s">
        <v>218</v>
      </c>
      <c r="C239" s="24">
        <v>320000</v>
      </c>
      <c r="D239" t="s">
        <v>541</v>
      </c>
    </row>
    <row r="240" spans="1:4" x14ac:dyDescent="0.15">
      <c r="A240" s="2">
        <v>41839</v>
      </c>
      <c r="B240" t="s">
        <v>219</v>
      </c>
      <c r="C240" s="24">
        <v>3900</v>
      </c>
      <c r="D240" t="s">
        <v>540</v>
      </c>
    </row>
    <row r="241" spans="1:4" x14ac:dyDescent="0.15">
      <c r="A241" s="2">
        <v>41839</v>
      </c>
      <c r="B241" t="s">
        <v>220</v>
      </c>
      <c r="C241" s="24">
        <v>1500</v>
      </c>
      <c r="D241" t="s">
        <v>540</v>
      </c>
    </row>
    <row r="242" spans="1:4" x14ac:dyDescent="0.15">
      <c r="A242" s="2">
        <v>41839</v>
      </c>
      <c r="B242" t="s">
        <v>221</v>
      </c>
      <c r="C242" s="24">
        <v>18601</v>
      </c>
      <c r="D242" t="s">
        <v>542</v>
      </c>
    </row>
    <row r="243" spans="1:4" x14ac:dyDescent="0.15">
      <c r="A243" s="2">
        <v>41839</v>
      </c>
      <c r="B243" t="s">
        <v>222</v>
      </c>
      <c r="C243" s="24">
        <v>17970</v>
      </c>
      <c r="D243" t="s">
        <v>538</v>
      </c>
    </row>
    <row r="244" spans="1:4" x14ac:dyDescent="0.15">
      <c r="A244" s="2">
        <v>41839</v>
      </c>
      <c r="B244" t="s">
        <v>223</v>
      </c>
      <c r="C244" s="24">
        <v>17700</v>
      </c>
      <c r="D244" t="s">
        <v>543</v>
      </c>
    </row>
    <row r="245" spans="1:4" x14ac:dyDescent="0.15">
      <c r="A245" s="2">
        <v>41839</v>
      </c>
      <c r="B245" t="s">
        <v>224</v>
      </c>
      <c r="C245" s="24">
        <v>2400</v>
      </c>
      <c r="D245" t="s">
        <v>543</v>
      </c>
    </row>
    <row r="246" spans="1:4" x14ac:dyDescent="0.15">
      <c r="A246" s="2">
        <v>41839</v>
      </c>
      <c r="B246" t="s">
        <v>225</v>
      </c>
      <c r="C246" s="24">
        <v>2500</v>
      </c>
      <c r="D246" t="s">
        <v>542</v>
      </c>
    </row>
    <row r="247" spans="1:4" x14ac:dyDescent="0.15">
      <c r="A247" s="2">
        <v>41839</v>
      </c>
      <c r="B247" t="s">
        <v>226</v>
      </c>
      <c r="C247" s="24">
        <v>42500</v>
      </c>
      <c r="D247" t="s">
        <v>536</v>
      </c>
    </row>
    <row r="248" spans="1:4" x14ac:dyDescent="0.15">
      <c r="A248" s="2">
        <v>41839</v>
      </c>
      <c r="B248" t="s">
        <v>227</v>
      </c>
      <c r="C248" s="24">
        <v>42500</v>
      </c>
      <c r="D248" t="s">
        <v>542</v>
      </c>
    </row>
    <row r="249" spans="1:4" x14ac:dyDescent="0.15">
      <c r="A249" s="2">
        <v>41839</v>
      </c>
      <c r="B249" t="s">
        <v>228</v>
      </c>
      <c r="C249" s="24">
        <v>7500</v>
      </c>
      <c r="D249" t="s">
        <v>542</v>
      </c>
    </row>
    <row r="250" spans="1:4" x14ac:dyDescent="0.15">
      <c r="A250" s="2">
        <v>41839</v>
      </c>
      <c r="B250" t="s">
        <v>229</v>
      </c>
      <c r="C250" s="24">
        <v>3000</v>
      </c>
      <c r="D250" t="s">
        <v>542</v>
      </c>
    </row>
    <row r="251" spans="1:4" x14ac:dyDescent="0.15">
      <c r="A251" s="2">
        <v>41839</v>
      </c>
      <c r="B251" t="s">
        <v>230</v>
      </c>
      <c r="C251" s="24">
        <v>6600</v>
      </c>
      <c r="D251" t="s">
        <v>542</v>
      </c>
    </row>
    <row r="252" spans="1:4" x14ac:dyDescent="0.15">
      <c r="A252" s="2">
        <v>41839</v>
      </c>
      <c r="B252" t="s">
        <v>231</v>
      </c>
      <c r="C252" s="24">
        <v>2550</v>
      </c>
      <c r="D252" t="s">
        <v>536</v>
      </c>
    </row>
    <row r="253" spans="1:4" x14ac:dyDescent="0.15">
      <c r="A253" s="2">
        <v>41839</v>
      </c>
      <c r="B253" t="s">
        <v>232</v>
      </c>
      <c r="C253" s="24">
        <v>6550</v>
      </c>
      <c r="D253" t="s">
        <v>539</v>
      </c>
    </row>
    <row r="254" spans="1:4" x14ac:dyDescent="0.15">
      <c r="A254" s="2">
        <v>41839</v>
      </c>
      <c r="B254" t="s">
        <v>233</v>
      </c>
      <c r="C254" s="24">
        <v>60100</v>
      </c>
      <c r="D254" t="s">
        <v>535</v>
      </c>
    </row>
    <row r="255" spans="1:4" x14ac:dyDescent="0.15">
      <c r="A255" s="2">
        <v>41839</v>
      </c>
      <c r="B255" t="s">
        <v>234</v>
      </c>
      <c r="C255" s="24">
        <v>23223</v>
      </c>
      <c r="D255" t="s">
        <v>537</v>
      </c>
    </row>
    <row r="256" spans="1:4" x14ac:dyDescent="0.15">
      <c r="A256" s="2">
        <v>41839</v>
      </c>
      <c r="B256" t="s">
        <v>235</v>
      </c>
      <c r="C256" s="24">
        <v>4980</v>
      </c>
      <c r="D256" t="s">
        <v>538</v>
      </c>
    </row>
    <row r="257" spans="1:4" x14ac:dyDescent="0.15">
      <c r="A257" s="2">
        <v>41839</v>
      </c>
      <c r="B257" t="s">
        <v>236</v>
      </c>
      <c r="C257" s="24">
        <v>14120</v>
      </c>
      <c r="D257" t="s">
        <v>529</v>
      </c>
    </row>
    <row r="258" spans="1:4" x14ac:dyDescent="0.15">
      <c r="A258" s="2">
        <v>41839</v>
      </c>
      <c r="B258" t="s">
        <v>237</v>
      </c>
      <c r="C258" s="24">
        <v>350</v>
      </c>
      <c r="D258" t="s">
        <v>542</v>
      </c>
    </row>
    <row r="259" spans="1:4" x14ac:dyDescent="0.15">
      <c r="A259" s="2">
        <v>41839</v>
      </c>
      <c r="B259" t="s">
        <v>238</v>
      </c>
      <c r="C259" s="24">
        <v>1955</v>
      </c>
      <c r="D259" t="s">
        <v>538</v>
      </c>
    </row>
    <row r="260" spans="1:4" x14ac:dyDescent="0.15">
      <c r="A260" s="2">
        <v>41839</v>
      </c>
      <c r="B260" t="s">
        <v>239</v>
      </c>
      <c r="C260" s="24">
        <v>7600</v>
      </c>
      <c r="D260" t="s">
        <v>529</v>
      </c>
    </row>
    <row r="261" spans="1:4" x14ac:dyDescent="0.15">
      <c r="A261" s="2">
        <v>41839</v>
      </c>
      <c r="B261" t="s">
        <v>240</v>
      </c>
      <c r="C261" s="24">
        <v>360</v>
      </c>
      <c r="D261" t="s">
        <v>543</v>
      </c>
    </row>
    <row r="262" spans="1:4" x14ac:dyDescent="0.15">
      <c r="A262" s="2">
        <v>41839</v>
      </c>
      <c r="B262" t="s">
        <v>241</v>
      </c>
      <c r="C262" s="24">
        <v>5500</v>
      </c>
      <c r="D262" t="s">
        <v>544</v>
      </c>
    </row>
    <row r="263" spans="1:4" x14ac:dyDescent="0.15">
      <c r="A263" s="2">
        <v>41839</v>
      </c>
      <c r="B263" t="s">
        <v>242</v>
      </c>
      <c r="C263" s="24">
        <v>1250</v>
      </c>
      <c r="D263" t="s">
        <v>538</v>
      </c>
    </row>
    <row r="264" spans="1:4" x14ac:dyDescent="0.15">
      <c r="A264" s="2">
        <v>41839</v>
      </c>
      <c r="B264" t="s">
        <v>243</v>
      </c>
      <c r="C264" s="24">
        <v>3200</v>
      </c>
      <c r="D264" t="s">
        <v>538</v>
      </c>
    </row>
    <row r="265" spans="1:4" x14ac:dyDescent="0.15">
      <c r="A265" s="2">
        <v>41839</v>
      </c>
      <c r="B265" t="s">
        <v>244</v>
      </c>
      <c r="C265" s="24">
        <v>3900</v>
      </c>
      <c r="D265" t="s">
        <v>540</v>
      </c>
    </row>
    <row r="266" spans="1:4" x14ac:dyDescent="0.15">
      <c r="A266" s="2">
        <v>41839</v>
      </c>
      <c r="B266" t="s">
        <v>245</v>
      </c>
      <c r="C266" s="24">
        <v>1500</v>
      </c>
      <c r="D266" t="s">
        <v>540</v>
      </c>
    </row>
    <row r="267" spans="1:4" x14ac:dyDescent="0.15">
      <c r="A267" s="2">
        <v>41839</v>
      </c>
      <c r="B267" t="s">
        <v>246</v>
      </c>
      <c r="C267" s="24">
        <v>18601</v>
      </c>
      <c r="D267" t="s">
        <v>542</v>
      </c>
    </row>
    <row r="268" spans="1:4" x14ac:dyDescent="0.15">
      <c r="A268" s="2">
        <v>41839</v>
      </c>
      <c r="B268" t="s">
        <v>247</v>
      </c>
      <c r="C268" s="24">
        <v>17970</v>
      </c>
      <c r="D268" t="s">
        <v>538</v>
      </c>
    </row>
    <row r="269" spans="1:4" x14ac:dyDescent="0.15">
      <c r="A269" s="2">
        <v>41839</v>
      </c>
      <c r="B269" t="s">
        <v>248</v>
      </c>
      <c r="C269" s="24">
        <v>17700</v>
      </c>
      <c r="D269" t="s">
        <v>543</v>
      </c>
    </row>
    <row r="270" spans="1:4" x14ac:dyDescent="0.15">
      <c r="A270" s="2">
        <v>41839</v>
      </c>
      <c r="B270" t="s">
        <v>249</v>
      </c>
      <c r="C270" s="24">
        <v>2400</v>
      </c>
      <c r="D270" t="s">
        <v>543</v>
      </c>
    </row>
    <row r="271" spans="1:4" x14ac:dyDescent="0.15">
      <c r="A271" s="2">
        <v>41839</v>
      </c>
      <c r="B271" t="s">
        <v>250</v>
      </c>
      <c r="C271" s="24">
        <v>2500</v>
      </c>
      <c r="D271" t="s">
        <v>542</v>
      </c>
    </row>
    <row r="272" spans="1:4" x14ac:dyDescent="0.15">
      <c r="A272" s="2">
        <v>41839</v>
      </c>
      <c r="B272" t="s">
        <v>251</v>
      </c>
      <c r="C272" s="24">
        <v>42500</v>
      </c>
      <c r="D272" t="s">
        <v>536</v>
      </c>
    </row>
    <row r="273" spans="1:4" x14ac:dyDescent="0.15">
      <c r="A273" s="2">
        <v>41839</v>
      </c>
      <c r="B273" t="s">
        <v>252</v>
      </c>
      <c r="C273" s="24">
        <v>42500</v>
      </c>
      <c r="D273" t="s">
        <v>542</v>
      </c>
    </row>
    <row r="274" spans="1:4" x14ac:dyDescent="0.15">
      <c r="A274" s="2">
        <v>41839</v>
      </c>
      <c r="B274" t="s">
        <v>253</v>
      </c>
      <c r="C274" s="24">
        <v>7500</v>
      </c>
      <c r="D274" t="s">
        <v>542</v>
      </c>
    </row>
    <row r="275" spans="1:4" x14ac:dyDescent="0.15">
      <c r="A275" s="2">
        <v>41839</v>
      </c>
      <c r="B275" t="s">
        <v>254</v>
      </c>
      <c r="C275" s="24">
        <v>3000</v>
      </c>
      <c r="D275" t="s">
        <v>542</v>
      </c>
    </row>
    <row r="276" spans="1:4" x14ac:dyDescent="0.15">
      <c r="A276" s="2">
        <v>41839</v>
      </c>
      <c r="B276" t="s">
        <v>255</v>
      </c>
      <c r="C276" s="24">
        <v>6600</v>
      </c>
      <c r="D276" t="s">
        <v>542</v>
      </c>
    </row>
    <row r="277" spans="1:4" x14ac:dyDescent="0.15">
      <c r="A277" s="2">
        <v>41839</v>
      </c>
      <c r="B277" t="s">
        <v>256</v>
      </c>
      <c r="C277" s="24">
        <v>2550</v>
      </c>
      <c r="D277" t="s">
        <v>541</v>
      </c>
    </row>
    <row r="278" spans="1:4" x14ac:dyDescent="0.15">
      <c r="A278" s="2">
        <v>41839</v>
      </c>
      <c r="B278" t="s">
        <v>257</v>
      </c>
      <c r="C278" s="24">
        <v>6550</v>
      </c>
      <c r="D278" t="s">
        <v>539</v>
      </c>
    </row>
    <row r="279" spans="1:4" x14ac:dyDescent="0.15">
      <c r="A279" s="2">
        <v>41840</v>
      </c>
      <c r="B279" t="s">
        <v>258</v>
      </c>
      <c r="C279" s="24">
        <v>52000</v>
      </c>
      <c r="D279" t="s">
        <v>538</v>
      </c>
    </row>
    <row r="280" spans="1:4" x14ac:dyDescent="0.15">
      <c r="A280" s="2">
        <v>41840</v>
      </c>
      <c r="B280" t="s">
        <v>259</v>
      </c>
      <c r="C280" s="24">
        <v>350000</v>
      </c>
      <c r="D280" t="s">
        <v>529</v>
      </c>
    </row>
    <row r="281" spans="1:4" x14ac:dyDescent="0.15">
      <c r="A281" s="2">
        <v>41840</v>
      </c>
      <c r="B281" t="s">
        <v>260</v>
      </c>
      <c r="C281" s="24">
        <v>6694</v>
      </c>
      <c r="D281" t="s">
        <v>529</v>
      </c>
    </row>
    <row r="282" spans="1:4" x14ac:dyDescent="0.15">
      <c r="A282" s="2">
        <v>41840</v>
      </c>
      <c r="B282" t="s">
        <v>261</v>
      </c>
      <c r="C282" s="24">
        <v>19010</v>
      </c>
      <c r="D282" t="s">
        <v>529</v>
      </c>
    </row>
    <row r="283" spans="1:4" x14ac:dyDescent="0.15">
      <c r="A283" s="2">
        <v>41840</v>
      </c>
      <c r="B283" t="s">
        <v>262</v>
      </c>
      <c r="C283" s="24">
        <v>700</v>
      </c>
      <c r="D283" t="s">
        <v>540</v>
      </c>
    </row>
    <row r="284" spans="1:4" x14ac:dyDescent="0.15">
      <c r="A284" s="2">
        <v>41840</v>
      </c>
      <c r="B284" t="s">
        <v>263</v>
      </c>
      <c r="C284" s="24">
        <v>6170</v>
      </c>
      <c r="D284" t="s">
        <v>542</v>
      </c>
    </row>
    <row r="285" spans="1:4" x14ac:dyDescent="0.15">
      <c r="A285" s="2">
        <v>41840</v>
      </c>
      <c r="B285" t="s">
        <v>264</v>
      </c>
      <c r="C285" s="24">
        <v>76679</v>
      </c>
      <c r="D285" t="s">
        <v>529</v>
      </c>
    </row>
    <row r="286" spans="1:4" x14ac:dyDescent="0.15">
      <c r="A286" s="2">
        <v>41840</v>
      </c>
      <c r="B286" t="s">
        <v>265</v>
      </c>
      <c r="C286" s="24">
        <v>1800</v>
      </c>
      <c r="D286" t="s">
        <v>544</v>
      </c>
    </row>
    <row r="287" spans="1:4" x14ac:dyDescent="0.15">
      <c r="A287" s="2">
        <v>41840</v>
      </c>
      <c r="B287" t="s">
        <v>266</v>
      </c>
      <c r="C287" s="24">
        <v>34100</v>
      </c>
      <c r="D287" t="s">
        <v>537</v>
      </c>
    </row>
    <row r="288" spans="1:4" x14ac:dyDescent="0.15">
      <c r="A288" s="2">
        <v>41840</v>
      </c>
      <c r="B288" t="s">
        <v>267</v>
      </c>
      <c r="C288" s="24">
        <v>60000</v>
      </c>
      <c r="D288" t="s">
        <v>529</v>
      </c>
    </row>
    <row r="289" spans="1:4" x14ac:dyDescent="0.15">
      <c r="A289" s="2">
        <v>41840</v>
      </c>
      <c r="B289" t="s">
        <v>268</v>
      </c>
      <c r="C289" s="24">
        <v>25016</v>
      </c>
      <c r="D289" t="s">
        <v>544</v>
      </c>
    </row>
    <row r="290" spans="1:4" x14ac:dyDescent="0.15">
      <c r="A290" s="2">
        <v>41840</v>
      </c>
      <c r="B290" t="s">
        <v>269</v>
      </c>
      <c r="C290" s="24">
        <v>24472</v>
      </c>
      <c r="D290" t="s">
        <v>537</v>
      </c>
    </row>
    <row r="291" spans="1:4" x14ac:dyDescent="0.15">
      <c r="A291" s="2">
        <v>41840</v>
      </c>
      <c r="B291" t="s">
        <v>270</v>
      </c>
      <c r="C291" s="24">
        <v>1700</v>
      </c>
      <c r="D291" t="s">
        <v>544</v>
      </c>
    </row>
    <row r="292" spans="1:4" x14ac:dyDescent="0.15">
      <c r="A292" s="2">
        <v>41840</v>
      </c>
      <c r="B292" t="s">
        <v>271</v>
      </c>
      <c r="C292" s="24">
        <v>10800</v>
      </c>
      <c r="D292" t="s">
        <v>544</v>
      </c>
    </row>
    <row r="293" spans="1:4" x14ac:dyDescent="0.15">
      <c r="A293" s="2">
        <v>41840</v>
      </c>
      <c r="B293" t="s">
        <v>272</v>
      </c>
      <c r="C293" s="24">
        <v>9100</v>
      </c>
      <c r="D293" t="s">
        <v>543</v>
      </c>
    </row>
    <row r="294" spans="1:4" x14ac:dyDescent="0.15">
      <c r="A294" s="2">
        <v>41840</v>
      </c>
      <c r="B294" t="s">
        <v>273</v>
      </c>
      <c r="C294" s="24">
        <v>2100</v>
      </c>
      <c r="D294" t="s">
        <v>546</v>
      </c>
    </row>
    <row r="295" spans="1:4" x14ac:dyDescent="0.15">
      <c r="A295" s="2">
        <v>41840</v>
      </c>
      <c r="B295" t="s">
        <v>274</v>
      </c>
      <c r="C295" s="24">
        <v>30600</v>
      </c>
      <c r="D295" t="s">
        <v>543</v>
      </c>
    </row>
    <row r="296" spans="1:4" x14ac:dyDescent="0.15">
      <c r="A296" s="2">
        <v>41840</v>
      </c>
      <c r="B296" t="s">
        <v>275</v>
      </c>
      <c r="C296" s="24">
        <v>8500</v>
      </c>
      <c r="D296" t="s">
        <v>543</v>
      </c>
    </row>
    <row r="297" spans="1:4" x14ac:dyDescent="0.15">
      <c r="A297" s="2">
        <v>41840</v>
      </c>
      <c r="B297" t="s">
        <v>276</v>
      </c>
      <c r="C297" s="24">
        <v>61500</v>
      </c>
      <c r="D297" t="s">
        <v>529</v>
      </c>
    </row>
    <row r="298" spans="1:4" x14ac:dyDescent="0.15">
      <c r="A298" s="2">
        <v>41840</v>
      </c>
      <c r="B298" t="s">
        <v>277</v>
      </c>
      <c r="C298" s="24">
        <v>21000</v>
      </c>
      <c r="D298" t="s">
        <v>544</v>
      </c>
    </row>
    <row r="299" spans="1:4" x14ac:dyDescent="0.15">
      <c r="A299" s="2">
        <v>41840</v>
      </c>
      <c r="B299" t="s">
        <v>278</v>
      </c>
      <c r="C299" s="24">
        <v>6000</v>
      </c>
      <c r="D299" t="s">
        <v>542</v>
      </c>
    </row>
    <row r="300" spans="1:4" x14ac:dyDescent="0.15">
      <c r="A300" s="2">
        <v>41840</v>
      </c>
      <c r="B300" t="s">
        <v>279</v>
      </c>
      <c r="C300" s="24">
        <v>125526</v>
      </c>
      <c r="D300" t="s">
        <v>538</v>
      </c>
    </row>
    <row r="301" spans="1:4" x14ac:dyDescent="0.15">
      <c r="A301" s="2">
        <v>41840</v>
      </c>
      <c r="B301" t="s">
        <v>280</v>
      </c>
      <c r="C301" s="24">
        <v>6800</v>
      </c>
      <c r="D301" t="s">
        <v>540</v>
      </c>
    </row>
    <row r="302" spans="1:4" x14ac:dyDescent="0.15">
      <c r="A302" s="2">
        <v>41840</v>
      </c>
      <c r="B302" t="s">
        <v>281</v>
      </c>
      <c r="C302" s="24">
        <v>52000</v>
      </c>
      <c r="D302" t="s">
        <v>538</v>
      </c>
    </row>
    <row r="303" spans="1:4" x14ac:dyDescent="0.15">
      <c r="A303" s="2">
        <v>41840</v>
      </c>
      <c r="B303" t="s">
        <v>282</v>
      </c>
      <c r="C303" s="24">
        <v>3500</v>
      </c>
      <c r="D303" t="s">
        <v>541</v>
      </c>
    </row>
    <row r="304" spans="1:4" x14ac:dyDescent="0.15">
      <c r="A304" s="2">
        <v>41840</v>
      </c>
      <c r="B304" t="s">
        <v>283</v>
      </c>
      <c r="C304" s="24">
        <v>6694</v>
      </c>
      <c r="D304" t="s">
        <v>529</v>
      </c>
    </row>
    <row r="305" spans="1:4" x14ac:dyDescent="0.15">
      <c r="A305" s="2">
        <v>41840</v>
      </c>
      <c r="B305" t="s">
        <v>284</v>
      </c>
      <c r="C305" s="24">
        <v>19010</v>
      </c>
      <c r="D305" t="s">
        <v>529</v>
      </c>
    </row>
    <row r="306" spans="1:4" x14ac:dyDescent="0.15">
      <c r="A306" s="2">
        <v>41840</v>
      </c>
      <c r="B306" t="s">
        <v>285</v>
      </c>
      <c r="C306" s="24">
        <v>700</v>
      </c>
      <c r="D306" t="s">
        <v>540</v>
      </c>
    </row>
    <row r="307" spans="1:4" x14ac:dyDescent="0.15">
      <c r="A307" s="2">
        <v>41840</v>
      </c>
      <c r="B307" t="s">
        <v>286</v>
      </c>
      <c r="C307" s="24">
        <v>6170</v>
      </c>
      <c r="D307" t="s">
        <v>542</v>
      </c>
    </row>
    <row r="308" spans="1:4" x14ac:dyDescent="0.15">
      <c r="A308" s="2">
        <v>41840</v>
      </c>
      <c r="B308" t="s">
        <v>287</v>
      </c>
      <c r="C308" s="24">
        <v>76679</v>
      </c>
      <c r="D308" t="s">
        <v>529</v>
      </c>
    </row>
    <row r="309" spans="1:4" x14ac:dyDescent="0.15">
      <c r="A309" s="2">
        <v>41840</v>
      </c>
      <c r="B309" t="s">
        <v>288</v>
      </c>
      <c r="C309" s="24">
        <v>1800</v>
      </c>
      <c r="D309" t="s">
        <v>544</v>
      </c>
    </row>
    <row r="310" spans="1:4" x14ac:dyDescent="0.15">
      <c r="A310" s="2">
        <v>41840</v>
      </c>
      <c r="B310" t="s">
        <v>289</v>
      </c>
      <c r="C310" s="24">
        <v>34100</v>
      </c>
      <c r="D310" t="s">
        <v>537</v>
      </c>
    </row>
    <row r="311" spans="1:4" x14ac:dyDescent="0.15">
      <c r="A311" s="2">
        <v>41840</v>
      </c>
      <c r="B311" t="s">
        <v>290</v>
      </c>
      <c r="C311" s="24">
        <v>60000</v>
      </c>
      <c r="D311" t="s">
        <v>529</v>
      </c>
    </row>
    <row r="312" spans="1:4" x14ac:dyDescent="0.15">
      <c r="A312" s="2">
        <v>41840</v>
      </c>
      <c r="B312" t="s">
        <v>291</v>
      </c>
      <c r="C312" s="24">
        <v>25016</v>
      </c>
      <c r="D312" t="s">
        <v>544</v>
      </c>
    </row>
    <row r="313" spans="1:4" x14ac:dyDescent="0.15">
      <c r="A313" s="2">
        <v>41840</v>
      </c>
      <c r="B313" t="s">
        <v>292</v>
      </c>
      <c r="C313" s="24">
        <v>24472</v>
      </c>
      <c r="D313" t="s">
        <v>537</v>
      </c>
    </row>
    <row r="314" spans="1:4" x14ac:dyDescent="0.15">
      <c r="A314" s="2">
        <v>41840</v>
      </c>
      <c r="B314" t="s">
        <v>293</v>
      </c>
      <c r="C314" s="24">
        <v>1700</v>
      </c>
      <c r="D314" t="s">
        <v>544</v>
      </c>
    </row>
    <row r="315" spans="1:4" x14ac:dyDescent="0.15">
      <c r="A315" s="2">
        <v>41840</v>
      </c>
      <c r="B315" t="s">
        <v>294</v>
      </c>
      <c r="C315" s="24">
        <v>10800</v>
      </c>
      <c r="D315" t="s">
        <v>544</v>
      </c>
    </row>
    <row r="316" spans="1:4" x14ac:dyDescent="0.15">
      <c r="A316" s="2">
        <v>41840</v>
      </c>
      <c r="B316" t="s">
        <v>295</v>
      </c>
      <c r="C316" s="24">
        <v>9100</v>
      </c>
      <c r="D316" t="s">
        <v>543</v>
      </c>
    </row>
    <row r="317" spans="1:4" x14ac:dyDescent="0.15">
      <c r="A317" s="2">
        <v>41840</v>
      </c>
      <c r="B317" t="s">
        <v>296</v>
      </c>
      <c r="C317" s="24">
        <v>2100</v>
      </c>
      <c r="D317" t="s">
        <v>541</v>
      </c>
    </row>
    <row r="318" spans="1:4" x14ac:dyDescent="0.15">
      <c r="A318" s="2">
        <v>41840</v>
      </c>
      <c r="B318" t="s">
        <v>297</v>
      </c>
      <c r="C318" s="24">
        <v>30600</v>
      </c>
      <c r="D318" t="s">
        <v>543</v>
      </c>
    </row>
    <row r="319" spans="1:4" x14ac:dyDescent="0.15">
      <c r="A319" s="2">
        <v>41840</v>
      </c>
      <c r="B319" t="s">
        <v>298</v>
      </c>
      <c r="C319" s="24">
        <v>8500</v>
      </c>
      <c r="D319" t="s">
        <v>543</v>
      </c>
    </row>
    <row r="320" spans="1:4" x14ac:dyDescent="0.15">
      <c r="A320" s="2">
        <v>41840</v>
      </c>
      <c r="B320" t="s">
        <v>299</v>
      </c>
      <c r="C320" s="24">
        <v>61500</v>
      </c>
      <c r="D320" t="s">
        <v>529</v>
      </c>
    </row>
    <row r="321" spans="1:4" x14ac:dyDescent="0.15">
      <c r="A321" s="2">
        <v>41840</v>
      </c>
      <c r="B321" t="s">
        <v>300</v>
      </c>
      <c r="C321" s="24">
        <v>21000</v>
      </c>
      <c r="D321" t="s">
        <v>544</v>
      </c>
    </row>
    <row r="322" spans="1:4" x14ac:dyDescent="0.15">
      <c r="A322" s="2">
        <v>41840</v>
      </c>
      <c r="B322" t="s">
        <v>301</v>
      </c>
      <c r="C322" s="24">
        <v>6000</v>
      </c>
      <c r="D322" t="s">
        <v>542</v>
      </c>
    </row>
    <row r="323" spans="1:4" x14ac:dyDescent="0.15">
      <c r="A323" s="2">
        <v>41840</v>
      </c>
      <c r="B323" t="s">
        <v>302</v>
      </c>
      <c r="C323" s="24">
        <v>125526</v>
      </c>
      <c r="D323" t="s">
        <v>538</v>
      </c>
    </row>
    <row r="324" spans="1:4" x14ac:dyDescent="0.15">
      <c r="A324" s="2">
        <v>41840</v>
      </c>
      <c r="B324" t="s">
        <v>303</v>
      </c>
      <c r="C324" s="24">
        <v>6800</v>
      </c>
      <c r="D324" t="s">
        <v>540</v>
      </c>
    </row>
    <row r="325" spans="1:4" x14ac:dyDescent="0.15">
      <c r="A325" s="2">
        <v>41841</v>
      </c>
      <c r="B325" t="s">
        <v>304</v>
      </c>
      <c r="C325" s="24">
        <v>24600</v>
      </c>
      <c r="D325" t="s">
        <v>539</v>
      </c>
    </row>
    <row r="326" spans="1:4" x14ac:dyDescent="0.15">
      <c r="A326" s="2">
        <v>41841</v>
      </c>
      <c r="B326" t="s">
        <v>305</v>
      </c>
      <c r="C326" s="24">
        <v>45800</v>
      </c>
      <c r="D326" t="s">
        <v>544</v>
      </c>
    </row>
    <row r="327" spans="1:4" x14ac:dyDescent="0.15">
      <c r="A327" s="2">
        <v>41841</v>
      </c>
      <c r="B327" t="s">
        <v>306</v>
      </c>
      <c r="C327" s="24">
        <v>1320</v>
      </c>
      <c r="D327" t="s">
        <v>542</v>
      </c>
    </row>
    <row r="328" spans="1:4" x14ac:dyDescent="0.15">
      <c r="A328" s="2">
        <v>41841</v>
      </c>
      <c r="B328" t="s">
        <v>307</v>
      </c>
      <c r="C328" s="24">
        <v>2000</v>
      </c>
      <c r="D328" t="s">
        <v>543</v>
      </c>
    </row>
    <row r="329" spans="1:4" x14ac:dyDescent="0.15">
      <c r="A329" s="2">
        <v>41841</v>
      </c>
      <c r="B329" t="s">
        <v>308</v>
      </c>
      <c r="C329" s="24">
        <v>45000</v>
      </c>
      <c r="D329" t="s">
        <v>544</v>
      </c>
    </row>
    <row r="330" spans="1:4" x14ac:dyDescent="0.15">
      <c r="A330" s="2">
        <v>41841</v>
      </c>
      <c r="B330" t="s">
        <v>309</v>
      </c>
      <c r="C330" s="24">
        <v>50499</v>
      </c>
      <c r="D330" t="s">
        <v>546</v>
      </c>
    </row>
    <row r="331" spans="1:4" x14ac:dyDescent="0.15">
      <c r="A331" s="2">
        <v>41841</v>
      </c>
      <c r="B331" t="s">
        <v>310</v>
      </c>
      <c r="C331" s="24">
        <v>308399</v>
      </c>
      <c r="D331" t="s">
        <v>541</v>
      </c>
    </row>
    <row r="332" spans="1:4" x14ac:dyDescent="0.15">
      <c r="A332" s="2">
        <v>41841</v>
      </c>
      <c r="B332" t="s">
        <v>311</v>
      </c>
      <c r="C332" s="24">
        <v>16800</v>
      </c>
      <c r="D332" t="s">
        <v>543</v>
      </c>
    </row>
    <row r="333" spans="1:4" x14ac:dyDescent="0.15">
      <c r="A333" s="2">
        <v>41841</v>
      </c>
      <c r="B333" t="s">
        <v>312</v>
      </c>
      <c r="C333" s="24">
        <v>76050</v>
      </c>
      <c r="D333" t="s">
        <v>538</v>
      </c>
    </row>
    <row r="334" spans="1:4" x14ac:dyDescent="0.15">
      <c r="A334" s="2">
        <v>41841</v>
      </c>
      <c r="B334" t="s">
        <v>313</v>
      </c>
      <c r="C334" s="24">
        <v>18000</v>
      </c>
      <c r="D334" t="s">
        <v>538</v>
      </c>
    </row>
    <row r="335" spans="1:4" x14ac:dyDescent="0.15">
      <c r="A335" s="2">
        <v>41841</v>
      </c>
      <c r="B335" t="s">
        <v>314</v>
      </c>
      <c r="C335" s="24">
        <v>40500</v>
      </c>
      <c r="D335" t="s">
        <v>538</v>
      </c>
    </row>
    <row r="336" spans="1:4" x14ac:dyDescent="0.15">
      <c r="A336" s="2">
        <v>41841</v>
      </c>
      <c r="B336" t="s">
        <v>315</v>
      </c>
      <c r="C336" s="24">
        <v>2500</v>
      </c>
      <c r="D336" t="s">
        <v>540</v>
      </c>
    </row>
    <row r="337" spans="1:4" x14ac:dyDescent="0.15">
      <c r="A337" s="2">
        <v>41841</v>
      </c>
      <c r="B337" t="s">
        <v>316</v>
      </c>
      <c r="C337" s="24">
        <v>250</v>
      </c>
      <c r="D337" t="s">
        <v>536</v>
      </c>
    </row>
    <row r="338" spans="1:4" x14ac:dyDescent="0.15">
      <c r="A338" s="2">
        <v>41841</v>
      </c>
      <c r="B338" t="s">
        <v>317</v>
      </c>
      <c r="C338" s="24">
        <v>4500</v>
      </c>
      <c r="D338" t="s">
        <v>538</v>
      </c>
    </row>
    <row r="339" spans="1:4" x14ac:dyDescent="0.15">
      <c r="A339" s="2">
        <v>41841</v>
      </c>
      <c r="B339" t="s">
        <v>318</v>
      </c>
      <c r="C339" s="24">
        <v>21000</v>
      </c>
      <c r="D339" t="s">
        <v>529</v>
      </c>
    </row>
    <row r="340" spans="1:4" x14ac:dyDescent="0.15">
      <c r="A340" s="2">
        <v>41841</v>
      </c>
      <c r="B340" t="s">
        <v>319</v>
      </c>
      <c r="C340" s="24">
        <v>33600</v>
      </c>
      <c r="D340" t="s">
        <v>537</v>
      </c>
    </row>
    <row r="341" spans="1:4" x14ac:dyDescent="0.15">
      <c r="A341" s="2">
        <v>41841</v>
      </c>
      <c r="B341" t="s">
        <v>320</v>
      </c>
      <c r="C341" s="24">
        <v>94751</v>
      </c>
      <c r="D341" t="s">
        <v>544</v>
      </c>
    </row>
    <row r="342" spans="1:4" x14ac:dyDescent="0.15">
      <c r="A342" s="2">
        <v>41841</v>
      </c>
      <c r="B342" t="s">
        <v>321</v>
      </c>
      <c r="C342" s="24">
        <v>40000</v>
      </c>
      <c r="D342" t="s">
        <v>546</v>
      </c>
    </row>
    <row r="343" spans="1:4" x14ac:dyDescent="0.15">
      <c r="A343" s="2">
        <v>41841</v>
      </c>
      <c r="B343" t="s">
        <v>322</v>
      </c>
      <c r="C343" s="24">
        <v>19300</v>
      </c>
      <c r="D343" t="s">
        <v>538</v>
      </c>
    </row>
    <row r="344" spans="1:4" x14ac:dyDescent="0.15">
      <c r="A344" s="2">
        <v>41841</v>
      </c>
      <c r="B344" t="s">
        <v>323</v>
      </c>
      <c r="C344" s="24">
        <v>23200</v>
      </c>
      <c r="D344" t="s">
        <v>547</v>
      </c>
    </row>
    <row r="345" spans="1:4" x14ac:dyDescent="0.15">
      <c r="A345" s="2">
        <v>41841</v>
      </c>
      <c r="B345" t="s">
        <v>324</v>
      </c>
      <c r="C345" s="24">
        <v>48025</v>
      </c>
      <c r="D345" t="s">
        <v>529</v>
      </c>
    </row>
    <row r="346" spans="1:4" x14ac:dyDescent="0.15">
      <c r="A346" s="2">
        <v>41841</v>
      </c>
      <c r="B346" t="s">
        <v>325</v>
      </c>
      <c r="C346" s="24">
        <v>247500</v>
      </c>
      <c r="D346" t="s">
        <v>538</v>
      </c>
    </row>
    <row r="347" spans="1:4" x14ac:dyDescent="0.15">
      <c r="A347" s="2">
        <v>41841</v>
      </c>
      <c r="B347" t="s">
        <v>326</v>
      </c>
      <c r="C347" s="24">
        <v>890</v>
      </c>
      <c r="D347" t="s">
        <v>539</v>
      </c>
    </row>
    <row r="348" spans="1:4" x14ac:dyDescent="0.15">
      <c r="A348" s="2">
        <v>41841</v>
      </c>
      <c r="B348" t="s">
        <v>327</v>
      </c>
      <c r="C348" s="24">
        <v>12950</v>
      </c>
      <c r="D348" t="s">
        <v>542</v>
      </c>
    </row>
    <row r="349" spans="1:4" x14ac:dyDescent="0.15">
      <c r="A349" s="2">
        <v>41841</v>
      </c>
      <c r="B349" t="s">
        <v>328</v>
      </c>
      <c r="C349" s="24">
        <v>20000</v>
      </c>
      <c r="D349" t="s">
        <v>545</v>
      </c>
    </row>
    <row r="350" spans="1:4" x14ac:dyDescent="0.15">
      <c r="A350" s="2">
        <v>41841</v>
      </c>
      <c r="B350" t="s">
        <v>329</v>
      </c>
      <c r="C350" s="24">
        <v>348000</v>
      </c>
      <c r="D350" t="s">
        <v>529</v>
      </c>
    </row>
    <row r="351" spans="1:4" x14ac:dyDescent="0.15">
      <c r="A351" s="2">
        <v>41841</v>
      </c>
      <c r="B351" t="s">
        <v>330</v>
      </c>
      <c r="C351" s="24">
        <v>12882</v>
      </c>
      <c r="D351" t="s">
        <v>544</v>
      </c>
    </row>
    <row r="352" spans="1:4" x14ac:dyDescent="0.15">
      <c r="A352" s="2">
        <v>41841</v>
      </c>
      <c r="B352" t="s">
        <v>331</v>
      </c>
      <c r="C352" s="24">
        <v>5700</v>
      </c>
      <c r="D352" t="s">
        <v>529</v>
      </c>
    </row>
    <row r="353" spans="1:4" x14ac:dyDescent="0.15">
      <c r="A353" s="2">
        <v>41841</v>
      </c>
      <c r="B353" t="s">
        <v>332</v>
      </c>
      <c r="C353" s="24">
        <v>19140</v>
      </c>
      <c r="D353" t="s">
        <v>547</v>
      </c>
    </row>
    <row r="354" spans="1:4" x14ac:dyDescent="0.15">
      <c r="A354" s="2">
        <v>41841</v>
      </c>
      <c r="B354" t="s">
        <v>333</v>
      </c>
      <c r="C354" s="24">
        <v>330</v>
      </c>
      <c r="D354" t="s">
        <v>529</v>
      </c>
    </row>
    <row r="355" spans="1:4" x14ac:dyDescent="0.15">
      <c r="A355" s="2">
        <v>41841</v>
      </c>
      <c r="B355" t="s">
        <v>334</v>
      </c>
      <c r="C355" s="24">
        <v>1500</v>
      </c>
      <c r="D355" t="s">
        <v>529</v>
      </c>
    </row>
    <row r="356" spans="1:4" x14ac:dyDescent="0.15">
      <c r="A356" s="2">
        <v>41841</v>
      </c>
      <c r="B356" t="s">
        <v>335</v>
      </c>
      <c r="C356" s="24">
        <v>13500</v>
      </c>
      <c r="D356" t="s">
        <v>540</v>
      </c>
    </row>
    <row r="357" spans="1:4" x14ac:dyDescent="0.15">
      <c r="A357" s="2">
        <v>41841</v>
      </c>
      <c r="B357" t="s">
        <v>336</v>
      </c>
      <c r="C357" s="24">
        <v>24600</v>
      </c>
      <c r="D357" t="s">
        <v>539</v>
      </c>
    </row>
    <row r="358" spans="1:4" x14ac:dyDescent="0.15">
      <c r="A358" s="2">
        <v>41841</v>
      </c>
      <c r="B358" t="s">
        <v>337</v>
      </c>
      <c r="C358" s="24">
        <v>45800</v>
      </c>
      <c r="D358" t="s">
        <v>544</v>
      </c>
    </row>
    <row r="359" spans="1:4" x14ac:dyDescent="0.15">
      <c r="A359" s="2">
        <v>41841</v>
      </c>
      <c r="B359" t="s">
        <v>338</v>
      </c>
      <c r="C359" s="24">
        <v>1320</v>
      </c>
      <c r="D359" t="s">
        <v>542</v>
      </c>
    </row>
    <row r="360" spans="1:4" x14ac:dyDescent="0.15">
      <c r="A360" s="2">
        <v>41841</v>
      </c>
      <c r="B360" t="s">
        <v>339</v>
      </c>
      <c r="C360" s="24">
        <v>2000</v>
      </c>
      <c r="D360" t="s">
        <v>543</v>
      </c>
    </row>
    <row r="361" spans="1:4" x14ac:dyDescent="0.15">
      <c r="A361" s="2">
        <v>41841</v>
      </c>
      <c r="B361" t="s">
        <v>340</v>
      </c>
      <c r="C361" s="24">
        <v>45000</v>
      </c>
      <c r="D361" t="s">
        <v>544</v>
      </c>
    </row>
    <row r="362" spans="1:4" x14ac:dyDescent="0.15">
      <c r="A362" s="2">
        <v>41841</v>
      </c>
      <c r="B362" t="s">
        <v>341</v>
      </c>
      <c r="C362" s="24">
        <v>50499</v>
      </c>
      <c r="D362" t="s">
        <v>546</v>
      </c>
    </row>
    <row r="363" spans="1:4" x14ac:dyDescent="0.15">
      <c r="A363" s="2">
        <v>41841</v>
      </c>
      <c r="B363" t="s">
        <v>342</v>
      </c>
      <c r="C363" s="24">
        <v>308399</v>
      </c>
      <c r="D363" t="s">
        <v>538</v>
      </c>
    </row>
    <row r="364" spans="1:4" x14ac:dyDescent="0.15">
      <c r="A364" s="2">
        <v>41841</v>
      </c>
      <c r="B364" t="s">
        <v>343</v>
      </c>
      <c r="C364" s="24">
        <v>16800</v>
      </c>
      <c r="D364" t="s">
        <v>543</v>
      </c>
    </row>
    <row r="365" spans="1:4" x14ac:dyDescent="0.15">
      <c r="A365" s="2">
        <v>41841</v>
      </c>
      <c r="B365" t="s">
        <v>344</v>
      </c>
      <c r="C365" s="24">
        <v>76050</v>
      </c>
      <c r="D365" t="s">
        <v>538</v>
      </c>
    </row>
    <row r="366" spans="1:4" x14ac:dyDescent="0.15">
      <c r="A366" s="2">
        <v>41841</v>
      </c>
      <c r="B366" t="s">
        <v>345</v>
      </c>
      <c r="C366" s="24">
        <v>18000</v>
      </c>
      <c r="D366" t="s">
        <v>538</v>
      </c>
    </row>
    <row r="367" spans="1:4" x14ac:dyDescent="0.15">
      <c r="A367" s="2">
        <v>41841</v>
      </c>
      <c r="B367" t="s">
        <v>346</v>
      </c>
      <c r="C367" s="24">
        <v>40500</v>
      </c>
      <c r="D367" t="s">
        <v>541</v>
      </c>
    </row>
    <row r="368" spans="1:4" x14ac:dyDescent="0.15">
      <c r="A368" s="2">
        <v>41841</v>
      </c>
      <c r="B368" t="s">
        <v>347</v>
      </c>
      <c r="C368" s="24">
        <v>2500</v>
      </c>
      <c r="D368" t="s">
        <v>540</v>
      </c>
    </row>
    <row r="369" spans="1:4" x14ac:dyDescent="0.15">
      <c r="A369" s="2">
        <v>41841</v>
      </c>
      <c r="B369" t="s">
        <v>348</v>
      </c>
      <c r="C369" s="24">
        <v>250</v>
      </c>
      <c r="D369" t="s">
        <v>536</v>
      </c>
    </row>
    <row r="370" spans="1:4" x14ac:dyDescent="0.15">
      <c r="A370" s="2">
        <v>41841</v>
      </c>
      <c r="B370" t="s">
        <v>349</v>
      </c>
      <c r="C370" s="24">
        <v>4500</v>
      </c>
      <c r="D370" t="s">
        <v>538</v>
      </c>
    </row>
    <row r="371" spans="1:4" x14ac:dyDescent="0.15">
      <c r="A371" s="2">
        <v>41841</v>
      </c>
      <c r="B371" t="s">
        <v>350</v>
      </c>
      <c r="C371" s="24">
        <v>21000</v>
      </c>
      <c r="D371" t="s">
        <v>529</v>
      </c>
    </row>
    <row r="372" spans="1:4" x14ac:dyDescent="0.15">
      <c r="A372" s="2">
        <v>41841</v>
      </c>
      <c r="B372" t="s">
        <v>351</v>
      </c>
      <c r="C372" s="24">
        <v>33600</v>
      </c>
      <c r="D372" t="s">
        <v>537</v>
      </c>
    </row>
    <row r="373" spans="1:4" x14ac:dyDescent="0.15">
      <c r="A373" s="2">
        <v>41841</v>
      </c>
      <c r="B373" t="s">
        <v>352</v>
      </c>
      <c r="C373" s="24">
        <v>94751</v>
      </c>
      <c r="D373" t="s">
        <v>544</v>
      </c>
    </row>
    <row r="374" spans="1:4" x14ac:dyDescent="0.15">
      <c r="A374" s="2">
        <v>41841</v>
      </c>
      <c r="B374" t="s">
        <v>353</v>
      </c>
      <c r="C374" s="24">
        <v>40000</v>
      </c>
      <c r="D374" t="s">
        <v>546</v>
      </c>
    </row>
    <row r="375" spans="1:4" x14ac:dyDescent="0.15">
      <c r="A375" s="2">
        <v>41841</v>
      </c>
      <c r="B375" t="s">
        <v>354</v>
      </c>
      <c r="C375" s="24">
        <v>19300</v>
      </c>
      <c r="D375" t="s">
        <v>538</v>
      </c>
    </row>
    <row r="376" spans="1:4" x14ac:dyDescent="0.15">
      <c r="A376" s="2">
        <v>41841</v>
      </c>
      <c r="B376" t="s">
        <v>355</v>
      </c>
      <c r="C376" s="24">
        <v>23200</v>
      </c>
      <c r="D376" t="s">
        <v>547</v>
      </c>
    </row>
    <row r="377" spans="1:4" x14ac:dyDescent="0.15">
      <c r="A377" s="2">
        <v>41841</v>
      </c>
      <c r="B377" t="s">
        <v>356</v>
      </c>
      <c r="C377" s="24">
        <v>48025</v>
      </c>
      <c r="D377" t="s">
        <v>529</v>
      </c>
    </row>
    <row r="378" spans="1:4" x14ac:dyDescent="0.15">
      <c r="A378" s="2">
        <v>41841</v>
      </c>
      <c r="B378" t="s">
        <v>357</v>
      </c>
      <c r="C378" s="24">
        <v>247500</v>
      </c>
      <c r="D378" t="s">
        <v>538</v>
      </c>
    </row>
    <row r="379" spans="1:4" x14ac:dyDescent="0.15">
      <c r="A379" s="2">
        <v>41841</v>
      </c>
      <c r="B379" t="s">
        <v>358</v>
      </c>
      <c r="C379" s="24">
        <v>890</v>
      </c>
      <c r="D379" t="s">
        <v>539</v>
      </c>
    </row>
    <row r="380" spans="1:4" x14ac:dyDescent="0.15">
      <c r="A380" s="2">
        <v>41841</v>
      </c>
      <c r="B380" t="s">
        <v>359</v>
      </c>
      <c r="C380" s="24">
        <v>12950</v>
      </c>
      <c r="D380" t="s">
        <v>542</v>
      </c>
    </row>
    <row r="381" spans="1:4" x14ac:dyDescent="0.15">
      <c r="A381" s="2">
        <v>41841</v>
      </c>
      <c r="B381" t="s">
        <v>360</v>
      </c>
      <c r="C381" s="24">
        <v>20000</v>
      </c>
      <c r="D381" t="s">
        <v>545</v>
      </c>
    </row>
    <row r="382" spans="1:4" x14ac:dyDescent="0.15">
      <c r="A382" s="2">
        <v>41841</v>
      </c>
      <c r="B382" t="s">
        <v>361</v>
      </c>
      <c r="C382" s="24">
        <v>3480</v>
      </c>
      <c r="D382" t="s">
        <v>529</v>
      </c>
    </row>
    <row r="383" spans="1:4" x14ac:dyDescent="0.15">
      <c r="A383" s="2">
        <v>41841</v>
      </c>
      <c r="B383" t="s">
        <v>362</v>
      </c>
      <c r="C383" s="24">
        <v>12882</v>
      </c>
      <c r="D383" t="s">
        <v>544</v>
      </c>
    </row>
    <row r="384" spans="1:4" x14ac:dyDescent="0.15">
      <c r="A384" s="2">
        <v>41841</v>
      </c>
      <c r="B384" t="s">
        <v>363</v>
      </c>
      <c r="C384" s="24">
        <v>5700</v>
      </c>
      <c r="D384" t="s">
        <v>529</v>
      </c>
    </row>
    <row r="385" spans="1:4" x14ac:dyDescent="0.15">
      <c r="A385" s="2">
        <v>41841</v>
      </c>
      <c r="B385" t="s">
        <v>364</v>
      </c>
      <c r="C385" s="24">
        <v>19140</v>
      </c>
      <c r="D385" t="s">
        <v>547</v>
      </c>
    </row>
    <row r="386" spans="1:4" x14ac:dyDescent="0.15">
      <c r="A386" s="2">
        <v>41841</v>
      </c>
      <c r="B386" t="s">
        <v>365</v>
      </c>
      <c r="C386" s="24">
        <v>330</v>
      </c>
      <c r="D386" t="s">
        <v>529</v>
      </c>
    </row>
    <row r="387" spans="1:4" x14ac:dyDescent="0.15">
      <c r="A387" s="2">
        <v>41841</v>
      </c>
      <c r="B387" t="s">
        <v>366</v>
      </c>
      <c r="C387" s="24">
        <v>1500</v>
      </c>
      <c r="D387" t="s">
        <v>529</v>
      </c>
    </row>
    <row r="388" spans="1:4" x14ac:dyDescent="0.15">
      <c r="A388" s="2">
        <v>41841</v>
      </c>
      <c r="B388" t="s">
        <v>367</v>
      </c>
      <c r="C388" s="24">
        <v>13500</v>
      </c>
      <c r="D388" t="s">
        <v>540</v>
      </c>
    </row>
    <row r="389" spans="1:4" x14ac:dyDescent="0.15">
      <c r="A389" s="2">
        <v>41842</v>
      </c>
      <c r="B389" t="s">
        <v>368</v>
      </c>
      <c r="C389" s="24">
        <v>8000</v>
      </c>
      <c r="D389" t="s">
        <v>548</v>
      </c>
    </row>
    <row r="390" spans="1:4" x14ac:dyDescent="0.15">
      <c r="A390" s="2">
        <v>41842</v>
      </c>
      <c r="B390" t="s">
        <v>369</v>
      </c>
      <c r="C390" s="24">
        <v>6200</v>
      </c>
      <c r="D390" t="s">
        <v>542</v>
      </c>
    </row>
    <row r="391" spans="1:4" x14ac:dyDescent="0.15">
      <c r="A391" s="2">
        <v>41842</v>
      </c>
      <c r="B391" t="s">
        <v>370</v>
      </c>
      <c r="C391" s="24">
        <v>14279</v>
      </c>
      <c r="D391" t="s">
        <v>542</v>
      </c>
    </row>
    <row r="392" spans="1:4" x14ac:dyDescent="0.15">
      <c r="A392" s="2">
        <v>41842</v>
      </c>
      <c r="B392" t="s">
        <v>371</v>
      </c>
      <c r="C392" s="24">
        <v>89264</v>
      </c>
      <c r="D392" t="s">
        <v>544</v>
      </c>
    </row>
    <row r="393" spans="1:4" x14ac:dyDescent="0.15">
      <c r="A393" s="2">
        <v>41842</v>
      </c>
      <c r="B393" t="s">
        <v>372</v>
      </c>
      <c r="C393" s="24">
        <v>18500</v>
      </c>
      <c r="D393" t="s">
        <v>544</v>
      </c>
    </row>
    <row r="394" spans="1:4" x14ac:dyDescent="0.15">
      <c r="A394" s="2">
        <v>41842</v>
      </c>
      <c r="B394" t="s">
        <v>373</v>
      </c>
      <c r="C394" s="24">
        <v>130000</v>
      </c>
      <c r="D394" t="s">
        <v>547</v>
      </c>
    </row>
    <row r="395" spans="1:4" x14ac:dyDescent="0.15">
      <c r="A395" s="2">
        <v>41842</v>
      </c>
      <c r="B395" t="s">
        <v>374</v>
      </c>
      <c r="C395" s="24">
        <v>43428</v>
      </c>
      <c r="D395" t="s">
        <v>529</v>
      </c>
    </row>
    <row r="396" spans="1:4" x14ac:dyDescent="0.15">
      <c r="A396" s="2">
        <v>41842</v>
      </c>
      <c r="B396" t="s">
        <v>375</v>
      </c>
      <c r="C396" s="24">
        <v>2415</v>
      </c>
      <c r="D396" t="s">
        <v>540</v>
      </c>
    </row>
    <row r="397" spans="1:4" x14ac:dyDescent="0.15">
      <c r="A397" s="2">
        <v>41842</v>
      </c>
      <c r="B397" t="s">
        <v>376</v>
      </c>
      <c r="C397" s="24">
        <v>250</v>
      </c>
      <c r="D397" t="s">
        <v>542</v>
      </c>
    </row>
    <row r="398" spans="1:4" x14ac:dyDescent="0.15">
      <c r="A398" s="2">
        <v>41842</v>
      </c>
      <c r="B398" t="s">
        <v>377</v>
      </c>
      <c r="C398" s="24">
        <v>6000</v>
      </c>
      <c r="D398" t="s">
        <v>542</v>
      </c>
    </row>
    <row r="399" spans="1:4" x14ac:dyDescent="0.15">
      <c r="A399" s="2">
        <v>41842</v>
      </c>
      <c r="B399" t="s">
        <v>378</v>
      </c>
      <c r="C399" s="24">
        <v>29495</v>
      </c>
      <c r="D399" t="s">
        <v>542</v>
      </c>
    </row>
    <row r="400" spans="1:4" x14ac:dyDescent="0.15">
      <c r="A400" s="2">
        <v>41842</v>
      </c>
      <c r="B400" t="s">
        <v>379</v>
      </c>
      <c r="C400" s="24">
        <v>2350</v>
      </c>
      <c r="D400" t="s">
        <v>543</v>
      </c>
    </row>
    <row r="401" spans="1:4" x14ac:dyDescent="0.15">
      <c r="A401" s="2">
        <v>41842</v>
      </c>
      <c r="B401" t="s">
        <v>380</v>
      </c>
      <c r="C401" s="24">
        <v>19001</v>
      </c>
      <c r="D401" t="s">
        <v>547</v>
      </c>
    </row>
    <row r="402" spans="1:4" x14ac:dyDescent="0.15">
      <c r="A402" s="2">
        <v>41842</v>
      </c>
      <c r="B402" t="s">
        <v>381</v>
      </c>
      <c r="C402" s="24">
        <v>346666</v>
      </c>
      <c r="D402" t="s">
        <v>538</v>
      </c>
    </row>
    <row r="403" spans="1:4" x14ac:dyDescent="0.15">
      <c r="A403" s="2">
        <v>41842</v>
      </c>
      <c r="B403" t="s">
        <v>382</v>
      </c>
      <c r="C403" s="24">
        <v>3602</v>
      </c>
      <c r="D403" t="s">
        <v>548</v>
      </c>
    </row>
    <row r="404" spans="1:4" x14ac:dyDescent="0.15">
      <c r="A404" s="2">
        <v>41842</v>
      </c>
      <c r="B404" t="s">
        <v>383</v>
      </c>
      <c r="C404" s="24">
        <v>21223</v>
      </c>
      <c r="D404" t="s">
        <v>538</v>
      </c>
    </row>
    <row r="405" spans="1:4" x14ac:dyDescent="0.15">
      <c r="A405" s="2">
        <v>41842</v>
      </c>
      <c r="B405" t="s">
        <v>384</v>
      </c>
      <c r="C405" s="24">
        <v>36004</v>
      </c>
      <c r="D405" t="s">
        <v>541</v>
      </c>
    </row>
    <row r="406" spans="1:4" x14ac:dyDescent="0.15">
      <c r="A406" s="2">
        <v>41842</v>
      </c>
      <c r="B406" t="s">
        <v>385</v>
      </c>
      <c r="C406" s="24">
        <v>17600</v>
      </c>
      <c r="D406" t="s">
        <v>547</v>
      </c>
    </row>
    <row r="407" spans="1:4" x14ac:dyDescent="0.15">
      <c r="A407" s="2">
        <v>41842</v>
      </c>
      <c r="B407" t="s">
        <v>386</v>
      </c>
      <c r="C407" s="24">
        <v>8000</v>
      </c>
      <c r="D407" t="s">
        <v>548</v>
      </c>
    </row>
    <row r="408" spans="1:4" x14ac:dyDescent="0.15">
      <c r="A408" s="2">
        <v>41842</v>
      </c>
      <c r="B408" t="s">
        <v>387</v>
      </c>
      <c r="C408" s="24">
        <v>6203</v>
      </c>
      <c r="D408" t="s">
        <v>542</v>
      </c>
    </row>
    <row r="409" spans="1:4" x14ac:dyDescent="0.15">
      <c r="A409" s="2">
        <v>41842</v>
      </c>
      <c r="B409" t="s">
        <v>388</v>
      </c>
      <c r="C409" s="24">
        <v>14279</v>
      </c>
      <c r="D409" t="s">
        <v>542</v>
      </c>
    </row>
    <row r="410" spans="1:4" x14ac:dyDescent="0.15">
      <c r="A410" s="2">
        <v>41842</v>
      </c>
      <c r="B410" t="s">
        <v>389</v>
      </c>
      <c r="C410" s="24">
        <v>89264</v>
      </c>
      <c r="D410" t="s">
        <v>544</v>
      </c>
    </row>
    <row r="411" spans="1:4" x14ac:dyDescent="0.15">
      <c r="A411" s="2">
        <v>41842</v>
      </c>
      <c r="B411" t="s">
        <v>390</v>
      </c>
      <c r="C411" s="24">
        <v>18500</v>
      </c>
      <c r="D411" t="s">
        <v>544</v>
      </c>
    </row>
    <row r="412" spans="1:4" x14ac:dyDescent="0.15">
      <c r="A412" s="2">
        <v>41842</v>
      </c>
      <c r="B412" t="s">
        <v>391</v>
      </c>
      <c r="C412" s="24">
        <v>130500</v>
      </c>
      <c r="D412" t="s">
        <v>547</v>
      </c>
    </row>
    <row r="413" spans="1:4" x14ac:dyDescent="0.15">
      <c r="A413" s="2">
        <v>41842</v>
      </c>
      <c r="B413" t="s">
        <v>392</v>
      </c>
      <c r="C413" s="24">
        <v>43428</v>
      </c>
      <c r="D413" t="s">
        <v>529</v>
      </c>
    </row>
    <row r="414" spans="1:4" x14ac:dyDescent="0.15">
      <c r="A414" s="2">
        <v>41842</v>
      </c>
      <c r="B414" t="s">
        <v>393</v>
      </c>
      <c r="C414" s="24">
        <v>2415</v>
      </c>
      <c r="D414" t="s">
        <v>540</v>
      </c>
    </row>
    <row r="415" spans="1:4" x14ac:dyDescent="0.15">
      <c r="A415" s="2">
        <v>41842</v>
      </c>
      <c r="B415" t="s">
        <v>394</v>
      </c>
      <c r="C415" s="24">
        <v>250</v>
      </c>
      <c r="D415" t="s">
        <v>542</v>
      </c>
    </row>
    <row r="416" spans="1:4" x14ac:dyDescent="0.15">
      <c r="A416" s="2">
        <v>41842</v>
      </c>
      <c r="B416" t="s">
        <v>395</v>
      </c>
      <c r="C416" s="24">
        <v>6000</v>
      </c>
      <c r="D416" t="s">
        <v>542</v>
      </c>
    </row>
    <row r="417" spans="1:4" x14ac:dyDescent="0.15">
      <c r="A417" s="2">
        <v>41842</v>
      </c>
      <c r="B417" t="s">
        <v>396</v>
      </c>
      <c r="C417" s="24">
        <v>29495</v>
      </c>
      <c r="D417" t="s">
        <v>542</v>
      </c>
    </row>
    <row r="418" spans="1:4" x14ac:dyDescent="0.15">
      <c r="A418" s="2">
        <v>41842</v>
      </c>
      <c r="B418" t="s">
        <v>397</v>
      </c>
      <c r="C418" s="24">
        <v>2350</v>
      </c>
      <c r="D418" t="s">
        <v>543</v>
      </c>
    </row>
    <row r="419" spans="1:4" x14ac:dyDescent="0.15">
      <c r="A419" s="2">
        <v>41842</v>
      </c>
      <c r="B419" t="s">
        <v>398</v>
      </c>
      <c r="C419" s="24">
        <v>19000</v>
      </c>
      <c r="D419" t="s">
        <v>547</v>
      </c>
    </row>
    <row r="420" spans="1:4" x14ac:dyDescent="0.15">
      <c r="A420" s="2">
        <v>41842</v>
      </c>
      <c r="B420" t="s">
        <v>399</v>
      </c>
      <c r="C420" s="24">
        <v>346666</v>
      </c>
      <c r="D420" t="s">
        <v>538</v>
      </c>
    </row>
    <row r="421" spans="1:4" x14ac:dyDescent="0.15">
      <c r="A421" s="2">
        <v>41842</v>
      </c>
      <c r="B421" t="s">
        <v>400</v>
      </c>
      <c r="C421" s="24">
        <v>3600</v>
      </c>
      <c r="D421" t="s">
        <v>548</v>
      </c>
    </row>
    <row r="422" spans="1:4" x14ac:dyDescent="0.15">
      <c r="A422" s="2">
        <v>41842</v>
      </c>
      <c r="B422" t="s">
        <v>401</v>
      </c>
      <c r="C422" s="24">
        <v>21223</v>
      </c>
      <c r="D422" t="s">
        <v>538</v>
      </c>
    </row>
    <row r="423" spans="1:4" x14ac:dyDescent="0.15">
      <c r="A423" s="2">
        <v>41842</v>
      </c>
      <c r="B423" t="s">
        <v>402</v>
      </c>
      <c r="C423" s="24">
        <v>36000</v>
      </c>
      <c r="D423" t="s">
        <v>544</v>
      </c>
    </row>
    <row r="424" spans="1:4" x14ac:dyDescent="0.15">
      <c r="A424" s="2">
        <v>41842</v>
      </c>
      <c r="B424" t="s">
        <v>403</v>
      </c>
      <c r="C424" s="24">
        <v>17600</v>
      </c>
      <c r="D424" t="s">
        <v>547</v>
      </c>
    </row>
    <row r="425" spans="1:4" x14ac:dyDescent="0.15">
      <c r="A425" s="2">
        <v>41843</v>
      </c>
      <c r="B425" t="s">
        <v>404</v>
      </c>
      <c r="C425" s="24">
        <v>21200</v>
      </c>
      <c r="D425" t="s">
        <v>529</v>
      </c>
    </row>
    <row r="426" spans="1:4" x14ac:dyDescent="0.15">
      <c r="A426" s="2">
        <v>41843</v>
      </c>
      <c r="B426" t="s">
        <v>405</v>
      </c>
      <c r="C426" s="24">
        <v>2784</v>
      </c>
      <c r="D426" t="s">
        <v>544</v>
      </c>
    </row>
    <row r="427" spans="1:4" x14ac:dyDescent="0.15">
      <c r="A427" s="2">
        <v>41843</v>
      </c>
      <c r="B427" t="s">
        <v>406</v>
      </c>
      <c r="C427" s="24">
        <v>200</v>
      </c>
      <c r="D427" t="s">
        <v>542</v>
      </c>
    </row>
    <row r="428" spans="1:4" x14ac:dyDescent="0.15">
      <c r="A428" s="2">
        <v>41843</v>
      </c>
      <c r="B428" t="s">
        <v>407</v>
      </c>
      <c r="C428" s="24">
        <v>2450</v>
      </c>
      <c r="D428" t="s">
        <v>536</v>
      </c>
    </row>
    <row r="429" spans="1:4" x14ac:dyDescent="0.15">
      <c r="A429" s="2">
        <v>41843</v>
      </c>
      <c r="B429" t="s">
        <v>408</v>
      </c>
      <c r="C429" s="24">
        <v>250</v>
      </c>
      <c r="D429" t="s">
        <v>544</v>
      </c>
    </row>
    <row r="430" spans="1:4" x14ac:dyDescent="0.15">
      <c r="A430" s="2">
        <v>41843</v>
      </c>
      <c r="B430" t="s">
        <v>409</v>
      </c>
      <c r="C430" s="24">
        <v>336740</v>
      </c>
      <c r="D430" t="s">
        <v>538</v>
      </c>
    </row>
    <row r="431" spans="1:4" x14ac:dyDescent="0.15">
      <c r="A431" s="2">
        <v>41843</v>
      </c>
      <c r="B431" t="s">
        <v>410</v>
      </c>
      <c r="C431" s="24">
        <v>44290</v>
      </c>
      <c r="D431" t="s">
        <v>529</v>
      </c>
    </row>
    <row r="432" spans="1:4" x14ac:dyDescent="0.15">
      <c r="A432" s="2">
        <v>41843</v>
      </c>
      <c r="B432" t="s">
        <v>411</v>
      </c>
      <c r="C432" s="24">
        <v>4450</v>
      </c>
      <c r="D432" t="s">
        <v>540</v>
      </c>
    </row>
    <row r="433" spans="1:4" x14ac:dyDescent="0.15">
      <c r="A433" s="2">
        <v>41843</v>
      </c>
      <c r="B433" t="s">
        <v>412</v>
      </c>
      <c r="C433" s="24">
        <v>36000</v>
      </c>
      <c r="D433" t="s">
        <v>544</v>
      </c>
    </row>
    <row r="434" spans="1:4" x14ac:dyDescent="0.15">
      <c r="A434" s="2">
        <v>41843</v>
      </c>
      <c r="B434" t="s">
        <v>413</v>
      </c>
      <c r="C434" s="24">
        <v>16000</v>
      </c>
      <c r="D434" t="s">
        <v>538</v>
      </c>
    </row>
    <row r="435" spans="1:4" x14ac:dyDescent="0.15">
      <c r="A435" s="2">
        <v>41843</v>
      </c>
      <c r="B435" t="s">
        <v>414</v>
      </c>
      <c r="C435" s="24">
        <v>21200</v>
      </c>
      <c r="D435" t="s">
        <v>529</v>
      </c>
    </row>
    <row r="436" spans="1:4" x14ac:dyDescent="0.15">
      <c r="A436" s="2">
        <v>41843</v>
      </c>
      <c r="B436" t="s">
        <v>415</v>
      </c>
      <c r="C436" s="24">
        <v>2784</v>
      </c>
      <c r="D436" t="s">
        <v>544</v>
      </c>
    </row>
    <row r="437" spans="1:4" x14ac:dyDescent="0.15">
      <c r="A437" s="2">
        <v>41843</v>
      </c>
      <c r="B437" t="s">
        <v>416</v>
      </c>
      <c r="C437" s="24">
        <v>200</v>
      </c>
      <c r="D437" t="s">
        <v>542</v>
      </c>
    </row>
    <row r="438" spans="1:4" x14ac:dyDescent="0.15">
      <c r="A438" s="2">
        <v>41843</v>
      </c>
      <c r="B438" t="s">
        <v>417</v>
      </c>
      <c r="C438" s="24">
        <v>2450</v>
      </c>
      <c r="D438" t="s">
        <v>536</v>
      </c>
    </row>
    <row r="439" spans="1:4" x14ac:dyDescent="0.15">
      <c r="A439" s="2">
        <v>41843</v>
      </c>
      <c r="B439" t="s">
        <v>418</v>
      </c>
      <c r="C439" s="24">
        <v>250</v>
      </c>
      <c r="D439" t="s">
        <v>544</v>
      </c>
    </row>
    <row r="440" spans="1:4" x14ac:dyDescent="0.15">
      <c r="A440" s="2">
        <v>41843</v>
      </c>
      <c r="B440" t="s">
        <v>419</v>
      </c>
      <c r="C440" s="24">
        <v>336740</v>
      </c>
      <c r="D440" t="s">
        <v>538</v>
      </c>
    </row>
    <row r="441" spans="1:4" x14ac:dyDescent="0.15">
      <c r="A441" s="2">
        <v>41843</v>
      </c>
      <c r="B441" t="s">
        <v>420</v>
      </c>
      <c r="C441" s="24">
        <v>44290</v>
      </c>
      <c r="D441" t="s">
        <v>529</v>
      </c>
    </row>
    <row r="442" spans="1:4" x14ac:dyDescent="0.15">
      <c r="A442" s="2">
        <v>41843</v>
      </c>
      <c r="B442" t="s">
        <v>421</v>
      </c>
      <c r="C442" s="24">
        <v>4450</v>
      </c>
      <c r="D442" t="s">
        <v>540</v>
      </c>
    </row>
    <row r="443" spans="1:4" x14ac:dyDescent="0.15">
      <c r="A443" s="2">
        <v>41843</v>
      </c>
      <c r="B443" t="s">
        <v>422</v>
      </c>
      <c r="C443" s="24">
        <v>36000</v>
      </c>
      <c r="D443" t="s">
        <v>544</v>
      </c>
    </row>
    <row r="444" spans="1:4" x14ac:dyDescent="0.15">
      <c r="A444" s="2">
        <v>41843</v>
      </c>
      <c r="B444" t="s">
        <v>423</v>
      </c>
      <c r="C444" s="24">
        <v>16000</v>
      </c>
      <c r="D444" t="s">
        <v>538</v>
      </c>
    </row>
    <row r="445" spans="1:4" x14ac:dyDescent="0.15">
      <c r="A445" s="2">
        <v>41844</v>
      </c>
      <c r="B445" t="s">
        <v>424</v>
      </c>
      <c r="C445" s="24">
        <v>1500</v>
      </c>
      <c r="D445" t="s">
        <v>544</v>
      </c>
    </row>
    <row r="446" spans="1:4" x14ac:dyDescent="0.15">
      <c r="A446" s="2">
        <v>41844</v>
      </c>
      <c r="B446" t="s">
        <v>425</v>
      </c>
      <c r="C446" s="24">
        <v>160000</v>
      </c>
      <c r="D446" t="s">
        <v>547</v>
      </c>
    </row>
    <row r="447" spans="1:4" x14ac:dyDescent="0.15">
      <c r="A447" s="2">
        <v>41844</v>
      </c>
      <c r="B447" t="s">
        <v>426</v>
      </c>
      <c r="C447" s="24">
        <v>360</v>
      </c>
      <c r="D447" t="s">
        <v>540</v>
      </c>
    </row>
    <row r="448" spans="1:4" x14ac:dyDescent="0.15">
      <c r="A448" s="2">
        <v>41844</v>
      </c>
      <c r="B448" t="s">
        <v>427</v>
      </c>
      <c r="C448" s="24">
        <v>1500</v>
      </c>
      <c r="D448" t="s">
        <v>544</v>
      </c>
    </row>
    <row r="449" spans="1:4" x14ac:dyDescent="0.15">
      <c r="A449" s="2">
        <v>41844</v>
      </c>
      <c r="B449" t="s">
        <v>428</v>
      </c>
      <c r="C449" s="24">
        <v>160000</v>
      </c>
      <c r="D449" t="s">
        <v>547</v>
      </c>
    </row>
    <row r="450" spans="1:4" x14ac:dyDescent="0.15">
      <c r="A450" s="2">
        <v>41844</v>
      </c>
      <c r="B450" t="s">
        <v>429</v>
      </c>
      <c r="C450" s="24">
        <v>360</v>
      </c>
      <c r="D450" t="s">
        <v>540</v>
      </c>
    </row>
    <row r="451" spans="1:4" x14ac:dyDescent="0.15">
      <c r="A451" s="2">
        <v>41845</v>
      </c>
      <c r="B451" t="s">
        <v>430</v>
      </c>
      <c r="C451" s="24">
        <v>1300</v>
      </c>
      <c r="D451" t="s">
        <v>541</v>
      </c>
    </row>
    <row r="452" spans="1:4" x14ac:dyDescent="0.15">
      <c r="A452" s="2">
        <v>41845</v>
      </c>
      <c r="B452" t="s">
        <v>431</v>
      </c>
      <c r="C452" s="24">
        <v>57250</v>
      </c>
      <c r="D452" t="s">
        <v>529</v>
      </c>
    </row>
    <row r="453" spans="1:4" x14ac:dyDescent="0.15">
      <c r="A453" s="2">
        <v>41845</v>
      </c>
      <c r="B453" t="s">
        <v>432</v>
      </c>
      <c r="C453" s="24">
        <v>21394</v>
      </c>
      <c r="D453" t="s">
        <v>544</v>
      </c>
    </row>
    <row r="454" spans="1:4" x14ac:dyDescent="0.15">
      <c r="A454" s="2">
        <v>41845</v>
      </c>
      <c r="B454" t="s">
        <v>433</v>
      </c>
      <c r="C454" s="24">
        <v>98188</v>
      </c>
      <c r="D454" t="s">
        <v>544</v>
      </c>
    </row>
    <row r="455" spans="1:4" x14ac:dyDescent="0.15">
      <c r="A455" s="2">
        <v>41845</v>
      </c>
      <c r="B455" t="s">
        <v>434</v>
      </c>
      <c r="C455" s="24">
        <v>8640</v>
      </c>
      <c r="D455" t="s">
        <v>537</v>
      </c>
    </row>
    <row r="456" spans="1:4" x14ac:dyDescent="0.15">
      <c r="A456" s="2">
        <v>41845</v>
      </c>
      <c r="B456" t="s">
        <v>435</v>
      </c>
      <c r="C456" s="24">
        <v>11450</v>
      </c>
      <c r="D456" t="s">
        <v>542</v>
      </c>
    </row>
    <row r="457" spans="1:4" x14ac:dyDescent="0.15">
      <c r="A457" s="2">
        <v>41845</v>
      </c>
      <c r="B457" t="s">
        <v>436</v>
      </c>
      <c r="C457" s="24">
        <v>247001</v>
      </c>
      <c r="D457" t="s">
        <v>529</v>
      </c>
    </row>
    <row r="458" spans="1:4" x14ac:dyDescent="0.15">
      <c r="A458" s="2">
        <v>41845</v>
      </c>
      <c r="B458" t="s">
        <v>437</v>
      </c>
      <c r="C458" s="24">
        <v>250</v>
      </c>
      <c r="D458" t="s">
        <v>542</v>
      </c>
    </row>
    <row r="459" spans="1:4" x14ac:dyDescent="0.15">
      <c r="A459" s="2">
        <v>41845</v>
      </c>
      <c r="B459" t="s">
        <v>438</v>
      </c>
      <c r="C459" s="24">
        <v>27458</v>
      </c>
      <c r="D459" t="s">
        <v>544</v>
      </c>
    </row>
    <row r="460" spans="1:4" x14ac:dyDescent="0.15">
      <c r="A460" s="2">
        <v>41845</v>
      </c>
      <c r="B460" t="s">
        <v>439</v>
      </c>
      <c r="C460" s="24">
        <v>16000</v>
      </c>
      <c r="D460" t="s">
        <v>529</v>
      </c>
    </row>
    <row r="461" spans="1:4" x14ac:dyDescent="0.15">
      <c r="A461" s="2">
        <v>41845</v>
      </c>
      <c r="B461" t="s">
        <v>440</v>
      </c>
      <c r="C461" s="24">
        <v>550</v>
      </c>
      <c r="D461" t="s">
        <v>536</v>
      </c>
    </row>
    <row r="462" spans="1:4" x14ac:dyDescent="0.15">
      <c r="A462" s="2">
        <v>41845</v>
      </c>
      <c r="B462" t="s">
        <v>441</v>
      </c>
      <c r="C462" s="24">
        <v>29000</v>
      </c>
      <c r="D462" t="s">
        <v>537</v>
      </c>
    </row>
    <row r="463" spans="1:4" x14ac:dyDescent="0.15">
      <c r="A463" s="2">
        <v>41845</v>
      </c>
      <c r="B463" t="s">
        <v>442</v>
      </c>
      <c r="C463" s="24">
        <v>8800</v>
      </c>
      <c r="D463" t="s">
        <v>540</v>
      </c>
    </row>
    <row r="464" spans="1:4" x14ac:dyDescent="0.15">
      <c r="A464" s="2">
        <v>41845</v>
      </c>
      <c r="B464" t="s">
        <v>443</v>
      </c>
      <c r="C464" s="24">
        <v>34032</v>
      </c>
      <c r="D464" t="s">
        <v>542</v>
      </c>
    </row>
    <row r="465" spans="1:4" x14ac:dyDescent="0.15">
      <c r="A465" s="2">
        <v>41845</v>
      </c>
      <c r="B465" t="s">
        <v>444</v>
      </c>
      <c r="C465" s="24">
        <v>30950</v>
      </c>
      <c r="D465" t="s">
        <v>544</v>
      </c>
    </row>
    <row r="466" spans="1:4" x14ac:dyDescent="0.15">
      <c r="A466" s="2">
        <v>41845</v>
      </c>
      <c r="B466" t="s">
        <v>445</v>
      </c>
      <c r="C466" s="24">
        <v>16900</v>
      </c>
      <c r="D466" t="s">
        <v>538</v>
      </c>
    </row>
    <row r="467" spans="1:4" x14ac:dyDescent="0.15">
      <c r="A467" s="2">
        <v>41845</v>
      </c>
      <c r="B467" t="s">
        <v>446</v>
      </c>
      <c r="C467" s="24">
        <v>2000</v>
      </c>
      <c r="D467" t="s">
        <v>542</v>
      </c>
    </row>
    <row r="468" spans="1:4" x14ac:dyDescent="0.15">
      <c r="A468" s="2">
        <v>41845</v>
      </c>
      <c r="B468" t="s">
        <v>447</v>
      </c>
      <c r="C468" s="24">
        <v>33920</v>
      </c>
      <c r="D468" t="s">
        <v>538</v>
      </c>
    </row>
    <row r="469" spans="1:4" x14ac:dyDescent="0.15">
      <c r="A469" s="2">
        <v>41845</v>
      </c>
      <c r="B469" t="s">
        <v>448</v>
      </c>
      <c r="C469" s="24">
        <v>9250</v>
      </c>
      <c r="D469" t="s">
        <v>540</v>
      </c>
    </row>
    <row r="470" spans="1:4" x14ac:dyDescent="0.15">
      <c r="A470" s="2">
        <v>41845</v>
      </c>
      <c r="B470" t="s">
        <v>449</v>
      </c>
      <c r="C470" s="24">
        <v>1100</v>
      </c>
      <c r="D470" t="s">
        <v>529</v>
      </c>
    </row>
    <row r="471" spans="1:4" x14ac:dyDescent="0.15">
      <c r="A471" s="2">
        <v>41845</v>
      </c>
      <c r="B471" t="s">
        <v>450</v>
      </c>
      <c r="C471" s="24">
        <v>29970</v>
      </c>
      <c r="D471" t="s">
        <v>544</v>
      </c>
    </row>
    <row r="472" spans="1:4" x14ac:dyDescent="0.15">
      <c r="A472" s="2">
        <v>41845</v>
      </c>
      <c r="B472" t="s">
        <v>451</v>
      </c>
      <c r="C472" s="24">
        <v>16000</v>
      </c>
      <c r="D472" t="s">
        <v>538</v>
      </c>
    </row>
    <row r="473" spans="1:4" x14ac:dyDescent="0.15">
      <c r="A473" s="2">
        <v>41845</v>
      </c>
      <c r="B473" t="s">
        <v>452</v>
      </c>
      <c r="C473" s="24">
        <v>123629</v>
      </c>
      <c r="D473" t="s">
        <v>546</v>
      </c>
    </row>
    <row r="474" spans="1:4" x14ac:dyDescent="0.15">
      <c r="A474" s="2">
        <v>41845</v>
      </c>
      <c r="B474" t="s">
        <v>453</v>
      </c>
      <c r="C474" s="24">
        <v>33565</v>
      </c>
      <c r="D474" t="s">
        <v>544</v>
      </c>
    </row>
    <row r="475" spans="1:4" x14ac:dyDescent="0.15">
      <c r="A475" s="2">
        <v>41845</v>
      </c>
      <c r="B475" t="s">
        <v>454</v>
      </c>
      <c r="C475" s="24">
        <v>20800</v>
      </c>
      <c r="D475" t="s">
        <v>529</v>
      </c>
    </row>
    <row r="476" spans="1:4" x14ac:dyDescent="0.15">
      <c r="A476" s="2">
        <v>41845</v>
      </c>
      <c r="B476" t="s">
        <v>455</v>
      </c>
      <c r="C476" s="24">
        <v>4788</v>
      </c>
      <c r="D476" t="s">
        <v>544</v>
      </c>
    </row>
    <row r="477" spans="1:4" x14ac:dyDescent="0.15">
      <c r="A477" s="2">
        <v>41845</v>
      </c>
      <c r="B477" t="s">
        <v>456</v>
      </c>
      <c r="C477" s="24">
        <v>3500</v>
      </c>
      <c r="D477" t="s">
        <v>544</v>
      </c>
    </row>
    <row r="478" spans="1:4" x14ac:dyDescent="0.15">
      <c r="A478" s="2">
        <v>41845</v>
      </c>
      <c r="B478" t="s">
        <v>457</v>
      </c>
      <c r="C478" s="24">
        <v>15840</v>
      </c>
      <c r="D478" t="s">
        <v>542</v>
      </c>
    </row>
    <row r="479" spans="1:4" x14ac:dyDescent="0.15">
      <c r="A479" s="2">
        <v>41845</v>
      </c>
      <c r="B479" t="s">
        <v>458</v>
      </c>
      <c r="C479" s="24">
        <v>2290</v>
      </c>
      <c r="D479" t="s">
        <v>542</v>
      </c>
    </row>
    <row r="480" spans="1:4" x14ac:dyDescent="0.15">
      <c r="A480" s="2">
        <v>41845</v>
      </c>
      <c r="B480" t="s">
        <v>459</v>
      </c>
      <c r="C480" s="24">
        <v>11150</v>
      </c>
      <c r="D480" t="s">
        <v>542</v>
      </c>
    </row>
    <row r="481" spans="1:4" x14ac:dyDescent="0.15">
      <c r="A481" s="2">
        <v>41845</v>
      </c>
      <c r="B481" t="s">
        <v>460</v>
      </c>
      <c r="C481" s="24">
        <v>24320</v>
      </c>
      <c r="D481" t="s">
        <v>548</v>
      </c>
    </row>
    <row r="482" spans="1:4" x14ac:dyDescent="0.15">
      <c r="A482" s="2">
        <v>41845</v>
      </c>
      <c r="B482" t="s">
        <v>461</v>
      </c>
      <c r="C482" s="24">
        <v>124679</v>
      </c>
      <c r="D482" t="s">
        <v>544</v>
      </c>
    </row>
    <row r="483" spans="1:4" x14ac:dyDescent="0.15">
      <c r="A483" s="2">
        <v>41845</v>
      </c>
      <c r="B483" t="s">
        <v>462</v>
      </c>
      <c r="C483" s="24">
        <v>2300</v>
      </c>
      <c r="D483" t="s">
        <v>540</v>
      </c>
    </row>
    <row r="484" spans="1:4" x14ac:dyDescent="0.15">
      <c r="A484" s="2">
        <v>41845</v>
      </c>
      <c r="B484" t="s">
        <v>463</v>
      </c>
      <c r="C484" s="24">
        <v>57385</v>
      </c>
      <c r="D484" t="s">
        <v>542</v>
      </c>
    </row>
    <row r="485" spans="1:4" x14ac:dyDescent="0.15">
      <c r="A485" s="2">
        <v>41845</v>
      </c>
      <c r="B485" t="s">
        <v>464</v>
      </c>
      <c r="C485" s="24">
        <v>3600</v>
      </c>
      <c r="D485" t="s">
        <v>538</v>
      </c>
    </row>
    <row r="486" spans="1:4" x14ac:dyDescent="0.15">
      <c r="A486" s="2">
        <v>41845</v>
      </c>
      <c r="B486" t="s">
        <v>465</v>
      </c>
      <c r="C486" s="24">
        <v>11535</v>
      </c>
      <c r="D486" t="s">
        <v>538</v>
      </c>
    </row>
    <row r="487" spans="1:4" x14ac:dyDescent="0.15">
      <c r="A487" s="2">
        <v>41845</v>
      </c>
      <c r="B487" t="s">
        <v>466</v>
      </c>
      <c r="C487" s="24">
        <v>18200</v>
      </c>
      <c r="D487" t="s">
        <v>543</v>
      </c>
    </row>
    <row r="488" spans="1:4" x14ac:dyDescent="0.15">
      <c r="A488" s="2">
        <v>41845</v>
      </c>
      <c r="B488" t="s">
        <v>467</v>
      </c>
      <c r="C488" s="24">
        <v>164507</v>
      </c>
      <c r="D488" t="s">
        <v>544</v>
      </c>
    </row>
    <row r="489" spans="1:4" x14ac:dyDescent="0.15">
      <c r="A489" s="2">
        <v>41845</v>
      </c>
      <c r="B489" t="s">
        <v>468</v>
      </c>
      <c r="C489" s="24">
        <v>25512</v>
      </c>
      <c r="D489" t="s">
        <v>548</v>
      </c>
    </row>
    <row r="490" spans="1:4" x14ac:dyDescent="0.15">
      <c r="A490" s="2">
        <v>41845</v>
      </c>
      <c r="B490" t="s">
        <v>469</v>
      </c>
      <c r="C490" s="24">
        <v>34000</v>
      </c>
      <c r="D490" t="s">
        <v>544</v>
      </c>
    </row>
    <row r="491" spans="1:4" x14ac:dyDescent="0.15">
      <c r="A491" s="2">
        <v>41845</v>
      </c>
      <c r="B491" t="s">
        <v>470</v>
      </c>
      <c r="C491" s="24">
        <v>116000</v>
      </c>
      <c r="D491" t="s">
        <v>544</v>
      </c>
    </row>
    <row r="492" spans="1:4" x14ac:dyDescent="0.15">
      <c r="A492" s="2">
        <v>41845</v>
      </c>
      <c r="B492" t="s">
        <v>471</v>
      </c>
      <c r="C492" s="24">
        <v>24000</v>
      </c>
      <c r="D492" t="s">
        <v>544</v>
      </c>
    </row>
    <row r="493" spans="1:4" x14ac:dyDescent="0.15">
      <c r="A493" s="2">
        <v>41845</v>
      </c>
      <c r="B493" t="s">
        <v>472</v>
      </c>
      <c r="C493" s="24">
        <v>24585</v>
      </c>
      <c r="D493" t="s">
        <v>546</v>
      </c>
    </row>
    <row r="494" spans="1:4" x14ac:dyDescent="0.15">
      <c r="A494" s="2">
        <v>41845</v>
      </c>
      <c r="B494" t="s">
        <v>473</v>
      </c>
      <c r="C494" s="24">
        <v>2610</v>
      </c>
      <c r="D494" t="s">
        <v>536</v>
      </c>
    </row>
    <row r="495" spans="1:4" x14ac:dyDescent="0.15">
      <c r="A495" s="2">
        <v>41845</v>
      </c>
      <c r="B495" t="s">
        <v>474</v>
      </c>
      <c r="C495" s="24">
        <v>332615</v>
      </c>
      <c r="D495" t="s">
        <v>548</v>
      </c>
    </row>
    <row r="496" spans="1:4" x14ac:dyDescent="0.15">
      <c r="A496" s="2">
        <v>41845</v>
      </c>
      <c r="B496" t="s">
        <v>475</v>
      </c>
      <c r="C496" s="24">
        <v>556066</v>
      </c>
      <c r="D496" t="s">
        <v>544</v>
      </c>
    </row>
    <row r="497" spans="1:4" x14ac:dyDescent="0.15">
      <c r="A497" s="2">
        <v>41845</v>
      </c>
      <c r="B497" t="s">
        <v>476</v>
      </c>
      <c r="C497" s="24">
        <v>800</v>
      </c>
      <c r="D497" t="s">
        <v>542</v>
      </c>
    </row>
    <row r="498" spans="1:4" x14ac:dyDescent="0.15">
      <c r="A498" s="2">
        <v>41845</v>
      </c>
      <c r="B498" t="s">
        <v>477</v>
      </c>
      <c r="C498" s="24">
        <v>1300</v>
      </c>
      <c r="D498" t="s">
        <v>541</v>
      </c>
    </row>
    <row r="499" spans="1:4" x14ac:dyDescent="0.15">
      <c r="A499" s="2">
        <v>41845</v>
      </c>
      <c r="B499" t="s">
        <v>478</v>
      </c>
      <c r="C499" s="24">
        <v>57250</v>
      </c>
      <c r="D499" t="s">
        <v>529</v>
      </c>
    </row>
    <row r="500" spans="1:4" x14ac:dyDescent="0.15">
      <c r="A500" s="2">
        <v>41845</v>
      </c>
      <c r="B500" t="s">
        <v>479</v>
      </c>
      <c r="C500" s="24">
        <v>21394</v>
      </c>
      <c r="D500" t="s">
        <v>544</v>
      </c>
    </row>
    <row r="501" spans="1:4" x14ac:dyDescent="0.15">
      <c r="A501" s="2">
        <v>41845</v>
      </c>
      <c r="B501" t="s">
        <v>480</v>
      </c>
      <c r="C501" s="24">
        <v>98188</v>
      </c>
      <c r="D501" t="s">
        <v>544</v>
      </c>
    </row>
    <row r="502" spans="1:4" x14ac:dyDescent="0.15">
      <c r="A502" s="2">
        <v>41845</v>
      </c>
      <c r="B502" t="s">
        <v>481</v>
      </c>
      <c r="C502" s="24">
        <v>8640</v>
      </c>
      <c r="D502" t="s">
        <v>537</v>
      </c>
    </row>
    <row r="503" spans="1:4" x14ac:dyDescent="0.15">
      <c r="A503" s="2">
        <v>41845</v>
      </c>
      <c r="B503" t="s">
        <v>482</v>
      </c>
      <c r="C503" s="24">
        <v>11450</v>
      </c>
      <c r="D503" t="s">
        <v>542</v>
      </c>
    </row>
    <row r="504" spans="1:4" x14ac:dyDescent="0.15">
      <c r="A504" s="2">
        <v>41845</v>
      </c>
      <c r="B504" t="s">
        <v>483</v>
      </c>
      <c r="C504" s="24">
        <v>247001</v>
      </c>
      <c r="D504" t="s">
        <v>529</v>
      </c>
    </row>
    <row r="505" spans="1:4" x14ac:dyDescent="0.15">
      <c r="A505" s="2">
        <v>41845</v>
      </c>
      <c r="B505" t="s">
        <v>484</v>
      </c>
      <c r="C505" s="24">
        <v>250</v>
      </c>
      <c r="D505" t="s">
        <v>542</v>
      </c>
    </row>
    <row r="506" spans="1:4" x14ac:dyDescent="0.15">
      <c r="A506" s="2">
        <v>41845</v>
      </c>
      <c r="B506" t="s">
        <v>485</v>
      </c>
      <c r="C506" s="24">
        <v>27458</v>
      </c>
      <c r="D506" t="s">
        <v>544</v>
      </c>
    </row>
    <row r="507" spans="1:4" x14ac:dyDescent="0.15">
      <c r="A507" s="2">
        <v>41845</v>
      </c>
      <c r="B507" t="s">
        <v>486</v>
      </c>
      <c r="C507" s="24">
        <v>16000</v>
      </c>
      <c r="D507" t="s">
        <v>529</v>
      </c>
    </row>
    <row r="508" spans="1:4" x14ac:dyDescent="0.15">
      <c r="A508" s="2">
        <v>41845</v>
      </c>
      <c r="B508" t="s">
        <v>487</v>
      </c>
      <c r="C508" s="24">
        <v>550</v>
      </c>
      <c r="D508" t="s">
        <v>536</v>
      </c>
    </row>
    <row r="509" spans="1:4" x14ac:dyDescent="0.15">
      <c r="A509" s="2">
        <v>41845</v>
      </c>
      <c r="B509" t="s">
        <v>488</v>
      </c>
      <c r="C509" s="24">
        <v>29000</v>
      </c>
      <c r="D509" t="s">
        <v>537</v>
      </c>
    </row>
    <row r="510" spans="1:4" x14ac:dyDescent="0.15">
      <c r="A510" s="2">
        <v>41845</v>
      </c>
      <c r="B510" t="s">
        <v>489</v>
      </c>
      <c r="C510" s="24">
        <v>8800</v>
      </c>
      <c r="D510" t="s">
        <v>540</v>
      </c>
    </row>
    <row r="511" spans="1:4" x14ac:dyDescent="0.15">
      <c r="A511" s="2">
        <v>41845</v>
      </c>
      <c r="B511" t="s">
        <v>490</v>
      </c>
      <c r="C511" s="24">
        <v>34032</v>
      </c>
      <c r="D511" t="s">
        <v>542</v>
      </c>
    </row>
    <row r="512" spans="1:4" x14ac:dyDescent="0.15">
      <c r="A512" s="2">
        <v>41845</v>
      </c>
      <c r="B512" t="s">
        <v>491</v>
      </c>
      <c r="C512" s="24">
        <v>30950</v>
      </c>
      <c r="D512" t="s">
        <v>544</v>
      </c>
    </row>
    <row r="513" spans="1:4" x14ac:dyDescent="0.15">
      <c r="A513" s="2">
        <v>41845</v>
      </c>
      <c r="B513" t="s">
        <v>492</v>
      </c>
      <c r="C513" s="24">
        <v>16900</v>
      </c>
      <c r="D513" t="s">
        <v>538</v>
      </c>
    </row>
    <row r="514" spans="1:4" x14ac:dyDescent="0.15">
      <c r="A514" s="2">
        <v>41845</v>
      </c>
      <c r="B514" t="s">
        <v>493</v>
      </c>
      <c r="C514" s="24">
        <v>2000</v>
      </c>
      <c r="D514" t="s">
        <v>542</v>
      </c>
    </row>
    <row r="515" spans="1:4" x14ac:dyDescent="0.15">
      <c r="A515" s="2">
        <v>41845</v>
      </c>
      <c r="B515" t="s">
        <v>494</v>
      </c>
      <c r="C515" s="24">
        <v>33920</v>
      </c>
      <c r="D515" t="s">
        <v>538</v>
      </c>
    </row>
    <row r="516" spans="1:4" x14ac:dyDescent="0.15">
      <c r="A516" s="2">
        <v>41845</v>
      </c>
      <c r="B516" t="s">
        <v>495</v>
      </c>
      <c r="C516" s="24">
        <v>9250</v>
      </c>
      <c r="D516" t="s">
        <v>540</v>
      </c>
    </row>
    <row r="517" spans="1:4" x14ac:dyDescent="0.15">
      <c r="A517" s="2">
        <v>41845</v>
      </c>
      <c r="B517" t="s">
        <v>496</v>
      </c>
      <c r="C517" s="24">
        <v>1100</v>
      </c>
      <c r="D517" t="s">
        <v>529</v>
      </c>
    </row>
    <row r="518" spans="1:4" x14ac:dyDescent="0.15">
      <c r="A518" s="2">
        <v>41845</v>
      </c>
      <c r="B518" t="s">
        <v>497</v>
      </c>
      <c r="C518" s="24">
        <v>29970</v>
      </c>
      <c r="D518" t="s">
        <v>544</v>
      </c>
    </row>
    <row r="519" spans="1:4" x14ac:dyDescent="0.15">
      <c r="A519" s="2">
        <v>41845</v>
      </c>
      <c r="B519" t="s">
        <v>498</v>
      </c>
      <c r="C519" s="24">
        <v>16000</v>
      </c>
      <c r="D519" t="s">
        <v>538</v>
      </c>
    </row>
    <row r="520" spans="1:4" x14ac:dyDescent="0.15">
      <c r="A520" s="2">
        <v>41845</v>
      </c>
      <c r="B520" t="s">
        <v>499</v>
      </c>
      <c r="C520" s="24">
        <v>123629</v>
      </c>
      <c r="D520" t="s">
        <v>546</v>
      </c>
    </row>
    <row r="521" spans="1:4" x14ac:dyDescent="0.15">
      <c r="A521" s="2">
        <v>41845</v>
      </c>
      <c r="B521" t="s">
        <v>500</v>
      </c>
      <c r="C521" s="24">
        <v>33565</v>
      </c>
      <c r="D521" t="s">
        <v>544</v>
      </c>
    </row>
    <row r="522" spans="1:4" x14ac:dyDescent="0.15">
      <c r="A522" s="2">
        <v>41845</v>
      </c>
      <c r="B522" t="s">
        <v>501</v>
      </c>
      <c r="C522" s="24">
        <v>20800</v>
      </c>
      <c r="D522" t="s">
        <v>529</v>
      </c>
    </row>
    <row r="523" spans="1:4" x14ac:dyDescent="0.15">
      <c r="A523" s="2">
        <v>41845</v>
      </c>
      <c r="B523" t="s">
        <v>502</v>
      </c>
      <c r="C523" s="24">
        <v>4788</v>
      </c>
      <c r="D523" t="s">
        <v>544</v>
      </c>
    </row>
    <row r="524" spans="1:4" x14ac:dyDescent="0.15">
      <c r="A524" s="2">
        <v>41845</v>
      </c>
      <c r="B524" t="s">
        <v>503</v>
      </c>
      <c r="C524" s="24">
        <v>3500</v>
      </c>
      <c r="D524" t="s">
        <v>544</v>
      </c>
    </row>
    <row r="525" spans="1:4" x14ac:dyDescent="0.15">
      <c r="A525" s="2">
        <v>41845</v>
      </c>
      <c r="B525" t="s">
        <v>504</v>
      </c>
      <c r="C525" s="24">
        <v>15840</v>
      </c>
      <c r="D525" t="s">
        <v>542</v>
      </c>
    </row>
    <row r="526" spans="1:4" x14ac:dyDescent="0.15">
      <c r="A526" s="2">
        <v>41845</v>
      </c>
      <c r="B526" t="s">
        <v>505</v>
      </c>
      <c r="C526" s="24">
        <v>2290</v>
      </c>
      <c r="D526" t="s">
        <v>542</v>
      </c>
    </row>
    <row r="527" spans="1:4" x14ac:dyDescent="0.15">
      <c r="A527" s="2">
        <v>41845</v>
      </c>
      <c r="B527" t="s">
        <v>506</v>
      </c>
      <c r="C527" s="24">
        <v>11150</v>
      </c>
      <c r="D527" t="s">
        <v>542</v>
      </c>
    </row>
    <row r="528" spans="1:4" x14ac:dyDescent="0.15">
      <c r="A528" s="2">
        <v>41845</v>
      </c>
      <c r="B528" t="s">
        <v>507</v>
      </c>
      <c r="C528" s="24">
        <v>24320</v>
      </c>
      <c r="D528" t="s">
        <v>548</v>
      </c>
    </row>
    <row r="529" spans="1:4" x14ac:dyDescent="0.15">
      <c r="A529" s="2">
        <v>41845</v>
      </c>
      <c r="B529" t="s">
        <v>508</v>
      </c>
      <c r="C529" s="24">
        <v>124679</v>
      </c>
      <c r="D529" t="s">
        <v>544</v>
      </c>
    </row>
    <row r="530" spans="1:4" x14ac:dyDescent="0.15">
      <c r="A530" s="2">
        <v>41845</v>
      </c>
      <c r="B530" t="s">
        <v>509</v>
      </c>
      <c r="C530" s="24">
        <v>2300</v>
      </c>
      <c r="D530" t="s">
        <v>540</v>
      </c>
    </row>
    <row r="531" spans="1:4" x14ac:dyDescent="0.15">
      <c r="A531" s="2">
        <v>41845</v>
      </c>
      <c r="B531" t="s">
        <v>510</v>
      </c>
      <c r="C531" s="24">
        <v>57385</v>
      </c>
      <c r="D531" t="s">
        <v>542</v>
      </c>
    </row>
    <row r="532" spans="1:4" x14ac:dyDescent="0.15">
      <c r="A532" s="2">
        <v>41845</v>
      </c>
      <c r="B532" t="s">
        <v>511</v>
      </c>
      <c r="C532" s="24">
        <v>3600</v>
      </c>
      <c r="D532" t="s">
        <v>538</v>
      </c>
    </row>
    <row r="533" spans="1:4" x14ac:dyDescent="0.15">
      <c r="A533" s="2">
        <v>41845</v>
      </c>
      <c r="B533" t="s">
        <v>512</v>
      </c>
      <c r="C533" s="24">
        <v>11535</v>
      </c>
      <c r="D533" t="s">
        <v>538</v>
      </c>
    </row>
    <row r="534" spans="1:4" x14ac:dyDescent="0.15">
      <c r="A534" s="2">
        <v>41845</v>
      </c>
      <c r="B534" t="s">
        <v>513</v>
      </c>
      <c r="C534" s="24">
        <v>18200</v>
      </c>
      <c r="D534" t="s">
        <v>543</v>
      </c>
    </row>
    <row r="535" spans="1:4" x14ac:dyDescent="0.15">
      <c r="A535" s="2">
        <v>41845</v>
      </c>
      <c r="B535" t="s">
        <v>514</v>
      </c>
      <c r="C535" s="24">
        <v>164507</v>
      </c>
      <c r="D535" t="s">
        <v>544</v>
      </c>
    </row>
    <row r="536" spans="1:4" x14ac:dyDescent="0.15">
      <c r="A536" s="2">
        <v>41845</v>
      </c>
      <c r="B536" t="s">
        <v>515</v>
      </c>
      <c r="C536" s="24">
        <v>25512</v>
      </c>
      <c r="D536" t="s">
        <v>541</v>
      </c>
    </row>
    <row r="537" spans="1:4" x14ac:dyDescent="0.15">
      <c r="A537" s="2">
        <v>41845</v>
      </c>
      <c r="B537" t="s">
        <v>516</v>
      </c>
      <c r="C537" s="24">
        <v>34000</v>
      </c>
      <c r="D537" t="s">
        <v>544</v>
      </c>
    </row>
    <row r="538" spans="1:4" x14ac:dyDescent="0.15">
      <c r="A538" s="2">
        <v>41845</v>
      </c>
      <c r="B538" t="s">
        <v>517</v>
      </c>
      <c r="C538" s="24">
        <v>116000</v>
      </c>
      <c r="D538" t="s">
        <v>544</v>
      </c>
    </row>
    <row r="539" spans="1:4" x14ac:dyDescent="0.15">
      <c r="A539" s="2">
        <v>41845</v>
      </c>
      <c r="B539" t="s">
        <v>518</v>
      </c>
      <c r="C539" s="24">
        <v>24000</v>
      </c>
      <c r="D539" t="s">
        <v>541</v>
      </c>
    </row>
    <row r="540" spans="1:4" x14ac:dyDescent="0.15">
      <c r="A540" s="2">
        <v>41845</v>
      </c>
      <c r="B540" t="s">
        <v>519</v>
      </c>
      <c r="C540" s="24">
        <v>24585</v>
      </c>
      <c r="D540" t="s">
        <v>546</v>
      </c>
    </row>
    <row r="541" spans="1:4" x14ac:dyDescent="0.15">
      <c r="A541" s="2">
        <v>41845</v>
      </c>
      <c r="B541" t="s">
        <v>520</v>
      </c>
      <c r="C541" s="24">
        <v>2610</v>
      </c>
      <c r="D541" t="s">
        <v>536</v>
      </c>
    </row>
    <row r="542" spans="1:4" x14ac:dyDescent="0.15">
      <c r="A542" s="2">
        <v>41845</v>
      </c>
      <c r="B542" t="s">
        <v>521</v>
      </c>
      <c r="C542" s="24">
        <v>332615</v>
      </c>
      <c r="D542" t="s">
        <v>548</v>
      </c>
    </row>
    <row r="543" spans="1:4" x14ac:dyDescent="0.15">
      <c r="A543" s="2">
        <v>41845</v>
      </c>
      <c r="B543" t="s">
        <v>522</v>
      </c>
      <c r="C543" s="24">
        <v>556066</v>
      </c>
      <c r="D543" t="s">
        <v>544</v>
      </c>
    </row>
    <row r="544" spans="1:4" x14ac:dyDescent="0.15">
      <c r="A544" s="2">
        <v>41845</v>
      </c>
      <c r="B544" t="s">
        <v>523</v>
      </c>
      <c r="C544" s="24">
        <v>800</v>
      </c>
      <c r="D544" t="s">
        <v>542</v>
      </c>
    </row>
    <row r="545" spans="1:4" x14ac:dyDescent="0.15">
      <c r="A545" s="2">
        <v>41845</v>
      </c>
      <c r="B545" t="s">
        <v>523</v>
      </c>
      <c r="C545" s="24">
        <v>3456</v>
      </c>
      <c r="D545" t="s">
        <v>549</v>
      </c>
    </row>
    <row r="546" spans="1:4" x14ac:dyDescent="0.15">
      <c r="A546" s="2">
        <v>41845</v>
      </c>
      <c r="B546" t="s">
        <v>504</v>
      </c>
      <c r="C546" s="24">
        <v>900</v>
      </c>
      <c r="D546" t="s">
        <v>550</v>
      </c>
    </row>
    <row r="547" spans="1:4" x14ac:dyDescent="0.15">
      <c r="A547" s="2">
        <v>41845</v>
      </c>
      <c r="B547" t="s">
        <v>505</v>
      </c>
      <c r="C547" s="24">
        <v>567</v>
      </c>
      <c r="D547" t="s">
        <v>551</v>
      </c>
    </row>
    <row r="548" spans="1:4" x14ac:dyDescent="0.15">
      <c r="A548" s="2">
        <v>41845</v>
      </c>
      <c r="B548" t="s">
        <v>506</v>
      </c>
      <c r="C548" s="24">
        <v>8000</v>
      </c>
      <c r="D548" t="s">
        <v>552</v>
      </c>
    </row>
    <row r="549" spans="1:4" x14ac:dyDescent="0.15">
      <c r="A549" s="2">
        <v>41845</v>
      </c>
      <c r="B549" t="s">
        <v>507</v>
      </c>
      <c r="C549" s="24">
        <v>3456</v>
      </c>
      <c r="D549" t="s">
        <v>552</v>
      </c>
    </row>
    <row r="550" spans="1:4" x14ac:dyDescent="0.15">
      <c r="A550" s="2">
        <v>41845</v>
      </c>
      <c r="B550" t="s">
        <v>508</v>
      </c>
      <c r="C550" s="24">
        <v>900</v>
      </c>
      <c r="D550" t="s">
        <v>552</v>
      </c>
    </row>
    <row r="551" spans="1:4" x14ac:dyDescent="0.15">
      <c r="A551" s="2">
        <v>41845</v>
      </c>
      <c r="B551" t="s">
        <v>509</v>
      </c>
      <c r="C551" s="24">
        <v>567</v>
      </c>
      <c r="D551" t="s">
        <v>552</v>
      </c>
    </row>
    <row r="552" spans="1:4" x14ac:dyDescent="0.15">
      <c r="A552" s="2">
        <v>41845</v>
      </c>
      <c r="B552" t="s">
        <v>524</v>
      </c>
      <c r="C552" s="24">
        <v>18900</v>
      </c>
      <c r="D552" t="s">
        <v>553</v>
      </c>
    </row>
    <row r="553" spans="1:4" x14ac:dyDescent="0.15">
      <c r="A553" s="2">
        <v>41845</v>
      </c>
      <c r="B553" t="s">
        <v>525</v>
      </c>
      <c r="C553" s="24">
        <v>3456</v>
      </c>
      <c r="D553" t="s">
        <v>553</v>
      </c>
    </row>
    <row r="554" spans="1:4" x14ac:dyDescent="0.15">
      <c r="A554" s="2">
        <v>41845</v>
      </c>
      <c r="B554" t="s">
        <v>526</v>
      </c>
      <c r="C554" s="24">
        <v>900</v>
      </c>
      <c r="D554" t="s">
        <v>553</v>
      </c>
    </row>
    <row r="555" spans="1:4" x14ac:dyDescent="0.15">
      <c r="A555" s="2">
        <v>41845</v>
      </c>
      <c r="B555" t="s">
        <v>527</v>
      </c>
      <c r="C555" s="24">
        <v>567</v>
      </c>
      <c r="D555" t="s">
        <v>553</v>
      </c>
    </row>
    <row r="556" spans="1:4" x14ac:dyDescent="0.15">
      <c r="A556" s="2">
        <v>41846</v>
      </c>
      <c r="B556" t="s">
        <v>515</v>
      </c>
      <c r="C556" s="24">
        <v>24585</v>
      </c>
      <c r="D556" t="s">
        <v>541</v>
      </c>
    </row>
    <row r="557" spans="1:4" x14ac:dyDescent="0.15">
      <c r="A557" s="2">
        <v>41846</v>
      </c>
      <c r="B557" t="s">
        <v>516</v>
      </c>
      <c r="C557" s="24">
        <v>2610</v>
      </c>
      <c r="D557" t="s">
        <v>544</v>
      </c>
    </row>
    <row r="558" spans="1:4" x14ac:dyDescent="0.15">
      <c r="A558" s="2">
        <v>41846</v>
      </c>
      <c r="B558" t="s">
        <v>517</v>
      </c>
      <c r="C558" s="24">
        <v>332615</v>
      </c>
      <c r="D558" t="s">
        <v>544</v>
      </c>
    </row>
    <row r="559" spans="1:4" x14ac:dyDescent="0.15">
      <c r="A559" s="2">
        <v>41846</v>
      </c>
      <c r="B559" t="s">
        <v>518</v>
      </c>
      <c r="C559" s="24">
        <v>556066</v>
      </c>
      <c r="D559" t="s">
        <v>541</v>
      </c>
    </row>
    <row r="560" spans="1:4" x14ac:dyDescent="0.15">
      <c r="A560" s="2">
        <v>41846</v>
      </c>
      <c r="B560" t="s">
        <v>504</v>
      </c>
      <c r="C560" s="24">
        <v>800</v>
      </c>
      <c r="D560" t="s">
        <v>546</v>
      </c>
    </row>
    <row r="561" spans="1:4" x14ac:dyDescent="0.15">
      <c r="A561" s="2">
        <v>41846</v>
      </c>
      <c r="B561" t="s">
        <v>505</v>
      </c>
      <c r="C561" s="24">
        <v>3456</v>
      </c>
      <c r="D561" t="s">
        <v>538</v>
      </c>
    </row>
    <row r="562" spans="1:4" x14ac:dyDescent="0.15">
      <c r="A562" s="2">
        <v>41846</v>
      </c>
      <c r="B562" t="s">
        <v>506</v>
      </c>
      <c r="C562" s="24">
        <v>332615</v>
      </c>
      <c r="D562" t="s">
        <v>538</v>
      </c>
    </row>
    <row r="563" spans="1:4" x14ac:dyDescent="0.15">
      <c r="A563" s="2">
        <v>41846</v>
      </c>
      <c r="B563" t="s">
        <v>507</v>
      </c>
      <c r="C563" s="24">
        <v>556066</v>
      </c>
      <c r="D563" t="s">
        <v>543</v>
      </c>
    </row>
    <row r="564" spans="1:4" x14ac:dyDescent="0.15">
      <c r="A564" s="2">
        <v>41846</v>
      </c>
      <c r="B564" t="s">
        <v>508</v>
      </c>
      <c r="C564" s="24">
        <v>800</v>
      </c>
      <c r="D564" t="s">
        <v>544</v>
      </c>
    </row>
    <row r="565" spans="1:4" x14ac:dyDescent="0.15">
      <c r="A565" s="2">
        <v>41846</v>
      </c>
      <c r="B565" t="s">
        <v>509</v>
      </c>
      <c r="C565" s="24">
        <v>3456</v>
      </c>
      <c r="D565" t="s">
        <v>541</v>
      </c>
    </row>
    <row r="566" spans="1:4" x14ac:dyDescent="0.15">
      <c r="A566" s="2">
        <v>41846</v>
      </c>
      <c r="B566" t="s">
        <v>523</v>
      </c>
      <c r="C566" s="24">
        <v>900</v>
      </c>
      <c r="D566" t="s">
        <v>544</v>
      </c>
    </row>
    <row r="567" spans="1:4" x14ac:dyDescent="0.15">
      <c r="A567" s="2">
        <v>41846</v>
      </c>
      <c r="B567" t="s">
        <v>523</v>
      </c>
      <c r="C567" s="24">
        <v>567</v>
      </c>
      <c r="D567" t="s">
        <v>544</v>
      </c>
    </row>
    <row r="568" spans="1:4" x14ac:dyDescent="0.15">
      <c r="A568" s="2">
        <v>41847</v>
      </c>
      <c r="B568" t="s">
        <v>514</v>
      </c>
      <c r="C568" s="24">
        <v>164507</v>
      </c>
      <c r="D568" t="s">
        <v>544</v>
      </c>
    </row>
    <row r="569" spans="1:4" x14ac:dyDescent="0.15">
      <c r="A569" s="2">
        <v>41847</v>
      </c>
      <c r="B569" t="s">
        <v>515</v>
      </c>
      <c r="C569" s="24">
        <v>25512</v>
      </c>
      <c r="D569" t="s">
        <v>541</v>
      </c>
    </row>
    <row r="570" spans="1:4" x14ac:dyDescent="0.15">
      <c r="A570" s="2">
        <v>41847</v>
      </c>
      <c r="B570" t="s">
        <v>516</v>
      </c>
      <c r="C570" s="24">
        <v>34000</v>
      </c>
      <c r="D570" t="s">
        <v>546</v>
      </c>
    </row>
    <row r="571" spans="1:4" x14ac:dyDescent="0.15">
      <c r="A571" s="2">
        <v>41847</v>
      </c>
      <c r="B571" t="s">
        <v>517</v>
      </c>
      <c r="C571" s="24">
        <v>116000</v>
      </c>
      <c r="D571" t="s">
        <v>544</v>
      </c>
    </row>
    <row r="572" spans="1:4" x14ac:dyDescent="0.15">
      <c r="A572" s="2">
        <v>41847</v>
      </c>
      <c r="B572" t="s">
        <v>518</v>
      </c>
      <c r="C572" s="24">
        <v>24000</v>
      </c>
      <c r="D572" t="s">
        <v>541</v>
      </c>
    </row>
    <row r="573" spans="1:4" x14ac:dyDescent="0.15">
      <c r="A573" s="2">
        <v>41847</v>
      </c>
      <c r="B573" t="s">
        <v>519</v>
      </c>
      <c r="C573" s="24">
        <v>24585</v>
      </c>
      <c r="D573" t="s">
        <v>546</v>
      </c>
    </row>
    <row r="574" spans="1:4" x14ac:dyDescent="0.15">
      <c r="A574" s="2">
        <v>41847</v>
      </c>
      <c r="B574" t="s">
        <v>520</v>
      </c>
      <c r="C574" s="24">
        <v>2610</v>
      </c>
      <c r="D574" t="s">
        <v>536</v>
      </c>
    </row>
    <row r="575" spans="1:4" x14ac:dyDescent="0.15">
      <c r="A575" s="2">
        <v>41847</v>
      </c>
      <c r="B575" t="s">
        <v>521</v>
      </c>
      <c r="C575" s="24">
        <v>332615</v>
      </c>
      <c r="D575" t="s">
        <v>548</v>
      </c>
    </row>
    <row r="576" spans="1:4" x14ac:dyDescent="0.15">
      <c r="A576" s="2">
        <v>41847</v>
      </c>
      <c r="B576" t="s">
        <v>522</v>
      </c>
      <c r="C576" s="24">
        <v>556066</v>
      </c>
      <c r="D576" t="s">
        <v>544</v>
      </c>
    </row>
    <row r="577" spans="1:4" x14ac:dyDescent="0.15">
      <c r="A577" s="2">
        <v>41848</v>
      </c>
      <c r="B577" t="s">
        <v>523</v>
      </c>
      <c r="C577" s="24">
        <v>800</v>
      </c>
      <c r="D577" t="s">
        <v>542</v>
      </c>
    </row>
    <row r="578" spans="1:4" x14ac:dyDescent="0.15">
      <c r="A578" s="2">
        <v>41848</v>
      </c>
      <c r="B578" t="s">
        <v>523</v>
      </c>
      <c r="C578" s="24">
        <v>3456</v>
      </c>
      <c r="D578" t="s">
        <v>538</v>
      </c>
    </row>
    <row r="579" spans="1:4" x14ac:dyDescent="0.15">
      <c r="A579" s="2">
        <v>41848</v>
      </c>
      <c r="B579" t="s">
        <v>497</v>
      </c>
      <c r="C579" s="24">
        <v>29970</v>
      </c>
      <c r="D579" t="s">
        <v>538</v>
      </c>
    </row>
    <row r="580" spans="1:4" x14ac:dyDescent="0.15">
      <c r="A580" s="2">
        <v>41848</v>
      </c>
      <c r="B580" t="s">
        <v>498</v>
      </c>
      <c r="C580" s="24">
        <v>16000</v>
      </c>
      <c r="D580" t="s">
        <v>538</v>
      </c>
    </row>
    <row r="581" spans="1:4" x14ac:dyDescent="0.15">
      <c r="A581" s="2">
        <v>41848</v>
      </c>
      <c r="B581" t="s">
        <v>499</v>
      </c>
      <c r="C581" s="24">
        <v>123629</v>
      </c>
      <c r="D581" t="s">
        <v>542</v>
      </c>
    </row>
    <row r="582" spans="1:4" x14ac:dyDescent="0.15">
      <c r="A582" s="2">
        <v>41849</v>
      </c>
      <c r="B582" t="s">
        <v>500</v>
      </c>
      <c r="C582" s="24">
        <v>33565</v>
      </c>
      <c r="D582" t="s">
        <v>535</v>
      </c>
    </row>
    <row r="583" spans="1:4" x14ac:dyDescent="0.15">
      <c r="A583" s="2">
        <v>41849</v>
      </c>
      <c r="B583" t="s">
        <v>501</v>
      </c>
      <c r="C583" s="24">
        <v>20800</v>
      </c>
      <c r="D583" t="s">
        <v>536</v>
      </c>
    </row>
    <row r="584" spans="1:4" x14ac:dyDescent="0.15">
      <c r="A584" s="2">
        <v>41849</v>
      </c>
      <c r="B584" t="s">
        <v>502</v>
      </c>
      <c r="C584" s="24">
        <v>4788</v>
      </c>
      <c r="D584" t="s">
        <v>538</v>
      </c>
    </row>
    <row r="585" spans="1:4" x14ac:dyDescent="0.15">
      <c r="A585" s="2">
        <v>41849</v>
      </c>
      <c r="B585" t="s">
        <v>503</v>
      </c>
      <c r="C585" s="24">
        <v>3500</v>
      </c>
      <c r="D585" t="s">
        <v>539</v>
      </c>
    </row>
    <row r="586" spans="1:4" x14ac:dyDescent="0.15">
      <c r="A586" s="2">
        <v>41849</v>
      </c>
      <c r="B586" t="s">
        <v>504</v>
      </c>
      <c r="C586" s="24">
        <v>15840</v>
      </c>
      <c r="D586" t="s">
        <v>544</v>
      </c>
    </row>
    <row r="587" spans="1:4" x14ac:dyDescent="0.15">
      <c r="A587" s="2">
        <v>41849</v>
      </c>
      <c r="B587" t="s">
        <v>505</v>
      </c>
      <c r="C587" s="24">
        <v>2290</v>
      </c>
      <c r="D587" t="s">
        <v>538</v>
      </c>
    </row>
    <row r="588" spans="1:4" x14ac:dyDescent="0.15">
      <c r="A588" s="2">
        <v>41849</v>
      </c>
      <c r="B588" t="s">
        <v>430</v>
      </c>
      <c r="C588" s="24">
        <v>29970</v>
      </c>
      <c r="D588" t="s">
        <v>537</v>
      </c>
    </row>
    <row r="589" spans="1:4" x14ac:dyDescent="0.15">
      <c r="A589" s="2">
        <v>41849</v>
      </c>
      <c r="B589" t="s">
        <v>431</v>
      </c>
      <c r="C589" s="24">
        <v>16000</v>
      </c>
      <c r="D589" t="s">
        <v>538</v>
      </c>
    </row>
    <row r="590" spans="1:4" x14ac:dyDescent="0.15">
      <c r="A590" s="2">
        <v>41849</v>
      </c>
      <c r="B590" t="s">
        <v>432</v>
      </c>
      <c r="C590" s="24">
        <v>123629</v>
      </c>
      <c r="D590" t="s">
        <v>540</v>
      </c>
    </row>
    <row r="591" spans="1:4" x14ac:dyDescent="0.15">
      <c r="A591" s="2">
        <v>41850</v>
      </c>
      <c r="B591" t="s">
        <v>433</v>
      </c>
      <c r="C591" s="24">
        <v>33565</v>
      </c>
      <c r="D591" t="s">
        <v>539</v>
      </c>
    </row>
    <row r="592" spans="1:4" x14ac:dyDescent="0.15">
      <c r="A592" s="2">
        <v>41850</v>
      </c>
      <c r="B592" t="s">
        <v>434</v>
      </c>
      <c r="C592" s="24">
        <v>20800</v>
      </c>
      <c r="D592" t="s">
        <v>538</v>
      </c>
    </row>
    <row r="593" spans="1:4" x14ac:dyDescent="0.15">
      <c r="A593" s="2">
        <v>41850</v>
      </c>
      <c r="B593" t="s">
        <v>435</v>
      </c>
      <c r="C593" s="24">
        <v>4788</v>
      </c>
      <c r="D593" t="s">
        <v>538</v>
      </c>
    </row>
    <row r="594" spans="1:4" x14ac:dyDescent="0.15">
      <c r="A594" s="2">
        <v>41850</v>
      </c>
      <c r="B594" t="s">
        <v>436</v>
      </c>
      <c r="C594" s="24">
        <v>3500</v>
      </c>
      <c r="D594" t="s">
        <v>542</v>
      </c>
    </row>
    <row r="595" spans="1:4" x14ac:dyDescent="0.15">
      <c r="A595" s="2">
        <v>41850</v>
      </c>
      <c r="B595" t="s">
        <v>437</v>
      </c>
      <c r="C595" s="24">
        <v>15840</v>
      </c>
      <c r="D595" t="s">
        <v>535</v>
      </c>
    </row>
    <row r="596" spans="1:4" x14ac:dyDescent="0.15">
      <c r="A596" s="2">
        <v>41850</v>
      </c>
      <c r="B596" t="s">
        <v>438</v>
      </c>
      <c r="C596" s="24">
        <v>2290</v>
      </c>
      <c r="D596" t="s">
        <v>536</v>
      </c>
    </row>
    <row r="597" spans="1:4" x14ac:dyDescent="0.15">
      <c r="A597" s="2">
        <v>41850</v>
      </c>
      <c r="B597" t="s">
        <v>439</v>
      </c>
      <c r="C597" s="24">
        <v>11150</v>
      </c>
      <c r="D597" t="s">
        <v>538</v>
      </c>
    </row>
    <row r="598" spans="1:4" x14ac:dyDescent="0.15">
      <c r="A598" s="2">
        <v>41850</v>
      </c>
      <c r="B598" t="s">
        <v>528</v>
      </c>
      <c r="C598" s="24">
        <v>2290</v>
      </c>
      <c r="D598" t="s">
        <v>542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I28"/>
  <sheetViews>
    <sheetView showGridLines="0" topLeftCell="E1" workbookViewId="0">
      <selection activeCell="X8" sqref="X8"/>
    </sheetView>
  </sheetViews>
  <sheetFormatPr baseColWidth="10" defaultColWidth="8.75" defaultRowHeight="11" x14ac:dyDescent="0.15"/>
  <cols>
    <col min="1" max="1" width="8" customWidth="1"/>
    <col min="2" max="2" width="10.5" bestFit="1" customWidth="1"/>
    <col min="3" max="3" width="15.75" bestFit="1" customWidth="1"/>
    <col min="4" max="4" width="4.25" customWidth="1"/>
    <col min="5" max="5" width="18.75" customWidth="1"/>
    <col min="6" max="6" width="10.5" bestFit="1" customWidth="1"/>
    <col min="7" max="7" width="11.5" bestFit="1" customWidth="1"/>
    <col min="8" max="8" width="9.25" style="3"/>
    <col min="9" max="9" width="15.25" style="15" customWidth="1"/>
  </cols>
  <sheetData>
    <row r="7" spans="2:9" x14ac:dyDescent="0.15">
      <c r="C7" s="3"/>
      <c r="E7" s="3"/>
      <c r="F7" s="3"/>
      <c r="G7" s="3"/>
    </row>
    <row r="8" spans="2:9" ht="36" x14ac:dyDescent="0.15">
      <c r="B8" s="19" t="s">
        <v>534</v>
      </c>
      <c r="C8" s="20" t="s">
        <v>533</v>
      </c>
      <c r="E8" s="16" t="s">
        <v>533</v>
      </c>
      <c r="F8" s="17" t="s">
        <v>530</v>
      </c>
      <c r="G8" s="17" t="s">
        <v>531</v>
      </c>
      <c r="H8" s="18" t="s">
        <v>532</v>
      </c>
      <c r="I8" s="18" t="s">
        <v>554</v>
      </c>
    </row>
    <row r="9" spans="2:9" x14ac:dyDescent="0.15">
      <c r="B9" s="10">
        <f t="shared" ref="B9:B28" si="0">SUMIF(Venditore,C9,Valore)</f>
        <v>23823</v>
      </c>
      <c r="C9" s="11" t="s">
        <v>553</v>
      </c>
      <c r="D9" s="1"/>
      <c r="E9" s="4" t="str">
        <f>VLOOKUP(F9,$B$9:$C$28,2,0)</f>
        <v>Vera Palermo</v>
      </c>
      <c r="F9" s="5">
        <f t="shared" ref="F9:F28" si="1">LARGE($B$9:$B$28,ROW()-8)</f>
        <v>4798209</v>
      </c>
      <c r="G9" s="1">
        <f>SUM($F$9:F9)</f>
        <v>4798209</v>
      </c>
      <c r="H9" s="6">
        <f>G9/$G$28</f>
        <v>0.20449859410144</v>
      </c>
      <c r="I9" s="21">
        <f>IF(H9&lt;80.5%,F9*0.5%,0)</f>
        <v>23991.045000000002</v>
      </c>
    </row>
    <row r="10" spans="2:9" x14ac:dyDescent="0.15">
      <c r="B10" s="10">
        <f t="shared" si="0"/>
        <v>347025</v>
      </c>
      <c r="C10" s="11" t="s">
        <v>539</v>
      </c>
      <c r="D10" s="1"/>
      <c r="E10" s="4" t="str">
        <f t="shared" ref="E10:E28" si="2">VLOOKUP(F10,$B$9:$C$28,2,0)</f>
        <v>Filippo Brera</v>
      </c>
      <c r="F10" s="5">
        <f t="shared" si="1"/>
        <v>4645903</v>
      </c>
      <c r="G10" s="1">
        <f>SUM($F$9:F10)</f>
        <v>9444112</v>
      </c>
      <c r="H10" s="6">
        <f t="shared" ref="H10:H28" si="3">G10/$G$28</f>
        <v>0.4025059405575161</v>
      </c>
      <c r="I10" s="21">
        <f t="shared" ref="I10:I28" si="4">IF(H10&lt;80.5%,F10*0.5%,0)</f>
        <v>23229.514999999999</v>
      </c>
    </row>
    <row r="11" spans="2:9" x14ac:dyDescent="0.15">
      <c r="B11" s="10">
        <f t="shared" si="0"/>
        <v>1095199</v>
      </c>
      <c r="C11" s="11" t="s">
        <v>548</v>
      </c>
      <c r="D11" s="1"/>
      <c r="E11" s="4" t="str">
        <f t="shared" si="2"/>
        <v>Mirko Gravati</v>
      </c>
      <c r="F11" s="5">
        <f t="shared" si="1"/>
        <v>3676809</v>
      </c>
      <c r="G11" s="1">
        <f>SUM($F$9:F11)</f>
        <v>13120921</v>
      </c>
      <c r="H11" s="6">
        <f t="shared" si="3"/>
        <v>0.55921071754399621</v>
      </c>
      <c r="I11" s="21">
        <f t="shared" si="4"/>
        <v>18384.045000000002</v>
      </c>
    </row>
    <row r="12" spans="2:9" x14ac:dyDescent="0.15">
      <c r="B12" s="10">
        <f t="shared" si="0"/>
        <v>1057511</v>
      </c>
      <c r="C12" s="11" t="s">
        <v>543</v>
      </c>
      <c r="D12" s="1"/>
      <c r="E12" s="4" t="str">
        <f>VLOOKUP(F12,$B$9:$C$28,2,0)</f>
        <v>Paciano Marchesi</v>
      </c>
      <c r="F12" s="5">
        <f t="shared" si="1"/>
        <v>2739419</v>
      </c>
      <c r="G12" s="1">
        <f>SUM($F$9:F12)</f>
        <v>15860340</v>
      </c>
      <c r="H12" s="6">
        <f t="shared" si="3"/>
        <v>0.67596414244790781</v>
      </c>
      <c r="I12" s="21">
        <f t="shared" si="4"/>
        <v>13697.095000000001</v>
      </c>
    </row>
    <row r="13" spans="2:9" x14ac:dyDescent="0.15">
      <c r="B13" s="10">
        <f t="shared" si="0"/>
        <v>3456</v>
      </c>
      <c r="C13" s="11" t="s">
        <v>549</v>
      </c>
      <c r="D13" s="1"/>
      <c r="E13" s="4" t="str">
        <f t="shared" si="2"/>
        <v>Gandolfo Marcelo</v>
      </c>
      <c r="F13" s="5">
        <f t="shared" si="1"/>
        <v>1848178</v>
      </c>
      <c r="G13" s="1">
        <f>SUM($F$9:F13)</f>
        <v>17708518</v>
      </c>
      <c r="H13" s="6">
        <f t="shared" si="3"/>
        <v>0.75473307532457301</v>
      </c>
      <c r="I13" s="21">
        <f t="shared" si="4"/>
        <v>9240.89</v>
      </c>
    </row>
    <row r="14" spans="2:9" x14ac:dyDescent="0.15">
      <c r="B14" s="10">
        <f t="shared" si="0"/>
        <v>665933</v>
      </c>
      <c r="C14" s="11" t="s">
        <v>540</v>
      </c>
      <c r="D14" s="1"/>
      <c r="E14" s="4" t="str">
        <f t="shared" si="2"/>
        <v>Alessandro Brenta</v>
      </c>
      <c r="F14" s="5">
        <f t="shared" si="1"/>
        <v>1095199</v>
      </c>
      <c r="G14" s="1">
        <f>SUM($F$9:F14)</f>
        <v>18803717</v>
      </c>
      <c r="H14" s="6">
        <f t="shared" si="3"/>
        <v>0.80141021168134763</v>
      </c>
      <c r="I14" s="21">
        <f t="shared" si="4"/>
        <v>5475.9949999999999</v>
      </c>
    </row>
    <row r="15" spans="2:9" x14ac:dyDescent="0.15">
      <c r="B15" s="10">
        <f t="shared" si="0"/>
        <v>4645903</v>
      </c>
      <c r="C15" s="11" t="s">
        <v>538</v>
      </c>
      <c r="D15" s="1"/>
      <c r="E15" s="4" t="str">
        <f t="shared" si="2"/>
        <v>Algiso Conti</v>
      </c>
      <c r="F15" s="5">
        <f t="shared" si="1"/>
        <v>1057511</v>
      </c>
      <c r="G15" s="1">
        <f>SUM($F$9:F15)</f>
        <v>19861228</v>
      </c>
      <c r="H15" s="6">
        <f t="shared" si="3"/>
        <v>0.84648109390986415</v>
      </c>
      <c r="I15" s="22">
        <f t="shared" si="4"/>
        <v>0</v>
      </c>
    </row>
    <row r="16" spans="2:9" x14ac:dyDescent="0.15">
      <c r="B16" s="10">
        <f t="shared" si="0"/>
        <v>1848178</v>
      </c>
      <c r="C16" s="11" t="s">
        <v>541</v>
      </c>
      <c r="D16" s="1"/>
      <c r="E16" s="4" t="str">
        <f t="shared" si="2"/>
        <v>Oscar Barese</v>
      </c>
      <c r="F16" s="5">
        <f t="shared" si="1"/>
        <v>738381</v>
      </c>
      <c r="G16" s="1">
        <f>SUM($F$9:F16)</f>
        <v>20599609</v>
      </c>
      <c r="H16" s="6">
        <f t="shared" si="3"/>
        <v>0.8779507269356901</v>
      </c>
      <c r="I16" s="22">
        <f t="shared" si="4"/>
        <v>0</v>
      </c>
    </row>
    <row r="17" spans="2:9" x14ac:dyDescent="0.15">
      <c r="B17" s="10">
        <f t="shared" si="0"/>
        <v>105125</v>
      </c>
      <c r="C17" s="11" t="s">
        <v>545</v>
      </c>
      <c r="D17" s="1"/>
      <c r="E17" s="4" t="str">
        <f t="shared" si="2"/>
        <v>Azelio Zito</v>
      </c>
      <c r="F17" s="5">
        <f t="shared" si="1"/>
        <v>665933</v>
      </c>
      <c r="G17" s="1">
        <f>SUM($F$9:F17)</f>
        <v>21265542</v>
      </c>
      <c r="H17" s="6">
        <f t="shared" si="3"/>
        <v>0.9063326424099335</v>
      </c>
      <c r="I17" s="22">
        <f t="shared" si="4"/>
        <v>0</v>
      </c>
    </row>
    <row r="18" spans="2:9" x14ac:dyDescent="0.15">
      <c r="B18" s="10">
        <f t="shared" si="0"/>
        <v>567</v>
      </c>
      <c r="C18" s="11" t="s">
        <v>551</v>
      </c>
      <c r="D18" s="1"/>
      <c r="E18" s="4" t="str">
        <f t="shared" si="2"/>
        <v>Natale Castiglione</v>
      </c>
      <c r="F18" s="5">
        <f t="shared" si="1"/>
        <v>538911</v>
      </c>
      <c r="G18" s="1">
        <f>SUM($F$9:F18)</f>
        <v>21804453</v>
      </c>
      <c r="H18" s="6">
        <f t="shared" si="3"/>
        <v>0.92930090866215409</v>
      </c>
      <c r="I18" s="22">
        <f t="shared" si="4"/>
        <v>0</v>
      </c>
    </row>
    <row r="19" spans="2:9" x14ac:dyDescent="0.15">
      <c r="B19" s="10">
        <f t="shared" si="0"/>
        <v>12923</v>
      </c>
      <c r="C19" s="11" t="s">
        <v>552</v>
      </c>
      <c r="D19" s="1"/>
      <c r="E19" s="4" t="str">
        <f t="shared" si="2"/>
        <v>Matteo Colli</v>
      </c>
      <c r="F19" s="5">
        <f t="shared" si="1"/>
        <v>531130</v>
      </c>
      <c r="G19" s="1">
        <f>SUM($F$9:F19)</f>
        <v>22335583</v>
      </c>
      <c r="H19" s="6">
        <f t="shared" si="3"/>
        <v>0.9519375504351778</v>
      </c>
      <c r="I19" s="22">
        <f t="shared" si="4"/>
        <v>0</v>
      </c>
    </row>
    <row r="20" spans="2:9" x14ac:dyDescent="0.15">
      <c r="B20" s="10">
        <f t="shared" si="0"/>
        <v>459775</v>
      </c>
      <c r="C20" s="11" t="s">
        <v>536</v>
      </c>
      <c r="D20" s="1"/>
      <c r="E20" s="4" t="str">
        <f t="shared" si="2"/>
        <v>Luisa Grappo</v>
      </c>
      <c r="F20" s="5">
        <f t="shared" si="1"/>
        <v>459775</v>
      </c>
      <c r="G20" s="1">
        <f>SUM($F$9:F20)</f>
        <v>22795358</v>
      </c>
      <c r="H20" s="6">
        <f t="shared" si="3"/>
        <v>0.97153305807208756</v>
      </c>
      <c r="I20" s="22">
        <f t="shared" si="4"/>
        <v>0</v>
      </c>
    </row>
    <row r="21" spans="2:9" x14ac:dyDescent="0.15">
      <c r="B21" s="10">
        <f t="shared" si="0"/>
        <v>900</v>
      </c>
      <c r="C21" s="11" t="s">
        <v>550</v>
      </c>
      <c r="D21" s="1"/>
      <c r="E21" s="4" t="str">
        <f t="shared" si="2"/>
        <v>Alessandra Rossi</v>
      </c>
      <c r="F21" s="5">
        <f t="shared" si="1"/>
        <v>347025</v>
      </c>
      <c r="G21" s="1">
        <f>SUM($F$9:F21)</f>
        <v>23142383</v>
      </c>
      <c r="H21" s="6">
        <f t="shared" si="3"/>
        <v>0.98632318593397361</v>
      </c>
      <c r="I21" s="22">
        <f t="shared" si="4"/>
        <v>0</v>
      </c>
    </row>
    <row r="22" spans="2:9" x14ac:dyDescent="0.15">
      <c r="B22" s="10">
        <f t="shared" si="0"/>
        <v>531130</v>
      </c>
      <c r="C22" s="11" t="s">
        <v>537</v>
      </c>
      <c r="D22" s="1"/>
      <c r="E22" s="4" t="str">
        <f t="shared" si="2"/>
        <v>Pier Simoni</v>
      </c>
      <c r="F22" s="5">
        <f t="shared" si="1"/>
        <v>174109</v>
      </c>
      <c r="G22" s="1">
        <f>SUM($F$9:F22)</f>
        <v>23316492</v>
      </c>
      <c r="H22" s="6">
        <f t="shared" si="3"/>
        <v>0.99374367256146479</v>
      </c>
      <c r="I22" s="22">
        <f t="shared" si="4"/>
        <v>0</v>
      </c>
    </row>
    <row r="23" spans="2:9" x14ac:dyDescent="0.15">
      <c r="B23" s="10">
        <f t="shared" si="0"/>
        <v>3676809</v>
      </c>
      <c r="C23" s="11" t="s">
        <v>529</v>
      </c>
      <c r="D23" s="1"/>
      <c r="E23" s="4" t="str">
        <f t="shared" si="2"/>
        <v>Gianni Mazzi</v>
      </c>
      <c r="F23" s="5">
        <f t="shared" si="1"/>
        <v>105125</v>
      </c>
      <c r="G23" s="1">
        <f>SUM($F$9:F23)</f>
        <v>23421617</v>
      </c>
      <c r="H23" s="6">
        <f t="shared" si="3"/>
        <v>0.99822407654239054</v>
      </c>
      <c r="I23" s="22">
        <f t="shared" si="4"/>
        <v>0</v>
      </c>
    </row>
    <row r="24" spans="2:9" x14ac:dyDescent="0.15">
      <c r="B24" s="10">
        <f t="shared" si="0"/>
        <v>538911</v>
      </c>
      <c r="C24" s="11" t="s">
        <v>546</v>
      </c>
      <c r="D24" s="1"/>
      <c r="E24" s="4" t="str">
        <f t="shared" si="2"/>
        <v>Aldarico Romani</v>
      </c>
      <c r="F24" s="5">
        <f t="shared" si="1"/>
        <v>23823</v>
      </c>
      <c r="G24" s="1">
        <f>SUM($F$9:F24)</f>
        <v>23445440</v>
      </c>
      <c r="H24" s="6">
        <f t="shared" si="3"/>
        <v>0.99923940747259354</v>
      </c>
      <c r="I24" s="22">
        <f t="shared" si="4"/>
        <v>0</v>
      </c>
    </row>
    <row r="25" spans="2:9" x14ac:dyDescent="0.15">
      <c r="B25" s="10">
        <f t="shared" si="0"/>
        <v>738381</v>
      </c>
      <c r="C25" s="11" t="s">
        <v>547</v>
      </c>
      <c r="D25" s="1"/>
      <c r="E25" s="4" t="str">
        <f t="shared" si="2"/>
        <v>Lino Fasce</v>
      </c>
      <c r="F25" s="5">
        <f t="shared" si="1"/>
        <v>12923</v>
      </c>
      <c r="G25" s="1">
        <f>SUM($F$9:F25)</f>
        <v>23458363</v>
      </c>
      <c r="H25" s="6">
        <f t="shared" si="3"/>
        <v>0.99979018284139742</v>
      </c>
      <c r="I25" s="22">
        <f t="shared" si="4"/>
        <v>0</v>
      </c>
    </row>
    <row r="26" spans="2:9" x14ac:dyDescent="0.15">
      <c r="B26" s="10">
        <f t="shared" si="0"/>
        <v>2739419</v>
      </c>
      <c r="C26" s="11" t="s">
        <v>542</v>
      </c>
      <c r="D26" s="1"/>
      <c r="E26" s="4" t="str">
        <f t="shared" si="2"/>
        <v>Aloisia Brenta</v>
      </c>
      <c r="F26" s="5">
        <f t="shared" si="1"/>
        <v>3456</v>
      </c>
      <c r="G26" s="1">
        <f>SUM($F$9:F26)</f>
        <v>23461819</v>
      </c>
      <c r="H26" s="6">
        <f t="shared" si="3"/>
        <v>0.99993747678820433</v>
      </c>
      <c r="I26" s="22">
        <f t="shared" si="4"/>
        <v>0</v>
      </c>
    </row>
    <row r="27" spans="2:9" x14ac:dyDescent="0.15">
      <c r="B27" s="10">
        <f t="shared" si="0"/>
        <v>174109</v>
      </c>
      <c r="C27" s="11" t="s">
        <v>535</v>
      </c>
      <c r="D27" s="1"/>
      <c r="E27" s="4" t="str">
        <f t="shared" si="2"/>
        <v>Matra Salvi</v>
      </c>
      <c r="F27" s="5">
        <f t="shared" si="1"/>
        <v>900</v>
      </c>
      <c r="G27" s="1">
        <f>SUM($F$9:F27)</f>
        <v>23462719</v>
      </c>
      <c r="H27" s="6">
        <f t="shared" si="3"/>
        <v>0.99997583458685202</v>
      </c>
      <c r="I27" s="22">
        <f t="shared" si="4"/>
        <v>0</v>
      </c>
    </row>
    <row r="28" spans="2:9" x14ac:dyDescent="0.15">
      <c r="B28" s="12">
        <f t="shared" si="0"/>
        <v>4798209</v>
      </c>
      <c r="C28" s="13" t="s">
        <v>544</v>
      </c>
      <c r="D28" s="1"/>
      <c r="E28" s="7" t="str">
        <f t="shared" si="2"/>
        <v>Ileana Romani</v>
      </c>
      <c r="F28" s="8">
        <f t="shared" si="1"/>
        <v>567</v>
      </c>
      <c r="G28" s="26">
        <f>SUM($F$9:F28)</f>
        <v>23463286</v>
      </c>
      <c r="H28" s="9">
        <f t="shared" si="3"/>
        <v>1</v>
      </c>
      <c r="I28" s="23">
        <f t="shared" si="4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</vt:i4>
      </vt:variant>
    </vt:vector>
  </HeadingPairs>
  <TitlesOfParts>
    <vt:vector size="7" baseType="lpstr">
      <vt:lpstr>Il problema</vt:lpstr>
      <vt:lpstr>Dati</vt:lpstr>
      <vt:lpstr>Report</vt:lpstr>
      <vt:lpstr>Data</vt:lpstr>
      <vt:lpstr>Fattura</vt:lpstr>
      <vt:lpstr>Valore</vt:lpstr>
      <vt:lpstr>Venditore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</dc:creator>
  <cp:lastModifiedBy>Gianni Lo Presti</cp:lastModifiedBy>
  <dcterms:created xsi:type="dcterms:W3CDTF">2017-10-25T00:59:12Z</dcterms:created>
  <dcterms:modified xsi:type="dcterms:W3CDTF">2023-12-05T16:31:51Z</dcterms:modified>
</cp:coreProperties>
</file>