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codeName="Questa_cartella_di_lavoro" defaultThemeVersion="166925"/>
  <mc:AlternateContent xmlns:mc="http://schemas.openxmlformats.org/markup-compatibility/2006">
    <mc:Choice Requires="x15">
      <x15ac:absPath xmlns:x15ac="http://schemas.microsoft.com/office/spreadsheetml/2010/11/ac" url="/Users/giovannilopresti/Desktop/Excel/esercizi/39 bilancio comunale/"/>
    </mc:Choice>
  </mc:AlternateContent>
  <xr:revisionPtr revIDLastSave="0" documentId="13_ncr:1_{F3ECB958-3673-054D-96BE-962BE43FCD86}" xr6:coauthVersionLast="47" xr6:coauthVersionMax="47" xr10:uidLastSave="{00000000-0000-0000-0000-000000000000}"/>
  <bookViews>
    <workbookView xWindow="0" yWindow="720" windowWidth="29400" windowHeight="18400" tabRatio="809" activeTab="3" xr2:uid="{00000000-000D-0000-FFFF-FFFF00000000}"/>
  </bookViews>
  <sheets>
    <sheet name="Dati" sheetId="3" r:id="rId1"/>
    <sheet name="Report Template" sheetId="7" r:id="rId2"/>
    <sheet name="Database" sheetId="1" r:id="rId3"/>
    <sheet name="Report" sheetId="2" r:id="rId4"/>
  </sheets>
  <definedNames>
    <definedName name="_xlnm._FilterDatabase" localSheetId="2" hidden="1">Database!$B$1:$H$401</definedName>
    <definedName name="_xlnm._FilterDatabase" localSheetId="0" hidden="1">Dati!$B$1:$G$401</definedName>
    <definedName name="Anno">Dati!$D$2:$D$401</definedName>
    <definedName name="Data" localSheetId="0">Dati!$B$2:$B$401</definedName>
    <definedName name="Data">Database!$B$2:$B$401</definedName>
    <definedName name="Help_anno">Database!$E$2:$E$401</definedName>
    <definedName name="Help_Geo">Database!$G$2:$G$401</definedName>
    <definedName name="Help_Trim">Database!$D$2:$D$401</definedName>
    <definedName name="Helper">Database!$C$2:$C$401</definedName>
    <definedName name="Mese">Dati!$C$2:$C$401</definedName>
    <definedName name="Regione" localSheetId="0">Dati!$F$2:$F$401</definedName>
    <definedName name="Regione">Database!$F$2:$F$401</definedName>
    <definedName name="Spese_Comunali" localSheetId="0">Dati!$G$2:$G$401</definedName>
    <definedName name="Spese_Comunali">Database!$H$2:$H$401</definedName>
    <definedName name="Trim">Dati!$E$2:$E$401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" i="7" l="1"/>
  <c r="F12" i="7"/>
  <c r="G12" i="7"/>
  <c r="H12" i="7"/>
  <c r="E13" i="7"/>
  <c r="F13" i="7"/>
  <c r="G13" i="7"/>
  <c r="H13" i="7"/>
  <c r="E14" i="7"/>
  <c r="F14" i="7"/>
  <c r="G14" i="7"/>
  <c r="H14" i="7"/>
  <c r="E15" i="7"/>
  <c r="F15" i="7"/>
  <c r="G15" i="7"/>
  <c r="H15" i="7"/>
  <c r="E16" i="7"/>
  <c r="F16" i="7"/>
  <c r="G16" i="7"/>
  <c r="H16" i="7"/>
  <c r="E18" i="7"/>
  <c r="F18" i="7"/>
  <c r="G18" i="7"/>
  <c r="H18" i="7"/>
  <c r="E19" i="7"/>
  <c r="F19" i="7"/>
  <c r="G19" i="7"/>
  <c r="H19" i="7"/>
  <c r="E20" i="7"/>
  <c r="F20" i="7"/>
  <c r="G20" i="7"/>
  <c r="H20" i="7"/>
  <c r="E21" i="7"/>
  <c r="F21" i="7"/>
  <c r="G21" i="7"/>
  <c r="H21" i="7"/>
  <c r="E22" i="7"/>
  <c r="F22" i="7"/>
  <c r="G22" i="7"/>
  <c r="H22" i="7"/>
  <c r="F10" i="7"/>
  <c r="G10" i="7"/>
  <c r="H10" i="7"/>
  <c r="E6" i="7"/>
  <c r="F6" i="7"/>
  <c r="G6" i="7"/>
  <c r="H6" i="7"/>
  <c r="E7" i="7"/>
  <c r="F7" i="7"/>
  <c r="G7" i="7"/>
  <c r="H7" i="7"/>
  <c r="E8" i="7"/>
  <c r="F8" i="7"/>
  <c r="G8" i="7"/>
  <c r="H8" i="7"/>
  <c r="E9" i="7"/>
  <c r="F9" i="7"/>
  <c r="G9" i="7"/>
  <c r="H9" i="7"/>
  <c r="E10" i="7"/>
  <c r="F5" i="7"/>
  <c r="F11" i="7" s="1"/>
  <c r="G5" i="7"/>
  <c r="G11" i="7" s="1"/>
  <c r="H5" i="7"/>
  <c r="E5" i="7"/>
  <c r="E11" i="7" s="1"/>
  <c r="D12" i="7"/>
  <c r="D13" i="7"/>
  <c r="D14" i="7"/>
  <c r="D15" i="7"/>
  <c r="D16" i="7"/>
  <c r="D18" i="7"/>
  <c r="D19" i="7"/>
  <c r="D20" i="7"/>
  <c r="D21" i="7"/>
  <c r="D22" i="7"/>
  <c r="D6" i="7"/>
  <c r="D7" i="7"/>
  <c r="D8" i="7"/>
  <c r="D9" i="7"/>
  <c r="D10" i="7"/>
  <c r="D5" i="7"/>
  <c r="C19" i="7"/>
  <c r="C20" i="7"/>
  <c r="C21" i="7"/>
  <c r="C22" i="7"/>
  <c r="C18" i="7"/>
  <c r="C13" i="7"/>
  <c r="C14" i="7"/>
  <c r="C15" i="7"/>
  <c r="C16" i="7"/>
  <c r="C12" i="7"/>
  <c r="C5" i="7"/>
  <c r="C6" i="7"/>
  <c r="C7" i="7"/>
  <c r="C8" i="7"/>
  <c r="C9" i="7"/>
  <c r="C10" i="7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2" i="3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2" i="1"/>
  <c r="E23" i="7" l="1"/>
  <c r="H11" i="7"/>
  <c r="G23" i="7"/>
  <c r="F23" i="7"/>
  <c r="H17" i="7"/>
  <c r="G17" i="7"/>
  <c r="G24" i="7" s="1"/>
  <c r="F17" i="7"/>
  <c r="F24" i="7" s="1"/>
  <c r="E17" i="7"/>
  <c r="E24" i="7" s="1"/>
  <c r="H23" i="7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2" i="1"/>
  <c r="G3" i="1"/>
  <c r="G4" i="1"/>
  <c r="G5" i="1"/>
  <c r="G6" i="1"/>
  <c r="G7" i="1"/>
  <c r="D18" i="2" s="1"/>
  <c r="G8" i="1"/>
  <c r="G9" i="1"/>
  <c r="G10" i="1"/>
  <c r="D19" i="2" s="1"/>
  <c r="G11" i="1"/>
  <c r="G12" i="1"/>
  <c r="G13" i="1"/>
  <c r="D15" i="2" s="1"/>
  <c r="G14" i="1"/>
  <c r="D20" i="2" s="1"/>
  <c r="G15" i="1"/>
  <c r="G16" i="1"/>
  <c r="G17" i="1"/>
  <c r="G18" i="1"/>
  <c r="G19" i="1"/>
  <c r="G20" i="1"/>
  <c r="D16" i="2" s="1"/>
  <c r="G21" i="1"/>
  <c r="G22" i="1"/>
  <c r="G23" i="1"/>
  <c r="G24" i="1"/>
  <c r="G25" i="1"/>
  <c r="D7" i="2" s="1"/>
  <c r="G26" i="1"/>
  <c r="G27" i="1"/>
  <c r="G28" i="1"/>
  <c r="G29" i="1"/>
  <c r="G30" i="1"/>
  <c r="G31" i="1"/>
  <c r="G32" i="1"/>
  <c r="G33" i="1"/>
  <c r="D21" i="2" s="1"/>
  <c r="G34" i="1"/>
  <c r="D8" i="2" s="1"/>
  <c r="G35" i="1"/>
  <c r="G36" i="1"/>
  <c r="G37" i="1"/>
  <c r="D9" i="2" s="1"/>
  <c r="G38" i="1"/>
  <c r="G39" i="1"/>
  <c r="G40" i="1"/>
  <c r="G41" i="1"/>
  <c r="D22" i="2" s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D10" i="2" s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2" i="1"/>
  <c r="D12" i="2" s="1"/>
  <c r="C3" i="1"/>
  <c r="C4" i="1"/>
  <c r="D4" i="1" s="1"/>
  <c r="C5" i="1"/>
  <c r="D5" i="1" s="1"/>
  <c r="C6" i="1"/>
  <c r="C7" i="1"/>
  <c r="C8" i="1"/>
  <c r="C9" i="1"/>
  <c r="D9" i="1" s="1"/>
  <c r="C10" i="1"/>
  <c r="C11" i="1"/>
  <c r="D11" i="1" s="1"/>
  <c r="C12" i="1"/>
  <c r="C13" i="1"/>
  <c r="C14" i="1"/>
  <c r="C15" i="1"/>
  <c r="D15" i="1" s="1"/>
  <c r="C16" i="1"/>
  <c r="C17" i="1"/>
  <c r="D17" i="1" s="1"/>
  <c r="C18" i="1"/>
  <c r="C19" i="1"/>
  <c r="D19" i="1" s="1"/>
  <c r="C20" i="1"/>
  <c r="C21" i="1"/>
  <c r="D21" i="1" s="1"/>
  <c r="C22" i="1"/>
  <c r="C23" i="1"/>
  <c r="D23" i="1" s="1"/>
  <c r="C24" i="1"/>
  <c r="D24" i="1" s="1"/>
  <c r="C25" i="1"/>
  <c r="C26" i="1"/>
  <c r="D26" i="1" s="1"/>
  <c r="C27" i="1"/>
  <c r="D27" i="1" s="1"/>
  <c r="C28" i="1"/>
  <c r="D28" i="1" s="1"/>
  <c r="C29" i="1"/>
  <c r="D29" i="1" s="1"/>
  <c r="C30" i="1"/>
  <c r="C31" i="1"/>
  <c r="D31" i="1" s="1"/>
  <c r="C32" i="1"/>
  <c r="D32" i="1" s="1"/>
  <c r="C33" i="1"/>
  <c r="C34" i="1"/>
  <c r="C35" i="1"/>
  <c r="D35" i="1" s="1"/>
  <c r="C36" i="1"/>
  <c r="D36" i="1" s="1"/>
  <c r="C37" i="1"/>
  <c r="C38" i="1"/>
  <c r="C39" i="1"/>
  <c r="D39" i="1" s="1"/>
  <c r="C40" i="1"/>
  <c r="D40" i="1" s="1"/>
  <c r="C41" i="1"/>
  <c r="C42" i="1"/>
  <c r="D42" i="1" s="1"/>
  <c r="C43" i="1"/>
  <c r="D43" i="1" s="1"/>
  <c r="C44" i="1"/>
  <c r="D44" i="1" s="1"/>
  <c r="C45" i="1"/>
  <c r="D45" i="1" s="1"/>
  <c r="C46" i="1"/>
  <c r="D46" i="1" s="1"/>
  <c r="C47" i="1"/>
  <c r="D47" i="1" s="1"/>
  <c r="C48" i="1"/>
  <c r="D48" i="1" s="1"/>
  <c r="C49" i="1"/>
  <c r="D49" i="1" s="1"/>
  <c r="C50" i="1"/>
  <c r="D50" i="1" s="1"/>
  <c r="C51" i="1"/>
  <c r="D51" i="1" s="1"/>
  <c r="C52" i="1"/>
  <c r="D52" i="1" s="1"/>
  <c r="C53" i="1"/>
  <c r="D53" i="1" s="1"/>
  <c r="C54" i="1"/>
  <c r="D54" i="1" s="1"/>
  <c r="C55" i="1"/>
  <c r="D55" i="1" s="1"/>
  <c r="C56" i="1"/>
  <c r="D56" i="1" s="1"/>
  <c r="C57" i="1"/>
  <c r="D57" i="1" s="1"/>
  <c r="C58" i="1"/>
  <c r="D58" i="1" s="1"/>
  <c r="C59" i="1"/>
  <c r="D59" i="1" s="1"/>
  <c r="C60" i="1"/>
  <c r="D60" i="1" s="1"/>
  <c r="C61" i="1"/>
  <c r="D61" i="1" s="1"/>
  <c r="C62" i="1"/>
  <c r="D62" i="1" s="1"/>
  <c r="C63" i="1"/>
  <c r="D63" i="1" s="1"/>
  <c r="C64" i="1"/>
  <c r="D64" i="1" s="1"/>
  <c r="C65" i="1"/>
  <c r="D65" i="1" s="1"/>
  <c r="C66" i="1"/>
  <c r="C67" i="1"/>
  <c r="D67" i="1" s="1"/>
  <c r="C68" i="1"/>
  <c r="D68" i="1" s="1"/>
  <c r="C69" i="1"/>
  <c r="D69" i="1" s="1"/>
  <c r="C70" i="1"/>
  <c r="D70" i="1" s="1"/>
  <c r="C71" i="1"/>
  <c r="D71" i="1" s="1"/>
  <c r="C72" i="1"/>
  <c r="D72" i="1" s="1"/>
  <c r="C73" i="1"/>
  <c r="D73" i="1" s="1"/>
  <c r="C74" i="1"/>
  <c r="D74" i="1" s="1"/>
  <c r="C75" i="1"/>
  <c r="D75" i="1" s="1"/>
  <c r="C76" i="1"/>
  <c r="D76" i="1" s="1"/>
  <c r="C77" i="1"/>
  <c r="D77" i="1" s="1"/>
  <c r="C78" i="1"/>
  <c r="C79" i="1"/>
  <c r="D79" i="1" s="1"/>
  <c r="C80" i="1"/>
  <c r="D80" i="1" s="1"/>
  <c r="C81" i="1"/>
  <c r="D81" i="1" s="1"/>
  <c r="C82" i="1"/>
  <c r="D82" i="1" s="1"/>
  <c r="C83" i="1"/>
  <c r="D83" i="1" s="1"/>
  <c r="C84" i="1"/>
  <c r="D84" i="1" s="1"/>
  <c r="C85" i="1"/>
  <c r="D85" i="1" s="1"/>
  <c r="C86" i="1"/>
  <c r="C87" i="1"/>
  <c r="D87" i="1" s="1"/>
  <c r="C88" i="1"/>
  <c r="D88" i="1" s="1"/>
  <c r="C89" i="1"/>
  <c r="D89" i="1" s="1"/>
  <c r="C90" i="1"/>
  <c r="D90" i="1" s="1"/>
  <c r="C91" i="1"/>
  <c r="D91" i="1" s="1"/>
  <c r="C92" i="1"/>
  <c r="D92" i="1" s="1"/>
  <c r="C93" i="1"/>
  <c r="D93" i="1" s="1"/>
  <c r="C94" i="1"/>
  <c r="D94" i="1" s="1"/>
  <c r="C95" i="1"/>
  <c r="D95" i="1" s="1"/>
  <c r="C96" i="1"/>
  <c r="D96" i="1" s="1"/>
  <c r="C97" i="1"/>
  <c r="D97" i="1" s="1"/>
  <c r="C98" i="1"/>
  <c r="D98" i="1" s="1"/>
  <c r="C99" i="1"/>
  <c r="D99" i="1" s="1"/>
  <c r="C100" i="1"/>
  <c r="D100" i="1" s="1"/>
  <c r="C101" i="1"/>
  <c r="D101" i="1" s="1"/>
  <c r="C102" i="1"/>
  <c r="D102" i="1" s="1"/>
  <c r="C103" i="1"/>
  <c r="D103" i="1" s="1"/>
  <c r="C104" i="1"/>
  <c r="D104" i="1" s="1"/>
  <c r="C105" i="1"/>
  <c r="D105" i="1" s="1"/>
  <c r="C106" i="1"/>
  <c r="D106" i="1" s="1"/>
  <c r="C107" i="1"/>
  <c r="D107" i="1" s="1"/>
  <c r="C108" i="1"/>
  <c r="D108" i="1" s="1"/>
  <c r="C109" i="1"/>
  <c r="D109" i="1" s="1"/>
  <c r="C110" i="1"/>
  <c r="C111" i="1"/>
  <c r="D111" i="1" s="1"/>
  <c r="C112" i="1"/>
  <c r="D112" i="1" s="1"/>
  <c r="C113" i="1"/>
  <c r="D113" i="1" s="1"/>
  <c r="C114" i="1"/>
  <c r="D114" i="1" s="1"/>
  <c r="C115" i="1"/>
  <c r="D115" i="1" s="1"/>
  <c r="C116" i="1"/>
  <c r="D116" i="1" s="1"/>
  <c r="C117" i="1"/>
  <c r="D117" i="1" s="1"/>
  <c r="C118" i="1"/>
  <c r="C119" i="1"/>
  <c r="D119" i="1" s="1"/>
  <c r="C120" i="1"/>
  <c r="D120" i="1" s="1"/>
  <c r="C121" i="1"/>
  <c r="D121" i="1" s="1"/>
  <c r="C122" i="1"/>
  <c r="D122" i="1" s="1"/>
  <c r="C123" i="1"/>
  <c r="D123" i="1" s="1"/>
  <c r="C124" i="1"/>
  <c r="D124" i="1" s="1"/>
  <c r="C125" i="1"/>
  <c r="D125" i="1" s="1"/>
  <c r="C126" i="1"/>
  <c r="D126" i="1" s="1"/>
  <c r="C127" i="1"/>
  <c r="D127" i="1" s="1"/>
  <c r="C128" i="1"/>
  <c r="D128" i="1" s="1"/>
  <c r="C129" i="1"/>
  <c r="D129" i="1" s="1"/>
  <c r="C130" i="1"/>
  <c r="C131" i="1"/>
  <c r="D131" i="1" s="1"/>
  <c r="C132" i="1"/>
  <c r="D132" i="1" s="1"/>
  <c r="C133" i="1"/>
  <c r="D133" i="1" s="1"/>
  <c r="C134" i="1"/>
  <c r="D134" i="1" s="1"/>
  <c r="C135" i="1"/>
  <c r="D135" i="1" s="1"/>
  <c r="C136" i="1"/>
  <c r="D136" i="1" s="1"/>
  <c r="C137" i="1"/>
  <c r="D137" i="1" s="1"/>
  <c r="C138" i="1"/>
  <c r="D138" i="1" s="1"/>
  <c r="C139" i="1"/>
  <c r="D139" i="1" s="1"/>
  <c r="C140" i="1"/>
  <c r="D140" i="1" s="1"/>
  <c r="C141" i="1"/>
  <c r="D141" i="1" s="1"/>
  <c r="C142" i="1"/>
  <c r="D142" i="1" s="1"/>
  <c r="C143" i="1"/>
  <c r="D143" i="1" s="1"/>
  <c r="C144" i="1"/>
  <c r="D144" i="1" s="1"/>
  <c r="C145" i="1"/>
  <c r="D145" i="1" s="1"/>
  <c r="C146" i="1"/>
  <c r="D146" i="1" s="1"/>
  <c r="C147" i="1"/>
  <c r="D147" i="1" s="1"/>
  <c r="C148" i="1"/>
  <c r="D148" i="1" s="1"/>
  <c r="C149" i="1"/>
  <c r="D149" i="1" s="1"/>
  <c r="C150" i="1"/>
  <c r="D150" i="1" s="1"/>
  <c r="C151" i="1"/>
  <c r="D151" i="1" s="1"/>
  <c r="C152" i="1"/>
  <c r="D152" i="1" s="1"/>
  <c r="C153" i="1"/>
  <c r="D153" i="1" s="1"/>
  <c r="C154" i="1"/>
  <c r="D154" i="1" s="1"/>
  <c r="C155" i="1"/>
  <c r="D155" i="1" s="1"/>
  <c r="C156" i="1"/>
  <c r="D156" i="1" s="1"/>
  <c r="C157" i="1"/>
  <c r="D157" i="1" s="1"/>
  <c r="C158" i="1"/>
  <c r="D158" i="1" s="1"/>
  <c r="C159" i="1"/>
  <c r="D159" i="1" s="1"/>
  <c r="C160" i="1"/>
  <c r="D160" i="1" s="1"/>
  <c r="C161" i="1"/>
  <c r="D161" i="1" s="1"/>
  <c r="C162" i="1"/>
  <c r="C163" i="1"/>
  <c r="D163" i="1" s="1"/>
  <c r="C164" i="1"/>
  <c r="D164" i="1" s="1"/>
  <c r="C165" i="1"/>
  <c r="D165" i="1" s="1"/>
  <c r="C166" i="1"/>
  <c r="D166" i="1" s="1"/>
  <c r="C167" i="1"/>
  <c r="D167" i="1" s="1"/>
  <c r="C168" i="1"/>
  <c r="D168" i="1" s="1"/>
  <c r="C169" i="1"/>
  <c r="D169" i="1" s="1"/>
  <c r="C170" i="1"/>
  <c r="D170" i="1" s="1"/>
  <c r="C171" i="1"/>
  <c r="D171" i="1" s="1"/>
  <c r="C172" i="1"/>
  <c r="D172" i="1" s="1"/>
  <c r="C173" i="1"/>
  <c r="D173" i="1" s="1"/>
  <c r="C174" i="1"/>
  <c r="D174" i="1" s="1"/>
  <c r="C175" i="1"/>
  <c r="D175" i="1" s="1"/>
  <c r="C176" i="1"/>
  <c r="D176" i="1" s="1"/>
  <c r="C177" i="1"/>
  <c r="D177" i="1" s="1"/>
  <c r="C178" i="1"/>
  <c r="D178" i="1" s="1"/>
  <c r="C179" i="1"/>
  <c r="D179" i="1" s="1"/>
  <c r="C180" i="1"/>
  <c r="D180" i="1" s="1"/>
  <c r="C181" i="1"/>
  <c r="D181" i="1" s="1"/>
  <c r="C182" i="1"/>
  <c r="D182" i="1" s="1"/>
  <c r="C183" i="1"/>
  <c r="D183" i="1" s="1"/>
  <c r="C184" i="1"/>
  <c r="D184" i="1" s="1"/>
  <c r="C185" i="1"/>
  <c r="D185" i="1" s="1"/>
  <c r="C186" i="1"/>
  <c r="D186" i="1" s="1"/>
  <c r="C187" i="1"/>
  <c r="D187" i="1" s="1"/>
  <c r="C188" i="1"/>
  <c r="D188" i="1" s="1"/>
  <c r="C189" i="1"/>
  <c r="D189" i="1" s="1"/>
  <c r="C190" i="1"/>
  <c r="D190" i="1" s="1"/>
  <c r="C191" i="1"/>
  <c r="D191" i="1" s="1"/>
  <c r="C192" i="1"/>
  <c r="D192" i="1" s="1"/>
  <c r="C193" i="1"/>
  <c r="D193" i="1" s="1"/>
  <c r="C194" i="1"/>
  <c r="D194" i="1" s="1"/>
  <c r="C195" i="1"/>
  <c r="D195" i="1" s="1"/>
  <c r="C196" i="1"/>
  <c r="D196" i="1" s="1"/>
  <c r="C197" i="1"/>
  <c r="D197" i="1" s="1"/>
  <c r="C198" i="1"/>
  <c r="D198" i="1" s="1"/>
  <c r="C199" i="1"/>
  <c r="D199" i="1" s="1"/>
  <c r="C200" i="1"/>
  <c r="D200" i="1" s="1"/>
  <c r="C201" i="1"/>
  <c r="D201" i="1" s="1"/>
  <c r="C202" i="1"/>
  <c r="D202" i="1" s="1"/>
  <c r="C203" i="1"/>
  <c r="D203" i="1" s="1"/>
  <c r="C204" i="1"/>
  <c r="D204" i="1" s="1"/>
  <c r="C205" i="1"/>
  <c r="D205" i="1" s="1"/>
  <c r="C206" i="1"/>
  <c r="D206" i="1" s="1"/>
  <c r="C207" i="1"/>
  <c r="D207" i="1" s="1"/>
  <c r="C208" i="1"/>
  <c r="D208" i="1" s="1"/>
  <c r="C209" i="1"/>
  <c r="D209" i="1" s="1"/>
  <c r="C210" i="1"/>
  <c r="D210" i="1" s="1"/>
  <c r="C211" i="1"/>
  <c r="D211" i="1" s="1"/>
  <c r="C212" i="1"/>
  <c r="D212" i="1" s="1"/>
  <c r="C213" i="1"/>
  <c r="D213" i="1" s="1"/>
  <c r="C214" i="1"/>
  <c r="D214" i="1" s="1"/>
  <c r="C215" i="1"/>
  <c r="D215" i="1" s="1"/>
  <c r="C216" i="1"/>
  <c r="D216" i="1" s="1"/>
  <c r="C217" i="1"/>
  <c r="D217" i="1" s="1"/>
  <c r="C218" i="1"/>
  <c r="D218" i="1" s="1"/>
  <c r="C219" i="1"/>
  <c r="D219" i="1" s="1"/>
  <c r="C220" i="1"/>
  <c r="D220" i="1" s="1"/>
  <c r="C221" i="1"/>
  <c r="D221" i="1" s="1"/>
  <c r="C222" i="1"/>
  <c r="D222" i="1" s="1"/>
  <c r="C223" i="1"/>
  <c r="D223" i="1" s="1"/>
  <c r="C224" i="1"/>
  <c r="D224" i="1" s="1"/>
  <c r="C225" i="1"/>
  <c r="D225" i="1" s="1"/>
  <c r="C226" i="1"/>
  <c r="D226" i="1" s="1"/>
  <c r="C227" i="1"/>
  <c r="D227" i="1" s="1"/>
  <c r="C228" i="1"/>
  <c r="D228" i="1" s="1"/>
  <c r="C229" i="1"/>
  <c r="D229" i="1" s="1"/>
  <c r="C230" i="1"/>
  <c r="D230" i="1" s="1"/>
  <c r="C231" i="1"/>
  <c r="D231" i="1" s="1"/>
  <c r="C232" i="1"/>
  <c r="D232" i="1" s="1"/>
  <c r="C233" i="1"/>
  <c r="D233" i="1" s="1"/>
  <c r="C234" i="1"/>
  <c r="D234" i="1" s="1"/>
  <c r="C235" i="1"/>
  <c r="D235" i="1" s="1"/>
  <c r="C236" i="1"/>
  <c r="D236" i="1" s="1"/>
  <c r="C237" i="1"/>
  <c r="D237" i="1" s="1"/>
  <c r="C238" i="1"/>
  <c r="D238" i="1" s="1"/>
  <c r="C239" i="1"/>
  <c r="D239" i="1" s="1"/>
  <c r="C240" i="1"/>
  <c r="D240" i="1" s="1"/>
  <c r="C241" i="1"/>
  <c r="D241" i="1" s="1"/>
  <c r="C242" i="1"/>
  <c r="D242" i="1" s="1"/>
  <c r="C243" i="1"/>
  <c r="D243" i="1" s="1"/>
  <c r="C244" i="1"/>
  <c r="D244" i="1" s="1"/>
  <c r="C245" i="1"/>
  <c r="D245" i="1" s="1"/>
  <c r="C246" i="1"/>
  <c r="D246" i="1" s="1"/>
  <c r="C247" i="1"/>
  <c r="D247" i="1" s="1"/>
  <c r="C248" i="1"/>
  <c r="D248" i="1" s="1"/>
  <c r="C249" i="1"/>
  <c r="D249" i="1" s="1"/>
  <c r="C250" i="1"/>
  <c r="D250" i="1" s="1"/>
  <c r="C251" i="1"/>
  <c r="D251" i="1" s="1"/>
  <c r="C252" i="1"/>
  <c r="D252" i="1" s="1"/>
  <c r="C253" i="1"/>
  <c r="D253" i="1" s="1"/>
  <c r="C254" i="1"/>
  <c r="D254" i="1" s="1"/>
  <c r="C255" i="1"/>
  <c r="D255" i="1" s="1"/>
  <c r="C256" i="1"/>
  <c r="D256" i="1" s="1"/>
  <c r="C257" i="1"/>
  <c r="D257" i="1" s="1"/>
  <c r="C258" i="1"/>
  <c r="D258" i="1" s="1"/>
  <c r="C259" i="1"/>
  <c r="D259" i="1" s="1"/>
  <c r="C260" i="1"/>
  <c r="D260" i="1" s="1"/>
  <c r="C261" i="1"/>
  <c r="D261" i="1" s="1"/>
  <c r="C262" i="1"/>
  <c r="D262" i="1" s="1"/>
  <c r="C263" i="1"/>
  <c r="D263" i="1" s="1"/>
  <c r="C264" i="1"/>
  <c r="D264" i="1" s="1"/>
  <c r="C265" i="1"/>
  <c r="D265" i="1" s="1"/>
  <c r="C266" i="1"/>
  <c r="D266" i="1" s="1"/>
  <c r="C267" i="1"/>
  <c r="D267" i="1" s="1"/>
  <c r="C268" i="1"/>
  <c r="D268" i="1" s="1"/>
  <c r="C269" i="1"/>
  <c r="D269" i="1" s="1"/>
  <c r="C270" i="1"/>
  <c r="D270" i="1" s="1"/>
  <c r="C271" i="1"/>
  <c r="D271" i="1" s="1"/>
  <c r="C272" i="1"/>
  <c r="D272" i="1" s="1"/>
  <c r="C273" i="1"/>
  <c r="D273" i="1" s="1"/>
  <c r="C274" i="1"/>
  <c r="D274" i="1" s="1"/>
  <c r="C275" i="1"/>
  <c r="D275" i="1" s="1"/>
  <c r="C276" i="1"/>
  <c r="D276" i="1" s="1"/>
  <c r="C277" i="1"/>
  <c r="D277" i="1" s="1"/>
  <c r="C278" i="1"/>
  <c r="D278" i="1" s="1"/>
  <c r="C279" i="1"/>
  <c r="D279" i="1" s="1"/>
  <c r="C280" i="1"/>
  <c r="D280" i="1" s="1"/>
  <c r="C281" i="1"/>
  <c r="D281" i="1" s="1"/>
  <c r="C282" i="1"/>
  <c r="D282" i="1" s="1"/>
  <c r="C283" i="1"/>
  <c r="D283" i="1" s="1"/>
  <c r="C284" i="1"/>
  <c r="D284" i="1" s="1"/>
  <c r="C285" i="1"/>
  <c r="D285" i="1" s="1"/>
  <c r="C286" i="1"/>
  <c r="D286" i="1" s="1"/>
  <c r="C287" i="1"/>
  <c r="D287" i="1" s="1"/>
  <c r="C288" i="1"/>
  <c r="D288" i="1" s="1"/>
  <c r="C289" i="1"/>
  <c r="D289" i="1" s="1"/>
  <c r="C290" i="1"/>
  <c r="D290" i="1" s="1"/>
  <c r="C291" i="1"/>
  <c r="D291" i="1" s="1"/>
  <c r="C292" i="1"/>
  <c r="D292" i="1" s="1"/>
  <c r="C293" i="1"/>
  <c r="D293" i="1" s="1"/>
  <c r="C294" i="1"/>
  <c r="D294" i="1" s="1"/>
  <c r="C295" i="1"/>
  <c r="D295" i="1" s="1"/>
  <c r="C296" i="1"/>
  <c r="D296" i="1" s="1"/>
  <c r="C297" i="1"/>
  <c r="D297" i="1" s="1"/>
  <c r="C298" i="1"/>
  <c r="D298" i="1" s="1"/>
  <c r="C299" i="1"/>
  <c r="D299" i="1" s="1"/>
  <c r="C300" i="1"/>
  <c r="D300" i="1" s="1"/>
  <c r="C301" i="1"/>
  <c r="D301" i="1" s="1"/>
  <c r="C302" i="1"/>
  <c r="D302" i="1" s="1"/>
  <c r="C303" i="1"/>
  <c r="D303" i="1" s="1"/>
  <c r="C304" i="1"/>
  <c r="D304" i="1" s="1"/>
  <c r="C305" i="1"/>
  <c r="D305" i="1" s="1"/>
  <c r="C306" i="1"/>
  <c r="D306" i="1" s="1"/>
  <c r="C307" i="1"/>
  <c r="D307" i="1" s="1"/>
  <c r="C308" i="1"/>
  <c r="D308" i="1" s="1"/>
  <c r="C309" i="1"/>
  <c r="D309" i="1" s="1"/>
  <c r="C310" i="1"/>
  <c r="D310" i="1" s="1"/>
  <c r="C311" i="1"/>
  <c r="D311" i="1" s="1"/>
  <c r="C312" i="1"/>
  <c r="D312" i="1" s="1"/>
  <c r="C313" i="1"/>
  <c r="D313" i="1" s="1"/>
  <c r="C314" i="1"/>
  <c r="D314" i="1" s="1"/>
  <c r="C315" i="1"/>
  <c r="D315" i="1" s="1"/>
  <c r="C316" i="1"/>
  <c r="D316" i="1" s="1"/>
  <c r="C317" i="1"/>
  <c r="D317" i="1" s="1"/>
  <c r="C318" i="1"/>
  <c r="D318" i="1" s="1"/>
  <c r="C319" i="1"/>
  <c r="D319" i="1" s="1"/>
  <c r="C320" i="1"/>
  <c r="D320" i="1" s="1"/>
  <c r="C321" i="1"/>
  <c r="D321" i="1" s="1"/>
  <c r="C322" i="1"/>
  <c r="D322" i="1" s="1"/>
  <c r="C323" i="1"/>
  <c r="D323" i="1" s="1"/>
  <c r="C324" i="1"/>
  <c r="D324" i="1" s="1"/>
  <c r="C325" i="1"/>
  <c r="D325" i="1" s="1"/>
  <c r="C326" i="1"/>
  <c r="D326" i="1" s="1"/>
  <c r="C327" i="1"/>
  <c r="D327" i="1" s="1"/>
  <c r="C328" i="1"/>
  <c r="D328" i="1" s="1"/>
  <c r="C329" i="1"/>
  <c r="D329" i="1" s="1"/>
  <c r="C330" i="1"/>
  <c r="D330" i="1" s="1"/>
  <c r="C331" i="1"/>
  <c r="D331" i="1" s="1"/>
  <c r="C332" i="1"/>
  <c r="D332" i="1" s="1"/>
  <c r="C333" i="1"/>
  <c r="D333" i="1" s="1"/>
  <c r="C334" i="1"/>
  <c r="D334" i="1" s="1"/>
  <c r="C335" i="1"/>
  <c r="D335" i="1" s="1"/>
  <c r="C336" i="1"/>
  <c r="D336" i="1" s="1"/>
  <c r="C337" i="1"/>
  <c r="D337" i="1" s="1"/>
  <c r="C338" i="1"/>
  <c r="D338" i="1" s="1"/>
  <c r="C339" i="1"/>
  <c r="D339" i="1" s="1"/>
  <c r="C340" i="1"/>
  <c r="D340" i="1" s="1"/>
  <c r="C341" i="1"/>
  <c r="D341" i="1" s="1"/>
  <c r="C342" i="1"/>
  <c r="D342" i="1" s="1"/>
  <c r="C343" i="1"/>
  <c r="D343" i="1" s="1"/>
  <c r="C344" i="1"/>
  <c r="D344" i="1" s="1"/>
  <c r="C345" i="1"/>
  <c r="D345" i="1" s="1"/>
  <c r="C346" i="1"/>
  <c r="D346" i="1" s="1"/>
  <c r="C347" i="1"/>
  <c r="D347" i="1" s="1"/>
  <c r="C348" i="1"/>
  <c r="D348" i="1" s="1"/>
  <c r="C349" i="1"/>
  <c r="D349" i="1" s="1"/>
  <c r="C350" i="1"/>
  <c r="D350" i="1" s="1"/>
  <c r="C351" i="1"/>
  <c r="D351" i="1" s="1"/>
  <c r="C352" i="1"/>
  <c r="D352" i="1" s="1"/>
  <c r="C353" i="1"/>
  <c r="D353" i="1" s="1"/>
  <c r="C354" i="1"/>
  <c r="D354" i="1" s="1"/>
  <c r="C355" i="1"/>
  <c r="D355" i="1" s="1"/>
  <c r="C356" i="1"/>
  <c r="D356" i="1" s="1"/>
  <c r="C357" i="1"/>
  <c r="D357" i="1" s="1"/>
  <c r="C358" i="1"/>
  <c r="D358" i="1" s="1"/>
  <c r="C359" i="1"/>
  <c r="D359" i="1" s="1"/>
  <c r="C360" i="1"/>
  <c r="D360" i="1" s="1"/>
  <c r="C361" i="1"/>
  <c r="D361" i="1" s="1"/>
  <c r="C362" i="1"/>
  <c r="D362" i="1" s="1"/>
  <c r="C363" i="1"/>
  <c r="D363" i="1" s="1"/>
  <c r="C364" i="1"/>
  <c r="D364" i="1" s="1"/>
  <c r="C365" i="1"/>
  <c r="D365" i="1" s="1"/>
  <c r="C366" i="1"/>
  <c r="D366" i="1" s="1"/>
  <c r="C367" i="1"/>
  <c r="D367" i="1" s="1"/>
  <c r="C368" i="1"/>
  <c r="D368" i="1" s="1"/>
  <c r="C369" i="1"/>
  <c r="D369" i="1" s="1"/>
  <c r="C370" i="1"/>
  <c r="D370" i="1" s="1"/>
  <c r="C371" i="1"/>
  <c r="D371" i="1" s="1"/>
  <c r="C372" i="1"/>
  <c r="D372" i="1" s="1"/>
  <c r="C373" i="1"/>
  <c r="D373" i="1" s="1"/>
  <c r="C374" i="1"/>
  <c r="D374" i="1" s="1"/>
  <c r="C375" i="1"/>
  <c r="D375" i="1" s="1"/>
  <c r="C376" i="1"/>
  <c r="D376" i="1" s="1"/>
  <c r="C377" i="1"/>
  <c r="D377" i="1" s="1"/>
  <c r="C378" i="1"/>
  <c r="D378" i="1" s="1"/>
  <c r="C379" i="1"/>
  <c r="D379" i="1" s="1"/>
  <c r="C380" i="1"/>
  <c r="D380" i="1" s="1"/>
  <c r="C381" i="1"/>
  <c r="D381" i="1" s="1"/>
  <c r="C382" i="1"/>
  <c r="D382" i="1" s="1"/>
  <c r="C383" i="1"/>
  <c r="D383" i="1" s="1"/>
  <c r="C384" i="1"/>
  <c r="D384" i="1" s="1"/>
  <c r="C385" i="1"/>
  <c r="D385" i="1" s="1"/>
  <c r="C386" i="1"/>
  <c r="D386" i="1" s="1"/>
  <c r="C387" i="1"/>
  <c r="D387" i="1" s="1"/>
  <c r="C388" i="1"/>
  <c r="D388" i="1" s="1"/>
  <c r="C389" i="1"/>
  <c r="D389" i="1" s="1"/>
  <c r="C390" i="1"/>
  <c r="D390" i="1" s="1"/>
  <c r="C391" i="1"/>
  <c r="D391" i="1" s="1"/>
  <c r="C392" i="1"/>
  <c r="D392" i="1" s="1"/>
  <c r="C393" i="1"/>
  <c r="D393" i="1" s="1"/>
  <c r="C394" i="1"/>
  <c r="D394" i="1" s="1"/>
  <c r="C395" i="1"/>
  <c r="D395" i="1" s="1"/>
  <c r="C396" i="1"/>
  <c r="D396" i="1" s="1"/>
  <c r="C397" i="1"/>
  <c r="D397" i="1" s="1"/>
  <c r="C398" i="1"/>
  <c r="D398" i="1" s="1"/>
  <c r="C399" i="1"/>
  <c r="D399" i="1" s="1"/>
  <c r="C400" i="1"/>
  <c r="D400" i="1" s="1"/>
  <c r="C401" i="1"/>
  <c r="D401" i="1" s="1"/>
  <c r="C2" i="1"/>
  <c r="H24" i="7" l="1"/>
  <c r="D78" i="1"/>
  <c r="E10" i="2" s="1"/>
  <c r="D38" i="1"/>
  <c r="D41" i="1"/>
  <c r="D37" i="1"/>
  <c r="D33" i="1"/>
  <c r="D25" i="1"/>
  <c r="D13" i="1"/>
  <c r="E15" i="2" s="1"/>
  <c r="D130" i="1"/>
  <c r="D110" i="1"/>
  <c r="D34" i="1"/>
  <c r="D30" i="1"/>
  <c r="D22" i="1"/>
  <c r="D14" i="1"/>
  <c r="E20" i="2" s="1"/>
  <c r="D6" i="1"/>
  <c r="D20" i="1"/>
  <c r="E16" i="2" s="1"/>
  <c r="D16" i="1"/>
  <c r="E6" i="2" s="1"/>
  <c r="D12" i="1"/>
  <c r="E14" i="2" s="1"/>
  <c r="D8" i="1"/>
  <c r="D2" i="1"/>
  <c r="E12" i="2" s="1"/>
  <c r="D162" i="1"/>
  <c r="H22" i="2"/>
  <c r="D118" i="1"/>
  <c r="F22" i="2" s="1"/>
  <c r="D86" i="1"/>
  <c r="D66" i="1"/>
  <c r="D18" i="1"/>
  <c r="G6" i="2" s="1"/>
  <c r="D10" i="1"/>
  <c r="E19" i="2" s="1"/>
  <c r="D7" i="1"/>
  <c r="D3" i="1"/>
  <c r="G20" i="2"/>
  <c r="G15" i="2"/>
  <c r="G14" i="2"/>
  <c r="G12" i="2"/>
  <c r="G10" i="2"/>
  <c r="G9" i="2"/>
  <c r="H12" i="2"/>
  <c r="H10" i="2"/>
  <c r="H8" i="2"/>
  <c r="F20" i="2"/>
  <c r="F19" i="2"/>
  <c r="F15" i="2"/>
  <c r="F14" i="2"/>
  <c r="F12" i="2"/>
  <c r="F10" i="2"/>
  <c r="F9" i="2"/>
  <c r="H20" i="2"/>
  <c r="D14" i="2"/>
  <c r="D6" i="2"/>
  <c r="D13" i="2"/>
  <c r="D5" i="2"/>
  <c r="G7" i="2" l="1"/>
  <c r="E7" i="2"/>
  <c r="E21" i="2"/>
  <c r="H5" i="2"/>
  <c r="E5" i="2"/>
  <c r="E9" i="2"/>
  <c r="H18" i="2"/>
  <c r="E18" i="2"/>
  <c r="E22" i="2"/>
  <c r="G13" i="2"/>
  <c r="E13" i="2"/>
  <c r="E17" i="2" s="1"/>
  <c r="G8" i="2"/>
  <c r="E8" i="2"/>
  <c r="F5" i="2"/>
  <c r="G22" i="2"/>
  <c r="F6" i="2"/>
  <c r="G5" i="2"/>
  <c r="F16" i="2"/>
  <c r="G16" i="2"/>
  <c r="G17" i="2" s="1"/>
  <c r="H16" i="2"/>
  <c r="H14" i="2"/>
  <c r="H19" i="2"/>
  <c r="G19" i="2"/>
  <c r="F7" i="2"/>
  <c r="F21" i="2"/>
  <c r="G21" i="2"/>
  <c r="H6" i="2"/>
  <c r="H21" i="2"/>
  <c r="H9" i="2"/>
  <c r="H13" i="2"/>
  <c r="H15" i="2"/>
  <c r="H7" i="2"/>
  <c r="F8" i="2"/>
  <c r="F13" i="2"/>
  <c r="F18" i="2"/>
  <c r="G18" i="2"/>
  <c r="H23" i="2" l="1"/>
  <c r="F11" i="2"/>
  <c r="E11" i="2"/>
  <c r="H11" i="2"/>
  <c r="G11" i="2"/>
  <c r="E23" i="2"/>
  <c r="F23" i="2"/>
  <c r="G23" i="2"/>
  <c r="H17" i="2"/>
  <c r="F17" i="2"/>
  <c r="H24" i="2" l="1"/>
  <c r="E24" i="2"/>
  <c r="G24" i="2"/>
  <c r="F24" i="2"/>
</calcChain>
</file>

<file path=xl/sharedStrings.xml><?xml version="1.0" encoding="utf-8"?>
<sst xmlns="http://schemas.openxmlformats.org/spreadsheetml/2006/main" count="948" uniqueCount="44">
  <si>
    <t>Toscana</t>
  </si>
  <si>
    <t>Lombardia</t>
  </si>
  <si>
    <t>Liguria</t>
  </si>
  <si>
    <t>Piemonte</t>
  </si>
  <si>
    <t>Emilia Romagna</t>
  </si>
  <si>
    <t>Veneto</t>
  </si>
  <si>
    <t>Marche</t>
  </si>
  <si>
    <t>Lazio</t>
  </si>
  <si>
    <t>Trentino Alto Adige</t>
  </si>
  <si>
    <t>Abruzzo</t>
  </si>
  <si>
    <t>Calabria</t>
  </si>
  <si>
    <t>Campania</t>
  </si>
  <si>
    <t>Umbria</t>
  </si>
  <si>
    <t>Puglia</t>
  </si>
  <si>
    <t>Friuli Venezia Giul</t>
  </si>
  <si>
    <t>Sicilia</t>
  </si>
  <si>
    <t>Regione</t>
  </si>
  <si>
    <t>Spese Comunali</t>
  </si>
  <si>
    <t>Data</t>
  </si>
  <si>
    <t>Trim1</t>
  </si>
  <si>
    <t>Trim2</t>
  </si>
  <si>
    <t>Trim3</t>
  </si>
  <si>
    <t>Trim4</t>
  </si>
  <si>
    <t>Nord</t>
  </si>
  <si>
    <t>Centro</t>
  </si>
  <si>
    <t>Sud</t>
  </si>
  <si>
    <t>Help Geo</t>
  </si>
  <si>
    <t>Disp Geo</t>
  </si>
  <si>
    <t>Totale complessivo</t>
  </si>
  <si>
    <t>Disp. Geo</t>
  </si>
  <si>
    <t>Anno</t>
  </si>
  <si>
    <t>Subtotale Centro</t>
  </si>
  <si>
    <t>Subtotale Nord</t>
  </si>
  <si>
    <t>Subtotale Sud</t>
  </si>
  <si>
    <t>Helper Mese</t>
  </si>
  <si>
    <t>Helper Anno</t>
  </si>
  <si>
    <t>Helper Trim</t>
  </si>
  <si>
    <t>N. Mese</t>
  </si>
  <si>
    <t>N. Trimestre</t>
  </si>
  <si>
    <t>Formula trim</t>
  </si>
  <si>
    <t>Mese</t>
  </si>
  <si>
    <t>mese</t>
  </si>
  <si>
    <t>trim</t>
  </si>
  <si>
    <t>Trim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</si>
</sst>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€&quot;\ #,##0"/>
  </numFmts>
  <fonts count="10" x14ac:knownFonts="1">
    <font>
      <sz val="8"/>
      <color theme="1"/>
      <name val="Calibri"/>
      <family val="2"/>
    </font>
    <font>
      <b/>
      <sz val="8"/>
      <color theme="1"/>
      <name val="Calibri"/>
      <family val="2"/>
    </font>
    <font>
      <b/>
      <sz val="12"/>
      <color theme="2" tint="-0.249977111117893"/>
      <name val="Calibri"/>
      <family val="2"/>
    </font>
    <font>
      <b/>
      <sz val="12"/>
      <color theme="1"/>
      <name val="Calibri"/>
      <family val="2"/>
    </font>
    <font>
      <b/>
      <sz val="10"/>
      <color theme="0"/>
      <name val="Calibri"/>
      <family val="2"/>
    </font>
    <font>
      <i/>
      <sz val="8"/>
      <color theme="1"/>
      <name val="Calibri"/>
      <family val="2"/>
    </font>
    <font>
      <i/>
      <sz val="10"/>
      <color theme="0"/>
      <name val="Calibri"/>
      <family val="2"/>
    </font>
    <font>
      <sz val="10"/>
      <color theme="0"/>
      <name val="Calibri"/>
      <family val="2"/>
    </font>
    <font>
      <sz val="14"/>
      <color theme="0"/>
      <name val="Calibri"/>
      <family val="2"/>
    </font>
    <font>
      <sz val="8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4"/>
        <bgColor indexed="64"/>
      </patternFill>
    </fill>
  </fills>
  <borders count="28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/>
      <top style="thin">
        <color theme="2" tint="-0.499984740745262"/>
      </top>
      <bottom/>
      <diagonal/>
    </border>
    <border>
      <left/>
      <right/>
      <top style="thin">
        <color theme="2" tint="-0.499984740745262"/>
      </top>
      <bottom/>
      <diagonal/>
    </border>
    <border>
      <left/>
      <right style="thin">
        <color theme="2" tint="-0.499984740745262"/>
      </right>
      <top style="thin">
        <color theme="2" tint="-0.499984740745262"/>
      </top>
      <bottom/>
      <diagonal/>
    </border>
    <border>
      <left style="thin">
        <color theme="2" tint="-0.499984740745262"/>
      </left>
      <right/>
      <top/>
      <bottom/>
      <diagonal/>
    </border>
    <border>
      <left/>
      <right style="thin">
        <color theme="2" tint="-0.499984740745262"/>
      </right>
      <top/>
      <bottom/>
      <diagonal/>
    </border>
    <border>
      <left style="thin">
        <color theme="2" tint="-0.499984740745262"/>
      </left>
      <right/>
      <top/>
      <bottom style="thin">
        <color theme="2" tint="-0.499984740745262"/>
      </bottom>
      <diagonal/>
    </border>
    <border>
      <left/>
      <right/>
      <top/>
      <bottom style="thin">
        <color theme="2" tint="-0.499984740745262"/>
      </bottom>
      <diagonal/>
    </border>
    <border>
      <left style="thin">
        <color theme="2" tint="-0.499984740745262"/>
      </left>
      <right/>
      <top style="thin">
        <color theme="2" tint="-0.499984740745262"/>
      </top>
      <bottom style="thin">
        <color theme="2" tint="-0.499984740745262"/>
      </bottom>
      <diagonal/>
    </border>
    <border>
      <left/>
      <right/>
      <top style="thin">
        <color theme="2" tint="-0.499984740745262"/>
      </top>
      <bottom style="thin">
        <color theme="2" tint="-0.499984740745262"/>
      </bottom>
      <diagonal/>
    </border>
    <border>
      <left/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/>
      <bottom style="thin">
        <color theme="2" tint="-0.499984740745262"/>
      </bottom>
      <diagonal/>
    </border>
    <border>
      <left/>
      <right style="thin">
        <color theme="2" tint="-0.749961851863155"/>
      </right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 vertical="top"/>
    </xf>
    <xf numFmtId="14" fontId="0" fillId="0" borderId="0" xfId="0" applyNumberFormat="1" applyAlignment="1">
      <alignment horizontal="left" vertical="top"/>
    </xf>
    <xf numFmtId="0" fontId="0" fillId="0" borderId="2" xfId="0" applyBorder="1"/>
    <xf numFmtId="0" fontId="0" fillId="0" borderId="3" xfId="0" applyBorder="1" applyAlignment="1">
      <alignment horizontal="center" vertical="center"/>
    </xf>
    <xf numFmtId="0" fontId="0" fillId="0" borderId="5" xfId="0" applyBorder="1"/>
    <xf numFmtId="0" fontId="0" fillId="0" borderId="0" xfId="0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164" fontId="0" fillId="0" borderId="3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6" xfId="0" applyNumberFormat="1" applyBorder="1" applyAlignment="1">
      <alignment horizontal="center"/>
    </xf>
    <xf numFmtId="0" fontId="1" fillId="4" borderId="7" xfId="0" applyFont="1" applyFill="1" applyBorder="1"/>
    <xf numFmtId="0" fontId="0" fillId="4" borderId="8" xfId="0" applyFill="1" applyBorder="1" applyAlignment="1">
      <alignment horizontal="center" vertical="center"/>
    </xf>
    <xf numFmtId="164" fontId="1" fillId="4" borderId="8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1" fillId="3" borderId="5" xfId="0" applyFont="1" applyFill="1" applyBorder="1"/>
    <xf numFmtId="0" fontId="1" fillId="3" borderId="0" xfId="0" applyFont="1" applyFill="1" applyAlignment="1">
      <alignment horizontal="center" vertical="center"/>
    </xf>
    <xf numFmtId="164" fontId="1" fillId="3" borderId="0" xfId="0" applyNumberFormat="1" applyFont="1" applyFill="1" applyAlignment="1">
      <alignment horizontal="center" vertical="center"/>
    </xf>
    <xf numFmtId="164" fontId="1" fillId="3" borderId="13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top"/>
    </xf>
    <xf numFmtId="0" fontId="4" fillId="5" borderId="14" xfId="0" applyFont="1" applyFill="1" applyBorder="1" applyAlignment="1">
      <alignment horizontal="center" vertical="center" wrapText="1"/>
    </xf>
    <xf numFmtId="0" fontId="4" fillId="5" borderId="15" xfId="0" applyFont="1" applyFill="1" applyBorder="1" applyAlignment="1">
      <alignment horizontal="center" vertical="center" wrapText="1"/>
    </xf>
    <xf numFmtId="0" fontId="4" fillId="5" borderId="16" xfId="0" applyFont="1" applyFill="1" applyBorder="1" applyAlignment="1">
      <alignment horizontal="center" vertical="center" wrapText="1"/>
    </xf>
    <xf numFmtId="14" fontId="0" fillId="0" borderId="17" xfId="0" applyNumberFormat="1" applyBorder="1" applyAlignment="1">
      <alignment horizontal="left" vertical="top"/>
    </xf>
    <xf numFmtId="0" fontId="0" fillId="0" borderId="18" xfId="0" applyBorder="1" applyAlignment="1">
      <alignment horizontal="left" vertical="top"/>
    </xf>
    <xf numFmtId="0" fontId="0" fillId="0" borderId="18" xfId="0" applyBorder="1" applyAlignment="1">
      <alignment horizontal="center" vertical="top"/>
    </xf>
    <xf numFmtId="0" fontId="0" fillId="0" borderId="19" xfId="0" applyBorder="1" applyAlignment="1">
      <alignment horizontal="center" vertical="top"/>
    </xf>
    <xf numFmtId="14" fontId="0" fillId="0" borderId="20" xfId="0" applyNumberFormat="1" applyBorder="1" applyAlignment="1">
      <alignment horizontal="left" vertical="top"/>
    </xf>
    <xf numFmtId="0" fontId="0" fillId="0" borderId="21" xfId="0" applyBorder="1" applyAlignment="1">
      <alignment horizontal="center" vertical="top"/>
    </xf>
    <xf numFmtId="14" fontId="0" fillId="0" borderId="22" xfId="0" applyNumberFormat="1" applyBorder="1" applyAlignment="1">
      <alignment horizontal="left" vertical="top"/>
    </xf>
    <xf numFmtId="0" fontId="0" fillId="0" borderId="23" xfId="0" applyBorder="1" applyAlignment="1">
      <alignment horizontal="left" vertical="top"/>
    </xf>
    <xf numFmtId="0" fontId="0" fillId="0" borderId="23" xfId="0" applyBorder="1" applyAlignment="1">
      <alignment horizontal="center" vertical="top"/>
    </xf>
    <xf numFmtId="0" fontId="0" fillId="0" borderId="24" xfId="0" applyBorder="1" applyAlignment="1">
      <alignment horizontal="center" vertical="top"/>
    </xf>
    <xf numFmtId="1" fontId="0" fillId="6" borderId="18" xfId="0" applyNumberFormat="1" applyFill="1" applyBorder="1" applyAlignment="1">
      <alignment horizontal="center" vertical="top"/>
    </xf>
    <xf numFmtId="1" fontId="0" fillId="6" borderId="0" xfId="0" applyNumberFormat="1" applyFill="1" applyAlignment="1">
      <alignment horizontal="center" vertical="top"/>
    </xf>
    <xf numFmtId="1" fontId="0" fillId="6" borderId="23" xfId="0" applyNumberFormat="1" applyFill="1" applyBorder="1" applyAlignment="1">
      <alignment horizontal="center" vertical="top"/>
    </xf>
    <xf numFmtId="0" fontId="0" fillId="0" borderId="17" xfId="0" applyBorder="1"/>
    <xf numFmtId="0" fontId="0" fillId="0" borderId="20" xfId="0" applyBorder="1"/>
    <xf numFmtId="0" fontId="0" fillId="0" borderId="22" xfId="0" applyBorder="1"/>
    <xf numFmtId="0" fontId="0" fillId="0" borderId="19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6" borderId="17" xfId="0" applyFill="1" applyBorder="1" applyAlignment="1">
      <alignment horizontal="center" vertical="center"/>
    </xf>
    <xf numFmtId="0" fontId="0" fillId="6" borderId="19" xfId="0" applyFill="1" applyBorder="1" applyAlignment="1">
      <alignment horizontal="center" vertical="center"/>
    </xf>
    <xf numFmtId="0" fontId="0" fillId="6" borderId="20" xfId="0" applyFill="1" applyBorder="1" applyAlignment="1">
      <alignment horizontal="center" vertical="center"/>
    </xf>
    <xf numFmtId="0" fontId="0" fillId="6" borderId="21" xfId="0" applyFill="1" applyBorder="1" applyAlignment="1">
      <alignment horizontal="center" vertical="center"/>
    </xf>
    <xf numFmtId="0" fontId="0" fillId="6" borderId="22" xfId="0" applyFill="1" applyBorder="1" applyAlignment="1">
      <alignment horizontal="center" vertical="center"/>
    </xf>
    <xf numFmtId="0" fontId="0" fillId="6" borderId="24" xfId="0" applyFill="1" applyBorder="1" applyAlignment="1">
      <alignment horizontal="center" vertical="center"/>
    </xf>
    <xf numFmtId="0" fontId="5" fillId="0" borderId="0" xfId="0" applyFont="1" applyAlignment="1">
      <alignment horizontal="center" vertical="top"/>
    </xf>
    <xf numFmtId="0" fontId="6" fillId="5" borderId="0" xfId="0" applyFont="1" applyFill="1" applyAlignment="1">
      <alignment horizontal="center" vertical="center" wrapText="1"/>
    </xf>
    <xf numFmtId="0" fontId="5" fillId="0" borderId="26" xfId="0" quotePrefix="1" applyFont="1" applyBorder="1" applyAlignment="1">
      <alignment horizontal="center" vertical="top"/>
    </xf>
    <xf numFmtId="0" fontId="5" fillId="0" borderId="25" xfId="0" quotePrefix="1" applyFont="1" applyBorder="1" applyAlignment="1">
      <alignment horizontal="center" vertical="top"/>
    </xf>
    <xf numFmtId="0" fontId="7" fillId="7" borderId="0" xfId="0" applyFont="1" applyFill="1" applyAlignment="1">
      <alignment horizontal="center" vertical="center"/>
    </xf>
    <xf numFmtId="0" fontId="8" fillId="7" borderId="0" xfId="0" applyFont="1" applyFill="1" applyAlignment="1">
      <alignment horizontal="center"/>
    </xf>
    <xf numFmtId="0" fontId="7" fillId="7" borderId="0" xfId="0" applyNumberFormat="1" applyFont="1" applyFill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0" fillId="0" borderId="27" xfId="0" applyBorder="1"/>
    <xf numFmtId="0" fontId="2" fillId="2" borderId="3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164" fontId="0" fillId="0" borderId="0" xfId="0" applyNumberFormat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oglio1">
    <tabColor theme="3" tint="-0.499984740745262"/>
  </sheetPr>
  <dimension ref="B1:N401"/>
  <sheetViews>
    <sheetView showGridLines="0" workbookViewId="0">
      <selection activeCell="F5" sqref="F5"/>
    </sheetView>
  </sheetViews>
  <sheetFormatPr baseColWidth="10" defaultColWidth="8.75" defaultRowHeight="11" x14ac:dyDescent="0.15"/>
  <cols>
    <col min="2" max="2" width="10.5" style="2" customWidth="1"/>
    <col min="3" max="5" width="10.5" style="60" customWidth="1"/>
    <col min="6" max="6" width="16.25" style="2" customWidth="1"/>
    <col min="7" max="7" width="17.75" style="24" bestFit="1" customWidth="1"/>
    <col min="9" max="10" width="8.75" style="1"/>
    <col min="13" max="13" width="17.75" bestFit="1" customWidth="1"/>
    <col min="14" max="14" width="15.25" style="1" bestFit="1" customWidth="1"/>
  </cols>
  <sheetData>
    <row r="1" spans="2:14" ht="28" customHeight="1" x14ac:dyDescent="0.15">
      <c r="B1" s="57" t="s">
        <v>18</v>
      </c>
      <c r="C1" s="59" t="s">
        <v>40</v>
      </c>
      <c r="D1" s="59" t="s">
        <v>30</v>
      </c>
      <c r="E1" s="59" t="s">
        <v>43</v>
      </c>
      <c r="F1" s="57" t="s">
        <v>16</v>
      </c>
      <c r="G1" s="57" t="s">
        <v>17</v>
      </c>
    </row>
    <row r="2" spans="2:14" x14ac:dyDescent="0.15">
      <c r="B2" s="3">
        <v>42777</v>
      </c>
      <c r="C2" s="60">
        <f>MONTH(B2)</f>
        <v>2</v>
      </c>
      <c r="D2" s="60">
        <f>YEAR(B2)</f>
        <v>2017</v>
      </c>
      <c r="E2" s="60" t="str">
        <f>VLOOKUP($C2,$I$4:$J$15,2,0)</f>
        <v>Trim1</v>
      </c>
      <c r="F2" s="2" t="s">
        <v>8</v>
      </c>
      <c r="G2" s="24">
        <v>423</v>
      </c>
    </row>
    <row r="3" spans="2:14" ht="19" x14ac:dyDescent="0.25">
      <c r="B3" s="3">
        <v>42529</v>
      </c>
      <c r="C3" s="60">
        <f t="shared" ref="C3:C66" si="0">MONTH(B3)</f>
        <v>6</v>
      </c>
      <c r="D3" s="60">
        <f t="shared" ref="D3:D66" si="1">YEAR(B3)</f>
        <v>2016</v>
      </c>
      <c r="E3" s="60" t="str">
        <f t="shared" ref="E3:E66" si="2">VLOOKUP($C3,$I$4:$J$15,2,0)</f>
        <v>Trim2</v>
      </c>
      <c r="F3" s="2" t="s">
        <v>14</v>
      </c>
      <c r="G3" s="24">
        <v>469</v>
      </c>
      <c r="I3" s="58" t="s">
        <v>41</v>
      </c>
      <c r="J3" s="58" t="s">
        <v>42</v>
      </c>
      <c r="M3" s="58" t="s">
        <v>16</v>
      </c>
      <c r="N3" s="58" t="s">
        <v>29</v>
      </c>
    </row>
    <row r="4" spans="2:14" x14ac:dyDescent="0.15">
      <c r="B4" s="3">
        <v>42313</v>
      </c>
      <c r="C4" s="60">
        <f t="shared" si="0"/>
        <v>11</v>
      </c>
      <c r="D4" s="60">
        <f t="shared" si="1"/>
        <v>2015</v>
      </c>
      <c r="E4" s="60" t="str">
        <f t="shared" si="2"/>
        <v>Trim4</v>
      </c>
      <c r="F4" s="2" t="s">
        <v>8</v>
      </c>
      <c r="G4" s="24">
        <v>286</v>
      </c>
      <c r="I4" s="1">
        <v>1</v>
      </c>
      <c r="J4" s="1" t="s">
        <v>19</v>
      </c>
      <c r="M4" t="s">
        <v>14</v>
      </c>
      <c r="N4" s="1" t="s">
        <v>24</v>
      </c>
    </row>
    <row r="5" spans="2:14" x14ac:dyDescent="0.15">
      <c r="B5" s="3">
        <v>42939</v>
      </c>
      <c r="C5" s="60">
        <f t="shared" si="0"/>
        <v>7</v>
      </c>
      <c r="D5" s="60">
        <f t="shared" si="1"/>
        <v>2017</v>
      </c>
      <c r="E5" s="60" t="str">
        <f t="shared" si="2"/>
        <v>Trim3</v>
      </c>
      <c r="F5" s="2" t="s">
        <v>14</v>
      </c>
      <c r="G5" s="24">
        <v>642</v>
      </c>
      <c r="I5" s="1">
        <v>2</v>
      </c>
      <c r="J5" s="1" t="s">
        <v>19</v>
      </c>
      <c r="M5" t="s">
        <v>0</v>
      </c>
      <c r="N5" s="1" t="s">
        <v>24</v>
      </c>
    </row>
    <row r="6" spans="2:14" x14ac:dyDescent="0.15">
      <c r="B6" s="3">
        <v>42412</v>
      </c>
      <c r="C6" s="60">
        <f t="shared" si="0"/>
        <v>2</v>
      </c>
      <c r="D6" s="60">
        <f t="shared" si="1"/>
        <v>2016</v>
      </c>
      <c r="E6" s="60" t="str">
        <f t="shared" si="2"/>
        <v>Trim1</v>
      </c>
      <c r="F6" s="2" t="s">
        <v>14</v>
      </c>
      <c r="G6" s="24">
        <v>119</v>
      </c>
      <c r="I6" s="1">
        <v>3</v>
      </c>
      <c r="J6" s="1" t="s">
        <v>19</v>
      </c>
      <c r="M6" t="s">
        <v>9</v>
      </c>
      <c r="N6" s="1" t="s">
        <v>24</v>
      </c>
    </row>
    <row r="7" spans="2:14" x14ac:dyDescent="0.15">
      <c r="B7" s="3">
        <v>42357</v>
      </c>
      <c r="C7" s="60">
        <f t="shared" si="0"/>
        <v>12</v>
      </c>
      <c r="D7" s="60">
        <f t="shared" si="1"/>
        <v>2015</v>
      </c>
      <c r="E7" s="60" t="str">
        <f t="shared" si="2"/>
        <v>Trim4</v>
      </c>
      <c r="F7" s="2" t="s">
        <v>11</v>
      </c>
      <c r="G7" s="24">
        <v>699</v>
      </c>
      <c r="I7" s="1">
        <v>4</v>
      </c>
      <c r="J7" s="1" t="s">
        <v>20</v>
      </c>
      <c r="M7" t="s">
        <v>7</v>
      </c>
      <c r="N7" s="1" t="s">
        <v>24</v>
      </c>
    </row>
    <row r="8" spans="2:14" x14ac:dyDescent="0.15">
      <c r="B8" s="3">
        <v>43017</v>
      </c>
      <c r="C8" s="60">
        <f t="shared" si="0"/>
        <v>10</v>
      </c>
      <c r="D8" s="60">
        <f t="shared" si="1"/>
        <v>2017</v>
      </c>
      <c r="E8" s="60" t="str">
        <f t="shared" si="2"/>
        <v>Trim4</v>
      </c>
      <c r="F8" s="2" t="s">
        <v>2</v>
      </c>
      <c r="G8" s="24">
        <v>193</v>
      </c>
      <c r="I8" s="1">
        <v>5</v>
      </c>
      <c r="J8" s="1" t="s">
        <v>20</v>
      </c>
      <c r="M8" t="s">
        <v>12</v>
      </c>
      <c r="N8" s="1" t="s">
        <v>24</v>
      </c>
    </row>
    <row r="9" spans="2:14" x14ac:dyDescent="0.15">
      <c r="B9" s="3">
        <v>42879</v>
      </c>
      <c r="C9" s="60">
        <f t="shared" si="0"/>
        <v>5</v>
      </c>
      <c r="D9" s="60">
        <f t="shared" si="1"/>
        <v>2017</v>
      </c>
      <c r="E9" s="60" t="str">
        <f t="shared" si="2"/>
        <v>Trim2</v>
      </c>
      <c r="F9" s="2" t="s">
        <v>8</v>
      </c>
      <c r="G9" s="24">
        <v>473</v>
      </c>
      <c r="I9" s="1">
        <v>6</v>
      </c>
      <c r="J9" s="1" t="s">
        <v>20</v>
      </c>
      <c r="M9" t="s">
        <v>4</v>
      </c>
      <c r="N9" s="1" t="s">
        <v>24</v>
      </c>
    </row>
    <row r="10" spans="2:14" x14ac:dyDescent="0.15">
      <c r="B10" s="3">
        <v>42663</v>
      </c>
      <c r="C10" s="60">
        <f t="shared" si="0"/>
        <v>10</v>
      </c>
      <c r="D10" s="60">
        <f t="shared" si="1"/>
        <v>2016</v>
      </c>
      <c r="E10" s="60" t="str">
        <f t="shared" si="2"/>
        <v>Trim4</v>
      </c>
      <c r="F10" s="2" t="s">
        <v>10</v>
      </c>
      <c r="G10" s="24">
        <v>431</v>
      </c>
      <c r="I10" s="1">
        <v>7</v>
      </c>
      <c r="J10" s="1" t="s">
        <v>21</v>
      </c>
      <c r="M10" t="s">
        <v>8</v>
      </c>
      <c r="N10" s="1" t="s">
        <v>23</v>
      </c>
    </row>
    <row r="11" spans="2:14" x14ac:dyDescent="0.15">
      <c r="B11" s="3">
        <v>43095</v>
      </c>
      <c r="C11" s="60">
        <f t="shared" si="0"/>
        <v>12</v>
      </c>
      <c r="D11" s="60">
        <f t="shared" si="1"/>
        <v>2017</v>
      </c>
      <c r="E11" s="60" t="str">
        <f t="shared" si="2"/>
        <v>Trim4</v>
      </c>
      <c r="F11" s="2" t="s">
        <v>10</v>
      </c>
      <c r="G11" s="24">
        <v>328</v>
      </c>
      <c r="I11" s="1">
        <v>8</v>
      </c>
      <c r="J11" s="1" t="s">
        <v>21</v>
      </c>
      <c r="M11" t="s">
        <v>2</v>
      </c>
      <c r="N11" s="1" t="s">
        <v>23</v>
      </c>
    </row>
    <row r="12" spans="2:14" x14ac:dyDescent="0.15">
      <c r="B12" s="3">
        <v>42415</v>
      </c>
      <c r="C12" s="60">
        <f t="shared" si="0"/>
        <v>2</v>
      </c>
      <c r="D12" s="60">
        <f t="shared" si="1"/>
        <v>2016</v>
      </c>
      <c r="E12" s="60" t="str">
        <f t="shared" si="2"/>
        <v>Trim1</v>
      </c>
      <c r="F12" s="2" t="s">
        <v>5</v>
      </c>
      <c r="G12" s="24">
        <v>440</v>
      </c>
      <c r="I12" s="1">
        <v>9</v>
      </c>
      <c r="J12" s="1" t="s">
        <v>21</v>
      </c>
      <c r="M12" t="s">
        <v>5</v>
      </c>
      <c r="N12" s="1" t="s">
        <v>23</v>
      </c>
    </row>
    <row r="13" spans="2:14" x14ac:dyDescent="0.15">
      <c r="B13" s="3">
        <v>42508</v>
      </c>
      <c r="C13" s="60">
        <f t="shared" si="0"/>
        <v>5</v>
      </c>
      <c r="D13" s="60">
        <f t="shared" si="1"/>
        <v>2016</v>
      </c>
      <c r="E13" s="60" t="str">
        <f t="shared" si="2"/>
        <v>Trim2</v>
      </c>
      <c r="F13" s="2" t="s">
        <v>1</v>
      </c>
      <c r="G13" s="24">
        <v>437</v>
      </c>
      <c r="I13" s="1">
        <v>10</v>
      </c>
      <c r="J13" s="1" t="s">
        <v>22</v>
      </c>
      <c r="M13" t="s">
        <v>1</v>
      </c>
      <c r="N13" s="1" t="s">
        <v>23</v>
      </c>
    </row>
    <row r="14" spans="2:14" x14ac:dyDescent="0.15">
      <c r="B14" s="3">
        <v>42390</v>
      </c>
      <c r="C14" s="60">
        <f t="shared" si="0"/>
        <v>1</v>
      </c>
      <c r="D14" s="60">
        <f t="shared" si="1"/>
        <v>2016</v>
      </c>
      <c r="E14" s="60" t="str">
        <f t="shared" si="2"/>
        <v>Trim1</v>
      </c>
      <c r="F14" s="2" t="s">
        <v>6</v>
      </c>
      <c r="G14" s="24">
        <v>58</v>
      </c>
      <c r="I14" s="1">
        <v>11</v>
      </c>
      <c r="J14" s="1" t="s">
        <v>22</v>
      </c>
      <c r="M14" t="s">
        <v>3</v>
      </c>
      <c r="N14" s="1" t="s">
        <v>23</v>
      </c>
    </row>
    <row r="15" spans="2:14" x14ac:dyDescent="0.15">
      <c r="B15" s="3">
        <v>42874</v>
      </c>
      <c r="C15" s="60">
        <f t="shared" si="0"/>
        <v>5</v>
      </c>
      <c r="D15" s="60">
        <f t="shared" si="1"/>
        <v>2017</v>
      </c>
      <c r="E15" s="60" t="str">
        <f t="shared" si="2"/>
        <v>Trim2</v>
      </c>
      <c r="F15" s="2" t="s">
        <v>6</v>
      </c>
      <c r="G15" s="24">
        <v>491</v>
      </c>
      <c r="I15" s="1">
        <v>12</v>
      </c>
      <c r="J15" s="1" t="s">
        <v>22</v>
      </c>
      <c r="M15" t="s">
        <v>11</v>
      </c>
      <c r="N15" s="1" t="s">
        <v>25</v>
      </c>
    </row>
    <row r="16" spans="2:14" x14ac:dyDescent="0.15">
      <c r="B16" s="3">
        <v>42071</v>
      </c>
      <c r="C16" s="60">
        <f t="shared" si="0"/>
        <v>3</v>
      </c>
      <c r="D16" s="60">
        <f t="shared" si="1"/>
        <v>2015</v>
      </c>
      <c r="E16" s="60" t="str">
        <f t="shared" si="2"/>
        <v>Trim1</v>
      </c>
      <c r="F16" s="2" t="s">
        <v>0</v>
      </c>
      <c r="G16" s="24">
        <v>138</v>
      </c>
      <c r="M16" t="s">
        <v>10</v>
      </c>
      <c r="N16" s="1" t="s">
        <v>25</v>
      </c>
    </row>
    <row r="17" spans="2:14" x14ac:dyDescent="0.15">
      <c r="B17" s="3">
        <v>42508</v>
      </c>
      <c r="C17" s="60">
        <f t="shared" si="0"/>
        <v>5</v>
      </c>
      <c r="D17" s="60">
        <f t="shared" si="1"/>
        <v>2016</v>
      </c>
      <c r="E17" s="60" t="str">
        <f t="shared" si="2"/>
        <v>Trim2</v>
      </c>
      <c r="F17" s="2" t="s">
        <v>8</v>
      </c>
      <c r="G17" s="24">
        <v>718</v>
      </c>
      <c r="M17" t="s">
        <v>6</v>
      </c>
      <c r="N17" s="1" t="s">
        <v>25</v>
      </c>
    </row>
    <row r="18" spans="2:14" x14ac:dyDescent="0.15">
      <c r="B18" s="3">
        <v>42919</v>
      </c>
      <c r="C18" s="60">
        <f t="shared" si="0"/>
        <v>7</v>
      </c>
      <c r="D18" s="60">
        <f t="shared" si="1"/>
        <v>2017</v>
      </c>
      <c r="E18" s="60" t="str">
        <f t="shared" si="2"/>
        <v>Trim3</v>
      </c>
      <c r="F18" s="2" t="s">
        <v>0</v>
      </c>
      <c r="G18" s="24">
        <v>647</v>
      </c>
      <c r="M18" t="s">
        <v>15</v>
      </c>
      <c r="N18" s="1" t="s">
        <v>25</v>
      </c>
    </row>
    <row r="19" spans="2:14" x14ac:dyDescent="0.15">
      <c r="B19" s="3">
        <v>43034</v>
      </c>
      <c r="C19" s="60">
        <f t="shared" si="0"/>
        <v>10</v>
      </c>
      <c r="D19" s="60">
        <f t="shared" si="1"/>
        <v>2017</v>
      </c>
      <c r="E19" s="60" t="str">
        <f t="shared" si="2"/>
        <v>Trim4</v>
      </c>
      <c r="F19" s="2" t="s">
        <v>0</v>
      </c>
      <c r="G19" s="24">
        <v>274</v>
      </c>
      <c r="M19" t="s">
        <v>13</v>
      </c>
      <c r="N19" s="1" t="s">
        <v>25</v>
      </c>
    </row>
    <row r="20" spans="2:14" x14ac:dyDescent="0.15">
      <c r="B20" s="3">
        <v>42798</v>
      </c>
      <c r="C20" s="60">
        <f t="shared" si="0"/>
        <v>3</v>
      </c>
      <c r="D20" s="60">
        <f t="shared" si="1"/>
        <v>2017</v>
      </c>
      <c r="E20" s="60" t="str">
        <f t="shared" si="2"/>
        <v>Trim1</v>
      </c>
      <c r="F20" s="2" t="s">
        <v>3</v>
      </c>
      <c r="G20" s="24">
        <v>420</v>
      </c>
    </row>
    <row r="21" spans="2:14" x14ac:dyDescent="0.15">
      <c r="B21" s="3">
        <v>42600</v>
      </c>
      <c r="C21" s="60">
        <f t="shared" si="0"/>
        <v>8</v>
      </c>
      <c r="D21" s="60">
        <f t="shared" si="1"/>
        <v>2016</v>
      </c>
      <c r="E21" s="60" t="str">
        <f t="shared" si="2"/>
        <v>Trim3</v>
      </c>
      <c r="F21" s="2" t="s">
        <v>5</v>
      </c>
      <c r="G21" s="24">
        <v>695</v>
      </c>
    </row>
    <row r="22" spans="2:14" x14ac:dyDescent="0.15">
      <c r="B22" s="3">
        <v>42615</v>
      </c>
      <c r="C22" s="60">
        <f t="shared" si="0"/>
        <v>9</v>
      </c>
      <c r="D22" s="60">
        <f t="shared" si="1"/>
        <v>2016</v>
      </c>
      <c r="E22" s="60" t="str">
        <f t="shared" si="2"/>
        <v>Trim3</v>
      </c>
      <c r="F22" s="2" t="s">
        <v>2</v>
      </c>
      <c r="G22" s="24">
        <v>637</v>
      </c>
    </row>
    <row r="23" spans="2:14" x14ac:dyDescent="0.15">
      <c r="B23" s="3">
        <v>43016</v>
      </c>
      <c r="C23" s="60">
        <f t="shared" si="0"/>
        <v>10</v>
      </c>
      <c r="D23" s="60">
        <f t="shared" si="1"/>
        <v>2017</v>
      </c>
      <c r="E23" s="60" t="str">
        <f t="shared" si="2"/>
        <v>Trim4</v>
      </c>
      <c r="F23" s="2" t="s">
        <v>2</v>
      </c>
      <c r="G23" s="24">
        <v>163</v>
      </c>
    </row>
    <row r="24" spans="2:14" x14ac:dyDescent="0.15">
      <c r="B24" s="3">
        <v>42087</v>
      </c>
      <c r="C24" s="60">
        <f t="shared" si="0"/>
        <v>3</v>
      </c>
      <c r="D24" s="60">
        <f t="shared" si="1"/>
        <v>2015</v>
      </c>
      <c r="E24" s="60" t="str">
        <f t="shared" si="2"/>
        <v>Trim1</v>
      </c>
      <c r="F24" s="2" t="s">
        <v>11</v>
      </c>
      <c r="G24" s="24">
        <v>197</v>
      </c>
    </row>
    <row r="25" spans="2:14" x14ac:dyDescent="0.15">
      <c r="B25" s="3">
        <v>42995</v>
      </c>
      <c r="C25" s="60">
        <f t="shared" si="0"/>
        <v>9</v>
      </c>
      <c r="D25" s="60">
        <f t="shared" si="1"/>
        <v>2017</v>
      </c>
      <c r="E25" s="60" t="str">
        <f t="shared" si="2"/>
        <v>Trim3</v>
      </c>
      <c r="F25" s="2" t="s">
        <v>9</v>
      </c>
      <c r="G25" s="24">
        <v>306</v>
      </c>
    </row>
    <row r="26" spans="2:14" x14ac:dyDescent="0.15">
      <c r="B26" s="3">
        <v>42958</v>
      </c>
      <c r="C26" s="60">
        <f t="shared" si="0"/>
        <v>8</v>
      </c>
      <c r="D26" s="60">
        <f t="shared" si="1"/>
        <v>2017</v>
      </c>
      <c r="E26" s="60" t="str">
        <f t="shared" si="2"/>
        <v>Trim3</v>
      </c>
      <c r="F26" s="2" t="s">
        <v>10</v>
      </c>
      <c r="G26" s="24">
        <v>264</v>
      </c>
    </row>
    <row r="27" spans="2:14" x14ac:dyDescent="0.15">
      <c r="B27" s="3">
        <v>43049</v>
      </c>
      <c r="C27" s="60">
        <f t="shared" si="0"/>
        <v>11</v>
      </c>
      <c r="D27" s="60">
        <f t="shared" si="1"/>
        <v>2017</v>
      </c>
      <c r="E27" s="60" t="str">
        <f t="shared" si="2"/>
        <v>Trim4</v>
      </c>
      <c r="F27" s="2" t="s">
        <v>1</v>
      </c>
      <c r="G27" s="24">
        <v>297</v>
      </c>
    </row>
    <row r="28" spans="2:14" x14ac:dyDescent="0.15">
      <c r="B28" s="3">
        <v>42975</v>
      </c>
      <c r="C28" s="60">
        <f t="shared" si="0"/>
        <v>8</v>
      </c>
      <c r="D28" s="60">
        <f t="shared" si="1"/>
        <v>2017</v>
      </c>
      <c r="E28" s="60" t="str">
        <f t="shared" si="2"/>
        <v>Trim3</v>
      </c>
      <c r="F28" s="2" t="s">
        <v>1</v>
      </c>
      <c r="G28" s="24">
        <v>403</v>
      </c>
    </row>
    <row r="29" spans="2:14" x14ac:dyDescent="0.15">
      <c r="B29" s="3">
        <v>42877</v>
      </c>
      <c r="C29" s="60">
        <f t="shared" si="0"/>
        <v>5</v>
      </c>
      <c r="D29" s="60">
        <f t="shared" si="1"/>
        <v>2017</v>
      </c>
      <c r="E29" s="60" t="str">
        <f t="shared" si="2"/>
        <v>Trim2</v>
      </c>
      <c r="F29" s="2" t="s">
        <v>3</v>
      </c>
      <c r="G29" s="24">
        <v>540</v>
      </c>
    </row>
    <row r="30" spans="2:14" x14ac:dyDescent="0.15">
      <c r="B30" s="3">
        <v>42775</v>
      </c>
      <c r="C30" s="60">
        <f t="shared" si="0"/>
        <v>2</v>
      </c>
      <c r="D30" s="60">
        <f t="shared" si="1"/>
        <v>2017</v>
      </c>
      <c r="E30" s="60" t="str">
        <f t="shared" si="2"/>
        <v>Trim1</v>
      </c>
      <c r="F30" s="2" t="s">
        <v>11</v>
      </c>
      <c r="G30" s="24">
        <v>79</v>
      </c>
    </row>
    <row r="31" spans="2:14" x14ac:dyDescent="0.15">
      <c r="B31" s="3">
        <v>43050</v>
      </c>
      <c r="C31" s="60">
        <f t="shared" si="0"/>
        <v>11</v>
      </c>
      <c r="D31" s="60">
        <f t="shared" si="1"/>
        <v>2017</v>
      </c>
      <c r="E31" s="60" t="str">
        <f t="shared" si="2"/>
        <v>Trim4</v>
      </c>
      <c r="F31" s="2" t="s">
        <v>2</v>
      </c>
      <c r="G31" s="24">
        <v>119</v>
      </c>
    </row>
    <row r="32" spans="2:14" x14ac:dyDescent="0.15">
      <c r="B32" s="3">
        <v>42091</v>
      </c>
      <c r="C32" s="60">
        <f t="shared" si="0"/>
        <v>3</v>
      </c>
      <c r="D32" s="60">
        <f t="shared" si="1"/>
        <v>2015</v>
      </c>
      <c r="E32" s="60" t="str">
        <f t="shared" si="2"/>
        <v>Trim1</v>
      </c>
      <c r="F32" s="2" t="s">
        <v>14</v>
      </c>
      <c r="G32" s="24">
        <v>563</v>
      </c>
    </row>
    <row r="33" spans="2:7" x14ac:dyDescent="0.15">
      <c r="B33" s="3">
        <v>42812</v>
      </c>
      <c r="C33" s="60">
        <f t="shared" si="0"/>
        <v>3</v>
      </c>
      <c r="D33" s="60">
        <f t="shared" si="1"/>
        <v>2017</v>
      </c>
      <c r="E33" s="60" t="str">
        <f t="shared" si="2"/>
        <v>Trim1</v>
      </c>
      <c r="F33" s="2" t="s">
        <v>15</v>
      </c>
      <c r="G33" s="24">
        <v>354</v>
      </c>
    </row>
    <row r="34" spans="2:7" x14ac:dyDescent="0.15">
      <c r="B34" s="3">
        <v>42739</v>
      </c>
      <c r="C34" s="60">
        <f t="shared" si="0"/>
        <v>1</v>
      </c>
      <c r="D34" s="60">
        <f t="shared" si="1"/>
        <v>2017</v>
      </c>
      <c r="E34" s="60" t="str">
        <f t="shared" si="2"/>
        <v>Trim1</v>
      </c>
      <c r="F34" s="2" t="s">
        <v>7</v>
      </c>
      <c r="G34" s="24">
        <v>661</v>
      </c>
    </row>
    <row r="35" spans="2:7" x14ac:dyDescent="0.15">
      <c r="B35" s="3">
        <v>42082</v>
      </c>
      <c r="C35" s="60">
        <f t="shared" si="0"/>
        <v>3</v>
      </c>
      <c r="D35" s="60">
        <f t="shared" si="1"/>
        <v>2015</v>
      </c>
      <c r="E35" s="60" t="str">
        <f t="shared" si="2"/>
        <v>Trim1</v>
      </c>
      <c r="F35" s="2" t="s">
        <v>1</v>
      </c>
      <c r="G35" s="24">
        <v>251</v>
      </c>
    </row>
    <row r="36" spans="2:7" x14ac:dyDescent="0.15">
      <c r="B36" s="3">
        <v>42563</v>
      </c>
      <c r="C36" s="60">
        <f t="shared" si="0"/>
        <v>7</v>
      </c>
      <c r="D36" s="60">
        <f t="shared" si="1"/>
        <v>2016</v>
      </c>
      <c r="E36" s="60" t="str">
        <f t="shared" si="2"/>
        <v>Trim3</v>
      </c>
      <c r="F36" s="2" t="s">
        <v>7</v>
      </c>
      <c r="G36" s="24">
        <v>741</v>
      </c>
    </row>
    <row r="37" spans="2:7" x14ac:dyDescent="0.15">
      <c r="B37" s="3">
        <v>42025</v>
      </c>
      <c r="C37" s="60">
        <f t="shared" si="0"/>
        <v>1</v>
      </c>
      <c r="D37" s="60">
        <f t="shared" si="1"/>
        <v>2015</v>
      </c>
      <c r="E37" s="60" t="str">
        <f t="shared" si="2"/>
        <v>Trim1</v>
      </c>
      <c r="F37" s="2" t="s">
        <v>12</v>
      </c>
      <c r="G37" s="24">
        <v>197</v>
      </c>
    </row>
    <row r="38" spans="2:7" x14ac:dyDescent="0.15">
      <c r="B38" s="3">
        <v>42638</v>
      </c>
      <c r="C38" s="60">
        <f t="shared" si="0"/>
        <v>9</v>
      </c>
      <c r="D38" s="60">
        <f t="shared" si="1"/>
        <v>2016</v>
      </c>
      <c r="E38" s="60" t="str">
        <f t="shared" si="2"/>
        <v>Trim3</v>
      </c>
      <c r="F38" s="2" t="s">
        <v>9</v>
      </c>
      <c r="G38" s="24">
        <v>768</v>
      </c>
    </row>
    <row r="39" spans="2:7" x14ac:dyDescent="0.15">
      <c r="B39" s="3">
        <v>42221</v>
      </c>
      <c r="C39" s="60">
        <f t="shared" si="0"/>
        <v>8</v>
      </c>
      <c r="D39" s="60">
        <f t="shared" si="1"/>
        <v>2015</v>
      </c>
      <c r="E39" s="60" t="str">
        <f t="shared" si="2"/>
        <v>Trim3</v>
      </c>
      <c r="F39" s="2" t="s">
        <v>8</v>
      </c>
      <c r="G39" s="24">
        <v>117</v>
      </c>
    </row>
    <row r="40" spans="2:7" x14ac:dyDescent="0.15">
      <c r="B40" s="3">
        <v>42045</v>
      </c>
      <c r="C40" s="60">
        <f t="shared" si="0"/>
        <v>2</v>
      </c>
      <c r="D40" s="60">
        <f t="shared" si="1"/>
        <v>2015</v>
      </c>
      <c r="E40" s="60" t="str">
        <f t="shared" si="2"/>
        <v>Trim1</v>
      </c>
      <c r="F40" s="2" t="s">
        <v>8</v>
      </c>
      <c r="G40" s="24">
        <v>774</v>
      </c>
    </row>
    <row r="41" spans="2:7" x14ac:dyDescent="0.15">
      <c r="B41" s="3">
        <v>42667</v>
      </c>
      <c r="C41" s="60">
        <f t="shared" si="0"/>
        <v>10</v>
      </c>
      <c r="D41" s="60">
        <f t="shared" si="1"/>
        <v>2016</v>
      </c>
      <c r="E41" s="60" t="str">
        <f t="shared" si="2"/>
        <v>Trim4</v>
      </c>
      <c r="F41" s="2" t="s">
        <v>13</v>
      </c>
      <c r="G41" s="24">
        <v>540</v>
      </c>
    </row>
    <row r="42" spans="2:7" x14ac:dyDescent="0.15">
      <c r="B42" s="3">
        <v>42833</v>
      </c>
      <c r="C42" s="60">
        <f t="shared" si="0"/>
        <v>4</v>
      </c>
      <c r="D42" s="60">
        <f t="shared" si="1"/>
        <v>2017</v>
      </c>
      <c r="E42" s="60" t="str">
        <f t="shared" si="2"/>
        <v>Trim2</v>
      </c>
      <c r="F42" s="2" t="s">
        <v>7</v>
      </c>
      <c r="G42" s="24">
        <v>271</v>
      </c>
    </row>
    <row r="43" spans="2:7" x14ac:dyDescent="0.15">
      <c r="B43" s="3">
        <v>42948</v>
      </c>
      <c r="C43" s="60">
        <f t="shared" si="0"/>
        <v>8</v>
      </c>
      <c r="D43" s="60">
        <f t="shared" si="1"/>
        <v>2017</v>
      </c>
      <c r="E43" s="60" t="str">
        <f t="shared" si="2"/>
        <v>Trim3</v>
      </c>
      <c r="F43" s="2" t="s">
        <v>7</v>
      </c>
      <c r="G43" s="24">
        <v>373</v>
      </c>
    </row>
    <row r="44" spans="2:7" x14ac:dyDescent="0.15">
      <c r="B44" s="3">
        <v>42181</v>
      </c>
      <c r="C44" s="60">
        <f t="shared" si="0"/>
        <v>6</v>
      </c>
      <c r="D44" s="60">
        <f t="shared" si="1"/>
        <v>2015</v>
      </c>
      <c r="E44" s="60" t="str">
        <f t="shared" si="2"/>
        <v>Trim2</v>
      </c>
      <c r="F44" s="2" t="s">
        <v>6</v>
      </c>
      <c r="G44" s="24">
        <v>524</v>
      </c>
    </row>
    <row r="45" spans="2:7" x14ac:dyDescent="0.15">
      <c r="B45" s="3">
        <v>42843</v>
      </c>
      <c r="C45" s="60">
        <f t="shared" si="0"/>
        <v>4</v>
      </c>
      <c r="D45" s="60">
        <f t="shared" si="1"/>
        <v>2017</v>
      </c>
      <c r="E45" s="60" t="str">
        <f t="shared" si="2"/>
        <v>Trim2</v>
      </c>
      <c r="F45" s="2" t="s">
        <v>0</v>
      </c>
      <c r="G45" s="24">
        <v>405</v>
      </c>
    </row>
    <row r="46" spans="2:7" x14ac:dyDescent="0.15">
      <c r="B46" s="3">
        <v>42710</v>
      </c>
      <c r="C46" s="60">
        <f t="shared" si="0"/>
        <v>12</v>
      </c>
      <c r="D46" s="60">
        <f t="shared" si="1"/>
        <v>2016</v>
      </c>
      <c r="E46" s="60" t="str">
        <f t="shared" si="2"/>
        <v>Trim4</v>
      </c>
      <c r="F46" s="2" t="s">
        <v>8</v>
      </c>
      <c r="G46" s="24">
        <v>778</v>
      </c>
    </row>
    <row r="47" spans="2:7" x14ac:dyDescent="0.15">
      <c r="B47" s="3">
        <v>42098</v>
      </c>
      <c r="C47" s="60">
        <f t="shared" si="0"/>
        <v>4</v>
      </c>
      <c r="D47" s="60">
        <f t="shared" si="1"/>
        <v>2015</v>
      </c>
      <c r="E47" s="60" t="str">
        <f t="shared" si="2"/>
        <v>Trim2</v>
      </c>
      <c r="F47" s="2" t="s">
        <v>5</v>
      </c>
      <c r="G47" s="24">
        <v>171</v>
      </c>
    </row>
    <row r="48" spans="2:7" x14ac:dyDescent="0.15">
      <c r="B48" s="3">
        <v>42761</v>
      </c>
      <c r="C48" s="60">
        <f t="shared" si="0"/>
        <v>1</v>
      </c>
      <c r="D48" s="60">
        <f t="shared" si="1"/>
        <v>2017</v>
      </c>
      <c r="E48" s="60" t="str">
        <f t="shared" si="2"/>
        <v>Trim1</v>
      </c>
      <c r="F48" s="2" t="s">
        <v>6</v>
      </c>
      <c r="G48" s="24">
        <v>700</v>
      </c>
    </row>
    <row r="49" spans="2:7" x14ac:dyDescent="0.15">
      <c r="B49" s="3">
        <v>42326</v>
      </c>
      <c r="C49" s="60">
        <f t="shared" si="0"/>
        <v>11</v>
      </c>
      <c r="D49" s="60">
        <f t="shared" si="1"/>
        <v>2015</v>
      </c>
      <c r="E49" s="60" t="str">
        <f t="shared" si="2"/>
        <v>Trim4</v>
      </c>
      <c r="F49" s="2" t="s">
        <v>7</v>
      </c>
      <c r="G49" s="24">
        <v>392</v>
      </c>
    </row>
    <row r="50" spans="2:7" x14ac:dyDescent="0.15">
      <c r="B50" s="3">
        <v>42397</v>
      </c>
      <c r="C50" s="60">
        <f t="shared" si="0"/>
        <v>1</v>
      </c>
      <c r="D50" s="60">
        <f t="shared" si="1"/>
        <v>2016</v>
      </c>
      <c r="E50" s="60" t="str">
        <f t="shared" si="2"/>
        <v>Trim1</v>
      </c>
      <c r="F50" s="2" t="s">
        <v>10</v>
      </c>
      <c r="G50" s="24">
        <v>365</v>
      </c>
    </row>
    <row r="51" spans="2:7" x14ac:dyDescent="0.15">
      <c r="B51" s="3">
        <v>42732</v>
      </c>
      <c r="C51" s="60">
        <f t="shared" si="0"/>
        <v>12</v>
      </c>
      <c r="D51" s="60">
        <f t="shared" si="1"/>
        <v>2016</v>
      </c>
      <c r="E51" s="60" t="str">
        <f t="shared" si="2"/>
        <v>Trim4</v>
      </c>
      <c r="F51" s="2" t="s">
        <v>8</v>
      </c>
      <c r="G51" s="24">
        <v>789</v>
      </c>
    </row>
    <row r="52" spans="2:7" x14ac:dyDescent="0.15">
      <c r="B52" s="3">
        <v>43033</v>
      </c>
      <c r="C52" s="60">
        <f t="shared" si="0"/>
        <v>10</v>
      </c>
      <c r="D52" s="60">
        <f t="shared" si="1"/>
        <v>2017</v>
      </c>
      <c r="E52" s="60" t="str">
        <f t="shared" si="2"/>
        <v>Trim4</v>
      </c>
      <c r="F52" s="2" t="s">
        <v>11</v>
      </c>
      <c r="G52" s="24">
        <v>504</v>
      </c>
    </row>
    <row r="53" spans="2:7" x14ac:dyDescent="0.15">
      <c r="B53" s="3">
        <v>42791</v>
      </c>
      <c r="C53" s="60">
        <f t="shared" si="0"/>
        <v>2</v>
      </c>
      <c r="D53" s="60">
        <f t="shared" si="1"/>
        <v>2017</v>
      </c>
      <c r="E53" s="60" t="str">
        <f t="shared" si="2"/>
        <v>Trim1</v>
      </c>
      <c r="F53" s="2" t="s">
        <v>10</v>
      </c>
      <c r="G53" s="24">
        <v>375</v>
      </c>
    </row>
    <row r="54" spans="2:7" x14ac:dyDescent="0.15">
      <c r="B54" s="3">
        <v>42753</v>
      </c>
      <c r="C54" s="60">
        <f t="shared" si="0"/>
        <v>1</v>
      </c>
      <c r="D54" s="60">
        <f t="shared" si="1"/>
        <v>2017</v>
      </c>
      <c r="E54" s="60" t="str">
        <f t="shared" si="2"/>
        <v>Trim1</v>
      </c>
      <c r="F54" s="2" t="s">
        <v>0</v>
      </c>
      <c r="G54" s="24">
        <v>342</v>
      </c>
    </row>
    <row r="55" spans="2:7" x14ac:dyDescent="0.15">
      <c r="B55" s="3">
        <v>42265</v>
      </c>
      <c r="C55" s="60">
        <f t="shared" si="0"/>
        <v>9</v>
      </c>
      <c r="D55" s="60">
        <f t="shared" si="1"/>
        <v>2015</v>
      </c>
      <c r="E55" s="60" t="str">
        <f t="shared" si="2"/>
        <v>Trim3</v>
      </c>
      <c r="F55" s="2" t="s">
        <v>13</v>
      </c>
      <c r="G55" s="24">
        <v>71</v>
      </c>
    </row>
    <row r="56" spans="2:7" x14ac:dyDescent="0.15">
      <c r="B56" s="3">
        <v>43031</v>
      </c>
      <c r="C56" s="60">
        <f t="shared" si="0"/>
        <v>10</v>
      </c>
      <c r="D56" s="60">
        <f t="shared" si="1"/>
        <v>2017</v>
      </c>
      <c r="E56" s="60" t="str">
        <f t="shared" si="2"/>
        <v>Trim4</v>
      </c>
      <c r="F56" s="2" t="s">
        <v>11</v>
      </c>
      <c r="G56" s="24">
        <v>692</v>
      </c>
    </row>
    <row r="57" spans="2:7" x14ac:dyDescent="0.15">
      <c r="B57" s="3">
        <v>42105</v>
      </c>
      <c r="C57" s="60">
        <f t="shared" si="0"/>
        <v>4</v>
      </c>
      <c r="D57" s="60">
        <f t="shared" si="1"/>
        <v>2015</v>
      </c>
      <c r="E57" s="60" t="str">
        <f t="shared" si="2"/>
        <v>Trim2</v>
      </c>
      <c r="F57" s="2" t="s">
        <v>7</v>
      </c>
      <c r="G57" s="24">
        <v>490</v>
      </c>
    </row>
    <row r="58" spans="2:7" x14ac:dyDescent="0.15">
      <c r="B58" s="3">
        <v>42309</v>
      </c>
      <c r="C58" s="60">
        <f t="shared" si="0"/>
        <v>11</v>
      </c>
      <c r="D58" s="60">
        <f t="shared" si="1"/>
        <v>2015</v>
      </c>
      <c r="E58" s="60" t="str">
        <f t="shared" si="2"/>
        <v>Trim4</v>
      </c>
      <c r="F58" s="2" t="s">
        <v>11</v>
      </c>
      <c r="G58" s="24">
        <v>252</v>
      </c>
    </row>
    <row r="59" spans="2:7" x14ac:dyDescent="0.15">
      <c r="B59" s="3">
        <v>42087</v>
      </c>
      <c r="C59" s="60">
        <f t="shared" si="0"/>
        <v>3</v>
      </c>
      <c r="D59" s="60">
        <f t="shared" si="1"/>
        <v>2015</v>
      </c>
      <c r="E59" s="60" t="str">
        <f t="shared" si="2"/>
        <v>Trim1</v>
      </c>
      <c r="F59" s="2" t="s">
        <v>6</v>
      </c>
      <c r="G59" s="24">
        <v>430</v>
      </c>
    </row>
    <row r="60" spans="2:7" x14ac:dyDescent="0.15">
      <c r="B60" s="3">
        <v>42480</v>
      </c>
      <c r="C60" s="60">
        <f t="shared" si="0"/>
        <v>4</v>
      </c>
      <c r="D60" s="60">
        <f t="shared" si="1"/>
        <v>2016</v>
      </c>
      <c r="E60" s="60" t="str">
        <f t="shared" si="2"/>
        <v>Trim2</v>
      </c>
      <c r="F60" s="2" t="s">
        <v>15</v>
      </c>
      <c r="G60" s="24">
        <v>67</v>
      </c>
    </row>
    <row r="61" spans="2:7" x14ac:dyDescent="0.15">
      <c r="B61" s="3">
        <v>42953</v>
      </c>
      <c r="C61" s="60">
        <f t="shared" si="0"/>
        <v>8</v>
      </c>
      <c r="D61" s="60">
        <f t="shared" si="1"/>
        <v>2017</v>
      </c>
      <c r="E61" s="60" t="str">
        <f t="shared" si="2"/>
        <v>Trim3</v>
      </c>
      <c r="F61" s="2" t="s">
        <v>12</v>
      </c>
      <c r="G61" s="24">
        <v>502</v>
      </c>
    </row>
    <row r="62" spans="2:7" x14ac:dyDescent="0.15">
      <c r="B62" s="3">
        <v>42773</v>
      </c>
      <c r="C62" s="60">
        <f t="shared" si="0"/>
        <v>2</v>
      </c>
      <c r="D62" s="60">
        <f t="shared" si="1"/>
        <v>2017</v>
      </c>
      <c r="E62" s="60" t="str">
        <f t="shared" si="2"/>
        <v>Trim1</v>
      </c>
      <c r="F62" s="2" t="s">
        <v>6</v>
      </c>
      <c r="G62" s="24">
        <v>721</v>
      </c>
    </row>
    <row r="63" spans="2:7" x14ac:dyDescent="0.15">
      <c r="B63" s="3">
        <v>42357</v>
      </c>
      <c r="C63" s="60">
        <f t="shared" si="0"/>
        <v>12</v>
      </c>
      <c r="D63" s="60">
        <f t="shared" si="1"/>
        <v>2015</v>
      </c>
      <c r="E63" s="60" t="str">
        <f t="shared" si="2"/>
        <v>Trim4</v>
      </c>
      <c r="F63" s="2" t="s">
        <v>12</v>
      </c>
      <c r="G63" s="24">
        <v>506</v>
      </c>
    </row>
    <row r="64" spans="2:7" x14ac:dyDescent="0.15">
      <c r="B64" s="3">
        <v>43067</v>
      </c>
      <c r="C64" s="60">
        <f t="shared" si="0"/>
        <v>11</v>
      </c>
      <c r="D64" s="60">
        <f t="shared" si="1"/>
        <v>2017</v>
      </c>
      <c r="E64" s="60" t="str">
        <f t="shared" si="2"/>
        <v>Trim4</v>
      </c>
      <c r="F64" s="2" t="s">
        <v>12</v>
      </c>
      <c r="G64" s="24">
        <v>101</v>
      </c>
    </row>
    <row r="65" spans="2:7" x14ac:dyDescent="0.15">
      <c r="B65" s="3">
        <v>42864</v>
      </c>
      <c r="C65" s="60">
        <f t="shared" si="0"/>
        <v>5</v>
      </c>
      <c r="D65" s="60">
        <f t="shared" si="1"/>
        <v>2017</v>
      </c>
      <c r="E65" s="60" t="str">
        <f t="shared" si="2"/>
        <v>Trim2</v>
      </c>
      <c r="F65" s="2" t="s">
        <v>9</v>
      </c>
      <c r="G65" s="24">
        <v>628</v>
      </c>
    </row>
    <row r="66" spans="2:7" x14ac:dyDescent="0.15">
      <c r="B66" s="3">
        <v>42656</v>
      </c>
      <c r="C66" s="60">
        <f t="shared" si="0"/>
        <v>10</v>
      </c>
      <c r="D66" s="60">
        <f t="shared" si="1"/>
        <v>2016</v>
      </c>
      <c r="E66" s="60" t="str">
        <f t="shared" si="2"/>
        <v>Trim4</v>
      </c>
      <c r="F66" s="2" t="s">
        <v>3</v>
      </c>
      <c r="G66" s="24">
        <v>515</v>
      </c>
    </row>
    <row r="67" spans="2:7" x14ac:dyDescent="0.15">
      <c r="B67" s="3">
        <v>42128</v>
      </c>
      <c r="C67" s="60">
        <f t="shared" ref="C67:C130" si="3">MONTH(B67)</f>
        <v>5</v>
      </c>
      <c r="D67" s="60">
        <f t="shared" ref="D67:D130" si="4">YEAR(B67)</f>
        <v>2015</v>
      </c>
      <c r="E67" s="60" t="str">
        <f t="shared" ref="E67:E130" si="5">VLOOKUP($C67,$I$4:$J$15,2,0)</f>
        <v>Trim2</v>
      </c>
      <c r="F67" s="2" t="s">
        <v>7</v>
      </c>
      <c r="G67" s="24">
        <v>372</v>
      </c>
    </row>
    <row r="68" spans="2:7" x14ac:dyDescent="0.15">
      <c r="B68" s="3">
        <v>42127</v>
      </c>
      <c r="C68" s="60">
        <f t="shared" si="3"/>
        <v>5</v>
      </c>
      <c r="D68" s="60">
        <f t="shared" si="4"/>
        <v>2015</v>
      </c>
      <c r="E68" s="60" t="str">
        <f t="shared" si="5"/>
        <v>Trim2</v>
      </c>
      <c r="F68" s="2" t="s">
        <v>9</v>
      </c>
      <c r="G68" s="24">
        <v>771</v>
      </c>
    </row>
    <row r="69" spans="2:7" x14ac:dyDescent="0.15">
      <c r="B69" s="3">
        <v>42510</v>
      </c>
      <c r="C69" s="60">
        <f t="shared" si="3"/>
        <v>5</v>
      </c>
      <c r="D69" s="60">
        <f t="shared" si="4"/>
        <v>2016</v>
      </c>
      <c r="E69" s="60" t="str">
        <f t="shared" si="5"/>
        <v>Trim2</v>
      </c>
      <c r="F69" s="2" t="s">
        <v>13</v>
      </c>
      <c r="G69" s="24">
        <v>54</v>
      </c>
    </row>
    <row r="70" spans="2:7" x14ac:dyDescent="0.15">
      <c r="B70" s="3">
        <v>42408</v>
      </c>
      <c r="C70" s="60">
        <f t="shared" si="3"/>
        <v>2</v>
      </c>
      <c r="D70" s="60">
        <f t="shared" si="4"/>
        <v>2016</v>
      </c>
      <c r="E70" s="60" t="str">
        <f t="shared" si="5"/>
        <v>Trim1</v>
      </c>
      <c r="F70" s="2" t="s">
        <v>6</v>
      </c>
      <c r="G70" s="24">
        <v>479</v>
      </c>
    </row>
    <row r="71" spans="2:7" x14ac:dyDescent="0.15">
      <c r="B71" s="3">
        <v>42227</v>
      </c>
      <c r="C71" s="60">
        <f t="shared" si="3"/>
        <v>8</v>
      </c>
      <c r="D71" s="60">
        <f t="shared" si="4"/>
        <v>2015</v>
      </c>
      <c r="E71" s="60" t="str">
        <f t="shared" si="5"/>
        <v>Trim3</v>
      </c>
      <c r="F71" s="2" t="s">
        <v>8</v>
      </c>
      <c r="G71" s="24">
        <v>84</v>
      </c>
    </row>
    <row r="72" spans="2:7" x14ac:dyDescent="0.15">
      <c r="B72" s="3">
        <v>42523</v>
      </c>
      <c r="C72" s="60">
        <f t="shared" si="3"/>
        <v>6</v>
      </c>
      <c r="D72" s="60">
        <f t="shared" si="4"/>
        <v>2016</v>
      </c>
      <c r="E72" s="60" t="str">
        <f t="shared" si="5"/>
        <v>Trim2</v>
      </c>
      <c r="F72" s="2" t="s">
        <v>9</v>
      </c>
      <c r="G72" s="24">
        <v>763</v>
      </c>
    </row>
    <row r="73" spans="2:7" x14ac:dyDescent="0.15">
      <c r="B73" s="3">
        <v>42029</v>
      </c>
      <c r="C73" s="60">
        <f t="shared" si="3"/>
        <v>1</v>
      </c>
      <c r="D73" s="60">
        <f t="shared" si="4"/>
        <v>2015</v>
      </c>
      <c r="E73" s="60" t="str">
        <f t="shared" si="5"/>
        <v>Trim1</v>
      </c>
      <c r="F73" s="2" t="s">
        <v>0</v>
      </c>
      <c r="G73" s="24">
        <v>476</v>
      </c>
    </row>
    <row r="74" spans="2:7" x14ac:dyDescent="0.15">
      <c r="B74" s="3">
        <v>42958</v>
      </c>
      <c r="C74" s="60">
        <f t="shared" si="3"/>
        <v>8</v>
      </c>
      <c r="D74" s="60">
        <f t="shared" si="4"/>
        <v>2017</v>
      </c>
      <c r="E74" s="60" t="str">
        <f t="shared" si="5"/>
        <v>Trim3</v>
      </c>
      <c r="F74" s="2" t="s">
        <v>3</v>
      </c>
      <c r="G74" s="24">
        <v>655</v>
      </c>
    </row>
    <row r="75" spans="2:7" x14ac:dyDescent="0.15">
      <c r="B75" s="3">
        <v>42870</v>
      </c>
      <c r="C75" s="60">
        <f t="shared" si="3"/>
        <v>5</v>
      </c>
      <c r="D75" s="60">
        <f t="shared" si="4"/>
        <v>2017</v>
      </c>
      <c r="E75" s="60" t="str">
        <f t="shared" si="5"/>
        <v>Trim2</v>
      </c>
      <c r="F75" s="2" t="s">
        <v>5</v>
      </c>
      <c r="G75" s="24">
        <v>260</v>
      </c>
    </row>
    <row r="76" spans="2:7" x14ac:dyDescent="0.15">
      <c r="B76" s="3">
        <v>42993</v>
      </c>
      <c r="C76" s="60">
        <f t="shared" si="3"/>
        <v>9</v>
      </c>
      <c r="D76" s="60">
        <f t="shared" si="4"/>
        <v>2017</v>
      </c>
      <c r="E76" s="60" t="str">
        <f t="shared" si="5"/>
        <v>Trim3</v>
      </c>
      <c r="F76" s="2" t="s">
        <v>15</v>
      </c>
      <c r="G76" s="24">
        <v>366</v>
      </c>
    </row>
    <row r="77" spans="2:7" x14ac:dyDescent="0.15">
      <c r="B77" s="3">
        <v>42729</v>
      </c>
      <c r="C77" s="60">
        <f t="shared" si="3"/>
        <v>12</v>
      </c>
      <c r="D77" s="60">
        <f t="shared" si="4"/>
        <v>2016</v>
      </c>
      <c r="E77" s="60" t="str">
        <f t="shared" si="5"/>
        <v>Trim4</v>
      </c>
      <c r="F77" s="2" t="s">
        <v>8</v>
      </c>
      <c r="G77" s="24">
        <v>674</v>
      </c>
    </row>
    <row r="78" spans="2:7" x14ac:dyDescent="0.15">
      <c r="B78" s="3">
        <v>42852</v>
      </c>
      <c r="C78" s="60">
        <f t="shared" si="3"/>
        <v>4</v>
      </c>
      <c r="D78" s="60">
        <f t="shared" si="4"/>
        <v>2017</v>
      </c>
      <c r="E78" s="60" t="str">
        <f t="shared" si="5"/>
        <v>Trim2</v>
      </c>
      <c r="F78" s="2" t="s">
        <v>4</v>
      </c>
      <c r="G78" s="24">
        <v>250</v>
      </c>
    </row>
    <row r="79" spans="2:7" x14ac:dyDescent="0.15">
      <c r="B79" s="3">
        <v>42255</v>
      </c>
      <c r="C79" s="60">
        <f t="shared" si="3"/>
        <v>9</v>
      </c>
      <c r="D79" s="60">
        <f t="shared" si="4"/>
        <v>2015</v>
      </c>
      <c r="E79" s="60" t="str">
        <f t="shared" si="5"/>
        <v>Trim3</v>
      </c>
      <c r="F79" s="2" t="s">
        <v>12</v>
      </c>
      <c r="G79" s="24">
        <v>103</v>
      </c>
    </row>
    <row r="80" spans="2:7" x14ac:dyDescent="0.15">
      <c r="B80" s="3">
        <v>42285</v>
      </c>
      <c r="C80" s="60">
        <f t="shared" si="3"/>
        <v>10</v>
      </c>
      <c r="D80" s="60">
        <f t="shared" si="4"/>
        <v>2015</v>
      </c>
      <c r="E80" s="60" t="str">
        <f t="shared" si="5"/>
        <v>Trim4</v>
      </c>
      <c r="F80" s="2" t="s">
        <v>8</v>
      </c>
      <c r="G80" s="24">
        <v>654</v>
      </c>
    </row>
    <row r="81" spans="2:7" x14ac:dyDescent="0.15">
      <c r="B81" s="3">
        <v>43054</v>
      </c>
      <c r="C81" s="60">
        <f t="shared" si="3"/>
        <v>11</v>
      </c>
      <c r="D81" s="60">
        <f t="shared" si="4"/>
        <v>2017</v>
      </c>
      <c r="E81" s="60" t="str">
        <f t="shared" si="5"/>
        <v>Trim4</v>
      </c>
      <c r="F81" s="2" t="s">
        <v>10</v>
      </c>
      <c r="G81" s="24">
        <v>612</v>
      </c>
    </row>
    <row r="82" spans="2:7" x14ac:dyDescent="0.15">
      <c r="B82" s="3">
        <v>42970</v>
      </c>
      <c r="C82" s="60">
        <f t="shared" si="3"/>
        <v>8</v>
      </c>
      <c r="D82" s="60">
        <f t="shared" si="4"/>
        <v>2017</v>
      </c>
      <c r="E82" s="60" t="str">
        <f t="shared" si="5"/>
        <v>Trim3</v>
      </c>
      <c r="F82" s="2" t="s">
        <v>7</v>
      </c>
      <c r="G82" s="24">
        <v>351</v>
      </c>
    </row>
    <row r="83" spans="2:7" x14ac:dyDescent="0.15">
      <c r="B83" s="3">
        <v>43023</v>
      </c>
      <c r="C83" s="60">
        <f t="shared" si="3"/>
        <v>10</v>
      </c>
      <c r="D83" s="60">
        <f t="shared" si="4"/>
        <v>2017</v>
      </c>
      <c r="E83" s="60" t="str">
        <f t="shared" si="5"/>
        <v>Trim4</v>
      </c>
      <c r="F83" s="2" t="s">
        <v>7</v>
      </c>
      <c r="G83" s="24">
        <v>225</v>
      </c>
    </row>
    <row r="84" spans="2:7" x14ac:dyDescent="0.15">
      <c r="B84" s="3">
        <v>42622</v>
      </c>
      <c r="C84" s="60">
        <f t="shared" si="3"/>
        <v>9</v>
      </c>
      <c r="D84" s="60">
        <f t="shared" si="4"/>
        <v>2016</v>
      </c>
      <c r="E84" s="60" t="str">
        <f t="shared" si="5"/>
        <v>Trim3</v>
      </c>
      <c r="F84" s="2" t="s">
        <v>14</v>
      </c>
      <c r="G84" s="24">
        <v>232</v>
      </c>
    </row>
    <row r="85" spans="2:7" x14ac:dyDescent="0.15">
      <c r="B85" s="3">
        <v>42258</v>
      </c>
      <c r="C85" s="60">
        <f t="shared" si="3"/>
        <v>9</v>
      </c>
      <c r="D85" s="60">
        <f t="shared" si="4"/>
        <v>2015</v>
      </c>
      <c r="E85" s="60" t="str">
        <f t="shared" si="5"/>
        <v>Trim3</v>
      </c>
      <c r="F85" s="2" t="s">
        <v>0</v>
      </c>
      <c r="G85" s="24">
        <v>746</v>
      </c>
    </row>
    <row r="86" spans="2:7" x14ac:dyDescent="0.15">
      <c r="B86" s="3">
        <v>42163</v>
      </c>
      <c r="C86" s="60">
        <f t="shared" si="3"/>
        <v>6</v>
      </c>
      <c r="D86" s="60">
        <f t="shared" si="4"/>
        <v>2015</v>
      </c>
      <c r="E86" s="60" t="str">
        <f t="shared" si="5"/>
        <v>Trim2</v>
      </c>
      <c r="F86" s="2" t="s">
        <v>15</v>
      </c>
      <c r="G86" s="24">
        <v>644</v>
      </c>
    </row>
    <row r="87" spans="2:7" x14ac:dyDescent="0.15">
      <c r="B87" s="3">
        <v>42678</v>
      </c>
      <c r="C87" s="60">
        <f t="shared" si="3"/>
        <v>11</v>
      </c>
      <c r="D87" s="60">
        <f t="shared" si="4"/>
        <v>2016</v>
      </c>
      <c r="E87" s="60" t="str">
        <f t="shared" si="5"/>
        <v>Trim4</v>
      </c>
      <c r="F87" s="2" t="s">
        <v>10</v>
      </c>
      <c r="G87" s="24">
        <v>84</v>
      </c>
    </row>
    <row r="88" spans="2:7" x14ac:dyDescent="0.15">
      <c r="B88" s="3">
        <v>42535</v>
      </c>
      <c r="C88" s="60">
        <f t="shared" si="3"/>
        <v>6</v>
      </c>
      <c r="D88" s="60">
        <f t="shared" si="4"/>
        <v>2016</v>
      </c>
      <c r="E88" s="60" t="str">
        <f t="shared" si="5"/>
        <v>Trim2</v>
      </c>
      <c r="F88" s="2" t="s">
        <v>3</v>
      </c>
      <c r="G88" s="24">
        <v>596</v>
      </c>
    </row>
    <row r="89" spans="2:7" x14ac:dyDescent="0.15">
      <c r="B89" s="3">
        <v>42389</v>
      </c>
      <c r="C89" s="60">
        <f t="shared" si="3"/>
        <v>1</v>
      </c>
      <c r="D89" s="60">
        <f t="shared" si="4"/>
        <v>2016</v>
      </c>
      <c r="E89" s="60" t="str">
        <f t="shared" si="5"/>
        <v>Trim1</v>
      </c>
      <c r="F89" s="2" t="s">
        <v>0</v>
      </c>
      <c r="G89" s="24">
        <v>582</v>
      </c>
    </row>
    <row r="90" spans="2:7" x14ac:dyDescent="0.15">
      <c r="B90" s="3">
        <v>42139</v>
      </c>
      <c r="C90" s="60">
        <f t="shared" si="3"/>
        <v>5</v>
      </c>
      <c r="D90" s="60">
        <f t="shared" si="4"/>
        <v>2015</v>
      </c>
      <c r="E90" s="60" t="str">
        <f t="shared" si="5"/>
        <v>Trim2</v>
      </c>
      <c r="F90" s="2" t="s">
        <v>9</v>
      </c>
      <c r="G90" s="24">
        <v>238</v>
      </c>
    </row>
    <row r="91" spans="2:7" x14ac:dyDescent="0.15">
      <c r="B91" s="3">
        <v>42409</v>
      </c>
      <c r="C91" s="60">
        <f t="shared" si="3"/>
        <v>2</v>
      </c>
      <c r="D91" s="60">
        <f t="shared" si="4"/>
        <v>2016</v>
      </c>
      <c r="E91" s="60" t="str">
        <f t="shared" si="5"/>
        <v>Trim1</v>
      </c>
      <c r="F91" s="2" t="s">
        <v>13</v>
      </c>
      <c r="G91" s="24">
        <v>272</v>
      </c>
    </row>
    <row r="92" spans="2:7" x14ac:dyDescent="0.15">
      <c r="B92" s="3">
        <v>42881</v>
      </c>
      <c r="C92" s="60">
        <f t="shared" si="3"/>
        <v>5</v>
      </c>
      <c r="D92" s="60">
        <f t="shared" si="4"/>
        <v>2017</v>
      </c>
      <c r="E92" s="60" t="str">
        <f t="shared" si="5"/>
        <v>Trim2</v>
      </c>
      <c r="F92" s="2" t="s">
        <v>12</v>
      </c>
      <c r="G92" s="24">
        <v>299</v>
      </c>
    </row>
    <row r="93" spans="2:7" x14ac:dyDescent="0.15">
      <c r="B93" s="3">
        <v>42841</v>
      </c>
      <c r="C93" s="60">
        <f t="shared" si="3"/>
        <v>4</v>
      </c>
      <c r="D93" s="60">
        <f t="shared" si="4"/>
        <v>2017</v>
      </c>
      <c r="E93" s="60" t="str">
        <f t="shared" si="5"/>
        <v>Trim2</v>
      </c>
      <c r="F93" s="2" t="s">
        <v>12</v>
      </c>
      <c r="G93" s="24">
        <v>702</v>
      </c>
    </row>
    <row r="94" spans="2:7" x14ac:dyDescent="0.15">
      <c r="B94" s="3">
        <v>42663</v>
      </c>
      <c r="C94" s="60">
        <f t="shared" si="3"/>
        <v>10</v>
      </c>
      <c r="D94" s="60">
        <f t="shared" si="4"/>
        <v>2016</v>
      </c>
      <c r="E94" s="60" t="str">
        <f t="shared" si="5"/>
        <v>Trim4</v>
      </c>
      <c r="F94" s="2" t="s">
        <v>9</v>
      </c>
      <c r="G94" s="24">
        <v>612</v>
      </c>
    </row>
    <row r="95" spans="2:7" x14ac:dyDescent="0.15">
      <c r="B95" s="3">
        <v>42708</v>
      </c>
      <c r="C95" s="60">
        <f t="shared" si="3"/>
        <v>12</v>
      </c>
      <c r="D95" s="60">
        <f t="shared" si="4"/>
        <v>2016</v>
      </c>
      <c r="E95" s="60" t="str">
        <f t="shared" si="5"/>
        <v>Trim4</v>
      </c>
      <c r="F95" s="2" t="s">
        <v>9</v>
      </c>
      <c r="G95" s="24">
        <v>441</v>
      </c>
    </row>
    <row r="96" spans="2:7" x14ac:dyDescent="0.15">
      <c r="B96" s="3">
        <v>42331</v>
      </c>
      <c r="C96" s="60">
        <f t="shared" si="3"/>
        <v>11</v>
      </c>
      <c r="D96" s="60">
        <f t="shared" si="4"/>
        <v>2015</v>
      </c>
      <c r="E96" s="60" t="str">
        <f t="shared" si="5"/>
        <v>Trim4</v>
      </c>
      <c r="F96" s="2" t="s">
        <v>5</v>
      </c>
      <c r="G96" s="24">
        <v>373</v>
      </c>
    </row>
    <row r="97" spans="2:7" x14ac:dyDescent="0.15">
      <c r="B97" s="3">
        <v>42726</v>
      </c>
      <c r="C97" s="60">
        <f t="shared" si="3"/>
        <v>12</v>
      </c>
      <c r="D97" s="60">
        <f t="shared" si="4"/>
        <v>2016</v>
      </c>
      <c r="E97" s="60" t="str">
        <f t="shared" si="5"/>
        <v>Trim4</v>
      </c>
      <c r="F97" s="2" t="s">
        <v>1</v>
      </c>
      <c r="G97" s="24">
        <v>51</v>
      </c>
    </row>
    <row r="98" spans="2:7" x14ac:dyDescent="0.15">
      <c r="B98" s="3">
        <v>42176</v>
      </c>
      <c r="C98" s="60">
        <f t="shared" si="3"/>
        <v>6</v>
      </c>
      <c r="D98" s="60">
        <f t="shared" si="4"/>
        <v>2015</v>
      </c>
      <c r="E98" s="60" t="str">
        <f t="shared" si="5"/>
        <v>Trim2</v>
      </c>
      <c r="F98" s="2" t="s">
        <v>11</v>
      </c>
      <c r="G98" s="24">
        <v>706</v>
      </c>
    </row>
    <row r="99" spans="2:7" x14ac:dyDescent="0.15">
      <c r="B99" s="3">
        <v>42317</v>
      </c>
      <c r="C99" s="60">
        <f t="shared" si="3"/>
        <v>11</v>
      </c>
      <c r="D99" s="60">
        <f t="shared" si="4"/>
        <v>2015</v>
      </c>
      <c r="E99" s="60" t="str">
        <f t="shared" si="5"/>
        <v>Trim4</v>
      </c>
      <c r="F99" s="2" t="s">
        <v>12</v>
      </c>
      <c r="G99" s="24">
        <v>559</v>
      </c>
    </row>
    <row r="100" spans="2:7" x14ac:dyDescent="0.15">
      <c r="B100" s="3">
        <v>42457</v>
      </c>
      <c r="C100" s="60">
        <f t="shared" si="3"/>
        <v>3</v>
      </c>
      <c r="D100" s="60">
        <f t="shared" si="4"/>
        <v>2016</v>
      </c>
      <c r="E100" s="60" t="str">
        <f t="shared" si="5"/>
        <v>Trim1</v>
      </c>
      <c r="F100" s="2" t="s">
        <v>4</v>
      </c>
      <c r="G100" s="24">
        <v>489</v>
      </c>
    </row>
    <row r="101" spans="2:7" x14ac:dyDescent="0.15">
      <c r="B101" s="3">
        <v>42887</v>
      </c>
      <c r="C101" s="60">
        <f t="shared" si="3"/>
        <v>6</v>
      </c>
      <c r="D101" s="60">
        <f t="shared" si="4"/>
        <v>2017</v>
      </c>
      <c r="E101" s="60" t="str">
        <f t="shared" si="5"/>
        <v>Trim2</v>
      </c>
      <c r="F101" s="2" t="s">
        <v>1</v>
      </c>
      <c r="G101" s="24">
        <v>774</v>
      </c>
    </row>
    <row r="102" spans="2:7" x14ac:dyDescent="0.15">
      <c r="B102" s="3">
        <v>42932</v>
      </c>
      <c r="C102" s="60">
        <f t="shared" si="3"/>
        <v>7</v>
      </c>
      <c r="D102" s="60">
        <f t="shared" si="4"/>
        <v>2017</v>
      </c>
      <c r="E102" s="60" t="str">
        <f t="shared" si="5"/>
        <v>Trim3</v>
      </c>
      <c r="F102" s="2" t="s">
        <v>0</v>
      </c>
      <c r="G102" s="24">
        <v>661</v>
      </c>
    </row>
    <row r="103" spans="2:7" x14ac:dyDescent="0.15">
      <c r="B103" s="3">
        <v>42069</v>
      </c>
      <c r="C103" s="60">
        <f t="shared" si="3"/>
        <v>3</v>
      </c>
      <c r="D103" s="60">
        <f t="shared" si="4"/>
        <v>2015</v>
      </c>
      <c r="E103" s="60" t="str">
        <f t="shared" si="5"/>
        <v>Trim1</v>
      </c>
      <c r="F103" s="2" t="s">
        <v>11</v>
      </c>
      <c r="G103" s="24">
        <v>315</v>
      </c>
    </row>
    <row r="104" spans="2:7" x14ac:dyDescent="0.15">
      <c r="B104" s="3">
        <v>42600</v>
      </c>
      <c r="C104" s="60">
        <f t="shared" si="3"/>
        <v>8</v>
      </c>
      <c r="D104" s="60">
        <f t="shared" si="4"/>
        <v>2016</v>
      </c>
      <c r="E104" s="60" t="str">
        <f t="shared" si="5"/>
        <v>Trim3</v>
      </c>
      <c r="F104" s="2" t="s">
        <v>4</v>
      </c>
      <c r="G104" s="24">
        <v>439</v>
      </c>
    </row>
    <row r="105" spans="2:7" x14ac:dyDescent="0.15">
      <c r="B105" s="3">
        <v>42199</v>
      </c>
      <c r="C105" s="60">
        <f t="shared" si="3"/>
        <v>7</v>
      </c>
      <c r="D105" s="60">
        <f t="shared" si="4"/>
        <v>2015</v>
      </c>
      <c r="E105" s="60" t="str">
        <f t="shared" si="5"/>
        <v>Trim3</v>
      </c>
      <c r="F105" s="2" t="s">
        <v>12</v>
      </c>
      <c r="G105" s="24">
        <v>309</v>
      </c>
    </row>
    <row r="106" spans="2:7" x14ac:dyDescent="0.15">
      <c r="B106" s="3">
        <v>42661</v>
      </c>
      <c r="C106" s="60">
        <f t="shared" si="3"/>
        <v>10</v>
      </c>
      <c r="D106" s="60">
        <f t="shared" si="4"/>
        <v>2016</v>
      </c>
      <c r="E106" s="60" t="str">
        <f t="shared" si="5"/>
        <v>Trim4</v>
      </c>
      <c r="F106" s="2" t="s">
        <v>3</v>
      </c>
      <c r="G106" s="24">
        <v>761</v>
      </c>
    </row>
    <row r="107" spans="2:7" x14ac:dyDescent="0.15">
      <c r="B107" s="3">
        <v>43042</v>
      </c>
      <c r="C107" s="60">
        <f t="shared" si="3"/>
        <v>11</v>
      </c>
      <c r="D107" s="60">
        <f t="shared" si="4"/>
        <v>2017</v>
      </c>
      <c r="E107" s="60" t="str">
        <f t="shared" si="5"/>
        <v>Trim4</v>
      </c>
      <c r="F107" s="2" t="s">
        <v>7</v>
      </c>
      <c r="G107" s="24">
        <v>714</v>
      </c>
    </row>
    <row r="108" spans="2:7" x14ac:dyDescent="0.15">
      <c r="B108" s="3">
        <v>42530</v>
      </c>
      <c r="C108" s="60">
        <f t="shared" si="3"/>
        <v>6</v>
      </c>
      <c r="D108" s="60">
        <f t="shared" si="4"/>
        <v>2016</v>
      </c>
      <c r="E108" s="60" t="str">
        <f t="shared" si="5"/>
        <v>Trim2</v>
      </c>
      <c r="F108" s="2" t="s">
        <v>13</v>
      </c>
      <c r="G108" s="24">
        <v>677</v>
      </c>
    </row>
    <row r="109" spans="2:7" x14ac:dyDescent="0.15">
      <c r="B109" s="3">
        <v>42748</v>
      </c>
      <c r="C109" s="60">
        <f t="shared" si="3"/>
        <v>1</v>
      </c>
      <c r="D109" s="60">
        <f t="shared" si="4"/>
        <v>2017</v>
      </c>
      <c r="E109" s="60" t="str">
        <f t="shared" si="5"/>
        <v>Trim1</v>
      </c>
      <c r="F109" s="2" t="s">
        <v>9</v>
      </c>
      <c r="G109" s="24">
        <v>212</v>
      </c>
    </row>
    <row r="110" spans="2:7" x14ac:dyDescent="0.15">
      <c r="B110" s="3">
        <v>42539</v>
      </c>
      <c r="C110" s="60">
        <f t="shared" si="3"/>
        <v>6</v>
      </c>
      <c r="D110" s="60">
        <f t="shared" si="4"/>
        <v>2016</v>
      </c>
      <c r="E110" s="60" t="str">
        <f t="shared" si="5"/>
        <v>Trim2</v>
      </c>
      <c r="F110" s="2" t="s">
        <v>5</v>
      </c>
      <c r="G110" s="24">
        <v>578</v>
      </c>
    </row>
    <row r="111" spans="2:7" x14ac:dyDescent="0.15">
      <c r="B111" s="3">
        <v>42473</v>
      </c>
      <c r="C111" s="60">
        <f t="shared" si="3"/>
        <v>4</v>
      </c>
      <c r="D111" s="60">
        <f t="shared" si="4"/>
        <v>2016</v>
      </c>
      <c r="E111" s="60" t="str">
        <f t="shared" si="5"/>
        <v>Trim2</v>
      </c>
      <c r="F111" s="2" t="s">
        <v>10</v>
      </c>
      <c r="G111" s="24">
        <v>722</v>
      </c>
    </row>
    <row r="112" spans="2:7" x14ac:dyDescent="0.15">
      <c r="B112" s="3">
        <v>42279</v>
      </c>
      <c r="C112" s="60">
        <f t="shared" si="3"/>
        <v>10</v>
      </c>
      <c r="D112" s="60">
        <f t="shared" si="4"/>
        <v>2015</v>
      </c>
      <c r="E112" s="60" t="str">
        <f t="shared" si="5"/>
        <v>Trim4</v>
      </c>
      <c r="F112" s="2" t="s">
        <v>6</v>
      </c>
      <c r="G112" s="24">
        <v>202</v>
      </c>
    </row>
    <row r="113" spans="2:7" x14ac:dyDescent="0.15">
      <c r="B113" s="3">
        <v>42191</v>
      </c>
      <c r="C113" s="60">
        <f t="shared" si="3"/>
        <v>7</v>
      </c>
      <c r="D113" s="60">
        <f t="shared" si="4"/>
        <v>2015</v>
      </c>
      <c r="E113" s="60" t="str">
        <f t="shared" si="5"/>
        <v>Trim3</v>
      </c>
      <c r="F113" s="2" t="s">
        <v>7</v>
      </c>
      <c r="G113" s="24">
        <v>760</v>
      </c>
    </row>
    <row r="114" spans="2:7" x14ac:dyDescent="0.15">
      <c r="B114" s="3">
        <v>42252</v>
      </c>
      <c r="C114" s="60">
        <f t="shared" si="3"/>
        <v>9</v>
      </c>
      <c r="D114" s="60">
        <f t="shared" si="4"/>
        <v>2015</v>
      </c>
      <c r="E114" s="60" t="str">
        <f t="shared" si="5"/>
        <v>Trim3</v>
      </c>
      <c r="F114" s="2" t="s">
        <v>3</v>
      </c>
      <c r="G114" s="24">
        <v>579</v>
      </c>
    </row>
    <row r="115" spans="2:7" x14ac:dyDescent="0.15">
      <c r="B115" s="3">
        <v>42528</v>
      </c>
      <c r="C115" s="60">
        <f t="shared" si="3"/>
        <v>6</v>
      </c>
      <c r="D115" s="60">
        <f t="shared" si="4"/>
        <v>2016</v>
      </c>
      <c r="E115" s="60" t="str">
        <f t="shared" si="5"/>
        <v>Trim2</v>
      </c>
      <c r="F115" s="2" t="s">
        <v>11</v>
      </c>
      <c r="G115" s="24">
        <v>443</v>
      </c>
    </row>
    <row r="116" spans="2:7" x14ac:dyDescent="0.15">
      <c r="B116" s="3">
        <v>42020</v>
      </c>
      <c r="C116" s="60">
        <f t="shared" si="3"/>
        <v>1</v>
      </c>
      <c r="D116" s="60">
        <f t="shared" si="4"/>
        <v>2015</v>
      </c>
      <c r="E116" s="60" t="str">
        <f t="shared" si="5"/>
        <v>Trim1</v>
      </c>
      <c r="F116" s="2" t="s">
        <v>8</v>
      </c>
      <c r="G116" s="24">
        <v>94</v>
      </c>
    </row>
    <row r="117" spans="2:7" x14ac:dyDescent="0.15">
      <c r="B117" s="3">
        <v>42383</v>
      </c>
      <c r="C117" s="60">
        <f t="shared" si="3"/>
        <v>1</v>
      </c>
      <c r="D117" s="60">
        <f t="shared" si="4"/>
        <v>2016</v>
      </c>
      <c r="E117" s="60" t="str">
        <f t="shared" si="5"/>
        <v>Trim1</v>
      </c>
      <c r="F117" s="2" t="s">
        <v>3</v>
      </c>
      <c r="G117" s="24">
        <v>630</v>
      </c>
    </row>
    <row r="118" spans="2:7" x14ac:dyDescent="0.15">
      <c r="B118" s="3">
        <v>42912</v>
      </c>
      <c r="C118" s="60">
        <f t="shared" si="3"/>
        <v>6</v>
      </c>
      <c r="D118" s="60">
        <f t="shared" si="4"/>
        <v>2017</v>
      </c>
      <c r="E118" s="60" t="str">
        <f t="shared" si="5"/>
        <v>Trim2</v>
      </c>
      <c r="F118" s="2" t="s">
        <v>13</v>
      </c>
      <c r="G118" s="24">
        <v>388</v>
      </c>
    </row>
    <row r="119" spans="2:7" x14ac:dyDescent="0.15">
      <c r="B119" s="3">
        <v>42191</v>
      </c>
      <c r="C119" s="60">
        <f t="shared" si="3"/>
        <v>7</v>
      </c>
      <c r="D119" s="60">
        <f t="shared" si="4"/>
        <v>2015</v>
      </c>
      <c r="E119" s="60" t="str">
        <f t="shared" si="5"/>
        <v>Trim3</v>
      </c>
      <c r="F119" s="2" t="s">
        <v>7</v>
      </c>
      <c r="G119" s="24">
        <v>480</v>
      </c>
    </row>
    <row r="120" spans="2:7" x14ac:dyDescent="0.15">
      <c r="B120" s="3">
        <v>42794</v>
      </c>
      <c r="C120" s="60">
        <f t="shared" si="3"/>
        <v>2</v>
      </c>
      <c r="D120" s="60">
        <f t="shared" si="4"/>
        <v>2017</v>
      </c>
      <c r="E120" s="60" t="str">
        <f t="shared" si="5"/>
        <v>Trim1</v>
      </c>
      <c r="F120" s="2" t="s">
        <v>13</v>
      </c>
      <c r="G120" s="24">
        <v>375</v>
      </c>
    </row>
    <row r="121" spans="2:7" x14ac:dyDescent="0.15">
      <c r="B121" s="3">
        <v>42826</v>
      </c>
      <c r="C121" s="60">
        <f t="shared" si="3"/>
        <v>4</v>
      </c>
      <c r="D121" s="60">
        <f t="shared" si="4"/>
        <v>2017</v>
      </c>
      <c r="E121" s="60" t="str">
        <f t="shared" si="5"/>
        <v>Trim2</v>
      </c>
      <c r="F121" s="2" t="s">
        <v>10</v>
      </c>
      <c r="G121" s="24">
        <v>742</v>
      </c>
    </row>
    <row r="122" spans="2:7" x14ac:dyDescent="0.15">
      <c r="B122" s="3">
        <v>42844</v>
      </c>
      <c r="C122" s="60">
        <f t="shared" si="3"/>
        <v>4</v>
      </c>
      <c r="D122" s="60">
        <f t="shared" si="4"/>
        <v>2017</v>
      </c>
      <c r="E122" s="60" t="str">
        <f t="shared" si="5"/>
        <v>Trim2</v>
      </c>
      <c r="F122" s="2" t="s">
        <v>4</v>
      </c>
      <c r="G122" s="24">
        <v>631</v>
      </c>
    </row>
    <row r="123" spans="2:7" x14ac:dyDescent="0.15">
      <c r="B123" s="3">
        <v>42680</v>
      </c>
      <c r="C123" s="60">
        <f t="shared" si="3"/>
        <v>11</v>
      </c>
      <c r="D123" s="60">
        <f t="shared" si="4"/>
        <v>2016</v>
      </c>
      <c r="E123" s="60" t="str">
        <f t="shared" si="5"/>
        <v>Trim4</v>
      </c>
      <c r="F123" s="2" t="s">
        <v>8</v>
      </c>
      <c r="G123" s="24">
        <v>570</v>
      </c>
    </row>
    <row r="124" spans="2:7" x14ac:dyDescent="0.15">
      <c r="B124" s="3">
        <v>42736</v>
      </c>
      <c r="C124" s="60">
        <f t="shared" si="3"/>
        <v>1</v>
      </c>
      <c r="D124" s="60">
        <f t="shared" si="4"/>
        <v>2017</v>
      </c>
      <c r="E124" s="60" t="str">
        <f t="shared" si="5"/>
        <v>Trim1</v>
      </c>
      <c r="F124" s="2" t="s">
        <v>10</v>
      </c>
      <c r="G124" s="24">
        <v>588</v>
      </c>
    </row>
    <row r="125" spans="2:7" x14ac:dyDescent="0.15">
      <c r="B125" s="3">
        <v>42579</v>
      </c>
      <c r="C125" s="60">
        <f t="shared" si="3"/>
        <v>7</v>
      </c>
      <c r="D125" s="60">
        <f t="shared" si="4"/>
        <v>2016</v>
      </c>
      <c r="E125" s="60" t="str">
        <f t="shared" si="5"/>
        <v>Trim3</v>
      </c>
      <c r="F125" s="2" t="s">
        <v>14</v>
      </c>
      <c r="G125" s="24">
        <v>670</v>
      </c>
    </row>
    <row r="126" spans="2:7" x14ac:dyDescent="0.15">
      <c r="B126" s="3">
        <v>42967</v>
      </c>
      <c r="C126" s="60">
        <f t="shared" si="3"/>
        <v>8</v>
      </c>
      <c r="D126" s="60">
        <f t="shared" si="4"/>
        <v>2017</v>
      </c>
      <c r="E126" s="60" t="str">
        <f t="shared" si="5"/>
        <v>Trim3</v>
      </c>
      <c r="F126" s="2" t="s">
        <v>11</v>
      </c>
      <c r="G126" s="24">
        <v>654</v>
      </c>
    </row>
    <row r="127" spans="2:7" x14ac:dyDescent="0.15">
      <c r="B127" s="3">
        <v>42194</v>
      </c>
      <c r="C127" s="60">
        <f t="shared" si="3"/>
        <v>7</v>
      </c>
      <c r="D127" s="60">
        <f t="shared" si="4"/>
        <v>2015</v>
      </c>
      <c r="E127" s="60" t="str">
        <f t="shared" si="5"/>
        <v>Trim3</v>
      </c>
      <c r="F127" s="2" t="s">
        <v>13</v>
      </c>
      <c r="G127" s="24">
        <v>687</v>
      </c>
    </row>
    <row r="128" spans="2:7" x14ac:dyDescent="0.15">
      <c r="B128" s="3">
        <v>42318</v>
      </c>
      <c r="C128" s="60">
        <f t="shared" si="3"/>
        <v>11</v>
      </c>
      <c r="D128" s="60">
        <f t="shared" si="4"/>
        <v>2015</v>
      </c>
      <c r="E128" s="60" t="str">
        <f t="shared" si="5"/>
        <v>Trim4</v>
      </c>
      <c r="F128" s="2" t="s">
        <v>0</v>
      </c>
      <c r="G128" s="24">
        <v>724</v>
      </c>
    </row>
    <row r="129" spans="2:7" x14ac:dyDescent="0.15">
      <c r="B129" s="3">
        <v>42503</v>
      </c>
      <c r="C129" s="60">
        <f t="shared" si="3"/>
        <v>5</v>
      </c>
      <c r="D129" s="60">
        <f t="shared" si="4"/>
        <v>2016</v>
      </c>
      <c r="E129" s="60" t="str">
        <f t="shared" si="5"/>
        <v>Trim2</v>
      </c>
      <c r="F129" s="2" t="s">
        <v>14</v>
      </c>
      <c r="G129" s="24">
        <v>365</v>
      </c>
    </row>
    <row r="130" spans="2:7" x14ac:dyDescent="0.15">
      <c r="B130" s="3">
        <v>42283</v>
      </c>
      <c r="C130" s="60">
        <f t="shared" si="3"/>
        <v>10</v>
      </c>
      <c r="D130" s="60">
        <f t="shared" si="4"/>
        <v>2015</v>
      </c>
      <c r="E130" s="60" t="str">
        <f t="shared" si="5"/>
        <v>Trim4</v>
      </c>
      <c r="F130" s="2" t="s">
        <v>1</v>
      </c>
      <c r="G130" s="24">
        <v>324</v>
      </c>
    </row>
    <row r="131" spans="2:7" x14ac:dyDescent="0.15">
      <c r="B131" s="3">
        <v>42224</v>
      </c>
      <c r="C131" s="60">
        <f t="shared" ref="C131:C194" si="6">MONTH(B131)</f>
        <v>8</v>
      </c>
      <c r="D131" s="60">
        <f t="shared" ref="D131:D194" si="7">YEAR(B131)</f>
        <v>2015</v>
      </c>
      <c r="E131" s="60" t="str">
        <f t="shared" ref="E131:E194" si="8">VLOOKUP($C131,$I$4:$J$15,2,0)</f>
        <v>Trim3</v>
      </c>
      <c r="F131" s="2" t="s">
        <v>14</v>
      </c>
      <c r="G131" s="24">
        <v>261</v>
      </c>
    </row>
    <row r="132" spans="2:7" x14ac:dyDescent="0.15">
      <c r="B132" s="3">
        <v>42847</v>
      </c>
      <c r="C132" s="60">
        <f t="shared" si="6"/>
        <v>4</v>
      </c>
      <c r="D132" s="60">
        <f t="shared" si="7"/>
        <v>2017</v>
      </c>
      <c r="E132" s="60" t="str">
        <f t="shared" si="8"/>
        <v>Trim2</v>
      </c>
      <c r="F132" s="2" t="s">
        <v>13</v>
      </c>
      <c r="G132" s="24">
        <v>81</v>
      </c>
    </row>
    <row r="133" spans="2:7" x14ac:dyDescent="0.15">
      <c r="B133" s="3">
        <v>42340</v>
      </c>
      <c r="C133" s="60">
        <f t="shared" si="6"/>
        <v>12</v>
      </c>
      <c r="D133" s="60">
        <f t="shared" si="7"/>
        <v>2015</v>
      </c>
      <c r="E133" s="60" t="str">
        <f t="shared" si="8"/>
        <v>Trim4</v>
      </c>
      <c r="F133" s="2" t="s">
        <v>12</v>
      </c>
      <c r="G133" s="24">
        <v>134</v>
      </c>
    </row>
    <row r="134" spans="2:7" x14ac:dyDescent="0.15">
      <c r="B134" s="3">
        <v>42133</v>
      </c>
      <c r="C134" s="60">
        <f t="shared" si="6"/>
        <v>5</v>
      </c>
      <c r="D134" s="60">
        <f t="shared" si="7"/>
        <v>2015</v>
      </c>
      <c r="E134" s="60" t="str">
        <f t="shared" si="8"/>
        <v>Trim2</v>
      </c>
      <c r="F134" s="2" t="s">
        <v>10</v>
      </c>
      <c r="G134" s="24">
        <v>527</v>
      </c>
    </row>
    <row r="135" spans="2:7" x14ac:dyDescent="0.15">
      <c r="B135" s="3">
        <v>43013</v>
      </c>
      <c r="C135" s="60">
        <f t="shared" si="6"/>
        <v>10</v>
      </c>
      <c r="D135" s="60">
        <f t="shared" si="7"/>
        <v>2017</v>
      </c>
      <c r="E135" s="60" t="str">
        <f t="shared" si="8"/>
        <v>Trim4</v>
      </c>
      <c r="F135" s="2" t="s">
        <v>11</v>
      </c>
      <c r="G135" s="24">
        <v>310</v>
      </c>
    </row>
    <row r="136" spans="2:7" x14ac:dyDescent="0.15">
      <c r="B136" s="3">
        <v>42662</v>
      </c>
      <c r="C136" s="60">
        <f t="shared" si="6"/>
        <v>10</v>
      </c>
      <c r="D136" s="60">
        <f t="shared" si="7"/>
        <v>2016</v>
      </c>
      <c r="E136" s="60" t="str">
        <f t="shared" si="8"/>
        <v>Trim4</v>
      </c>
      <c r="F136" s="2" t="s">
        <v>5</v>
      </c>
      <c r="G136" s="24">
        <v>422</v>
      </c>
    </row>
    <row r="137" spans="2:7" x14ac:dyDescent="0.15">
      <c r="B137" s="3">
        <v>43023</v>
      </c>
      <c r="C137" s="60">
        <f t="shared" si="6"/>
        <v>10</v>
      </c>
      <c r="D137" s="60">
        <f t="shared" si="7"/>
        <v>2017</v>
      </c>
      <c r="E137" s="60" t="str">
        <f t="shared" si="8"/>
        <v>Trim4</v>
      </c>
      <c r="F137" s="2" t="s">
        <v>2</v>
      </c>
      <c r="G137" s="24">
        <v>314</v>
      </c>
    </row>
    <row r="138" spans="2:7" x14ac:dyDescent="0.15">
      <c r="B138" s="3">
        <v>42965</v>
      </c>
      <c r="C138" s="60">
        <f t="shared" si="6"/>
        <v>8</v>
      </c>
      <c r="D138" s="60">
        <f t="shared" si="7"/>
        <v>2017</v>
      </c>
      <c r="E138" s="60" t="str">
        <f t="shared" si="8"/>
        <v>Trim3</v>
      </c>
      <c r="F138" s="2" t="s">
        <v>4</v>
      </c>
      <c r="G138" s="24">
        <v>178</v>
      </c>
    </row>
    <row r="139" spans="2:7" x14ac:dyDescent="0.15">
      <c r="B139" s="3">
        <v>42811</v>
      </c>
      <c r="C139" s="60">
        <f t="shared" si="6"/>
        <v>3</v>
      </c>
      <c r="D139" s="60">
        <f t="shared" si="7"/>
        <v>2017</v>
      </c>
      <c r="E139" s="60" t="str">
        <f t="shared" si="8"/>
        <v>Trim1</v>
      </c>
      <c r="F139" s="2" t="s">
        <v>4</v>
      </c>
      <c r="G139" s="24">
        <v>430</v>
      </c>
    </row>
    <row r="140" spans="2:7" x14ac:dyDescent="0.15">
      <c r="B140" s="3">
        <v>42570</v>
      </c>
      <c r="C140" s="60">
        <f t="shared" si="6"/>
        <v>7</v>
      </c>
      <c r="D140" s="60">
        <f t="shared" si="7"/>
        <v>2016</v>
      </c>
      <c r="E140" s="60" t="str">
        <f t="shared" si="8"/>
        <v>Trim3</v>
      </c>
      <c r="F140" s="2" t="s">
        <v>4</v>
      </c>
      <c r="G140" s="24">
        <v>364</v>
      </c>
    </row>
    <row r="141" spans="2:7" x14ac:dyDescent="0.15">
      <c r="B141" s="3">
        <v>42860</v>
      </c>
      <c r="C141" s="60">
        <f t="shared" si="6"/>
        <v>5</v>
      </c>
      <c r="D141" s="60">
        <f t="shared" si="7"/>
        <v>2017</v>
      </c>
      <c r="E141" s="60" t="str">
        <f t="shared" si="8"/>
        <v>Trim2</v>
      </c>
      <c r="F141" s="2" t="s">
        <v>2</v>
      </c>
      <c r="G141" s="24">
        <v>85</v>
      </c>
    </row>
    <row r="142" spans="2:7" x14ac:dyDescent="0.15">
      <c r="B142" s="3">
        <v>42127</v>
      </c>
      <c r="C142" s="60">
        <f t="shared" si="6"/>
        <v>5</v>
      </c>
      <c r="D142" s="60">
        <f t="shared" si="7"/>
        <v>2015</v>
      </c>
      <c r="E142" s="60" t="str">
        <f t="shared" si="8"/>
        <v>Trim2</v>
      </c>
      <c r="F142" s="2" t="s">
        <v>8</v>
      </c>
      <c r="G142" s="24">
        <v>238</v>
      </c>
    </row>
    <row r="143" spans="2:7" x14ac:dyDescent="0.15">
      <c r="B143" s="3">
        <v>42179</v>
      </c>
      <c r="C143" s="60">
        <f t="shared" si="6"/>
        <v>6</v>
      </c>
      <c r="D143" s="60">
        <f t="shared" si="7"/>
        <v>2015</v>
      </c>
      <c r="E143" s="60" t="str">
        <f t="shared" si="8"/>
        <v>Trim2</v>
      </c>
      <c r="F143" s="2" t="s">
        <v>5</v>
      </c>
      <c r="G143" s="24">
        <v>162</v>
      </c>
    </row>
    <row r="144" spans="2:7" x14ac:dyDescent="0.15">
      <c r="B144" s="3">
        <v>42909</v>
      </c>
      <c r="C144" s="60">
        <f t="shared" si="6"/>
        <v>6</v>
      </c>
      <c r="D144" s="60">
        <f t="shared" si="7"/>
        <v>2017</v>
      </c>
      <c r="E144" s="60" t="str">
        <f t="shared" si="8"/>
        <v>Trim2</v>
      </c>
      <c r="F144" s="2" t="s">
        <v>11</v>
      </c>
      <c r="G144" s="24">
        <v>338</v>
      </c>
    </row>
    <row r="145" spans="2:7" x14ac:dyDescent="0.15">
      <c r="B145" s="3">
        <v>42760</v>
      </c>
      <c r="C145" s="60">
        <f t="shared" si="6"/>
        <v>1</v>
      </c>
      <c r="D145" s="60">
        <f t="shared" si="7"/>
        <v>2017</v>
      </c>
      <c r="E145" s="60" t="str">
        <f t="shared" si="8"/>
        <v>Trim1</v>
      </c>
      <c r="F145" s="2" t="s">
        <v>10</v>
      </c>
      <c r="G145" s="24">
        <v>441</v>
      </c>
    </row>
    <row r="146" spans="2:7" x14ac:dyDescent="0.15">
      <c r="B146" s="3">
        <v>42750</v>
      </c>
      <c r="C146" s="60">
        <f t="shared" si="6"/>
        <v>1</v>
      </c>
      <c r="D146" s="60">
        <f t="shared" si="7"/>
        <v>2017</v>
      </c>
      <c r="E146" s="60" t="str">
        <f t="shared" si="8"/>
        <v>Trim1</v>
      </c>
      <c r="F146" s="2" t="s">
        <v>11</v>
      </c>
      <c r="G146" s="24">
        <v>353</v>
      </c>
    </row>
    <row r="147" spans="2:7" x14ac:dyDescent="0.15">
      <c r="B147" s="3">
        <v>42797</v>
      </c>
      <c r="C147" s="60">
        <f t="shared" si="6"/>
        <v>3</v>
      </c>
      <c r="D147" s="60">
        <f t="shared" si="7"/>
        <v>2017</v>
      </c>
      <c r="E147" s="60" t="str">
        <f t="shared" si="8"/>
        <v>Trim1</v>
      </c>
      <c r="F147" s="2" t="s">
        <v>12</v>
      </c>
      <c r="G147" s="24">
        <v>324</v>
      </c>
    </row>
    <row r="148" spans="2:7" x14ac:dyDescent="0.15">
      <c r="B148" s="3">
        <v>42435</v>
      </c>
      <c r="C148" s="60">
        <f t="shared" si="6"/>
        <v>3</v>
      </c>
      <c r="D148" s="60">
        <f t="shared" si="7"/>
        <v>2016</v>
      </c>
      <c r="E148" s="60" t="str">
        <f t="shared" si="8"/>
        <v>Trim1</v>
      </c>
      <c r="F148" s="2" t="s">
        <v>12</v>
      </c>
      <c r="G148" s="24">
        <v>68</v>
      </c>
    </row>
    <row r="149" spans="2:7" x14ac:dyDescent="0.15">
      <c r="B149" s="3">
        <v>42549</v>
      </c>
      <c r="C149" s="60">
        <f t="shared" si="6"/>
        <v>6</v>
      </c>
      <c r="D149" s="60">
        <f t="shared" si="7"/>
        <v>2016</v>
      </c>
      <c r="E149" s="60" t="str">
        <f t="shared" si="8"/>
        <v>Trim2</v>
      </c>
      <c r="F149" s="2" t="s">
        <v>2</v>
      </c>
      <c r="G149" s="24">
        <v>405</v>
      </c>
    </row>
    <row r="150" spans="2:7" x14ac:dyDescent="0.15">
      <c r="B150" s="3">
        <v>42892</v>
      </c>
      <c r="C150" s="60">
        <f t="shared" si="6"/>
        <v>6</v>
      </c>
      <c r="D150" s="60">
        <f t="shared" si="7"/>
        <v>2017</v>
      </c>
      <c r="E150" s="60" t="str">
        <f t="shared" si="8"/>
        <v>Trim2</v>
      </c>
      <c r="F150" s="2" t="s">
        <v>2</v>
      </c>
      <c r="G150" s="24">
        <v>588</v>
      </c>
    </row>
    <row r="151" spans="2:7" x14ac:dyDescent="0.15">
      <c r="B151" s="3">
        <v>42960</v>
      </c>
      <c r="C151" s="60">
        <f t="shared" si="6"/>
        <v>8</v>
      </c>
      <c r="D151" s="60">
        <f t="shared" si="7"/>
        <v>2017</v>
      </c>
      <c r="E151" s="60" t="str">
        <f t="shared" si="8"/>
        <v>Trim3</v>
      </c>
      <c r="F151" s="2" t="s">
        <v>6</v>
      </c>
      <c r="G151" s="24">
        <v>110</v>
      </c>
    </row>
    <row r="152" spans="2:7" x14ac:dyDescent="0.15">
      <c r="B152" s="3">
        <v>42578</v>
      </c>
      <c r="C152" s="60">
        <f t="shared" si="6"/>
        <v>7</v>
      </c>
      <c r="D152" s="60">
        <f t="shared" si="7"/>
        <v>2016</v>
      </c>
      <c r="E152" s="60" t="str">
        <f t="shared" si="8"/>
        <v>Trim3</v>
      </c>
      <c r="F152" s="2" t="s">
        <v>6</v>
      </c>
      <c r="G152" s="24">
        <v>197</v>
      </c>
    </row>
    <row r="153" spans="2:7" x14ac:dyDescent="0.15">
      <c r="B153" s="3">
        <v>42652</v>
      </c>
      <c r="C153" s="60">
        <f t="shared" si="6"/>
        <v>10</v>
      </c>
      <c r="D153" s="60">
        <f t="shared" si="7"/>
        <v>2016</v>
      </c>
      <c r="E153" s="60" t="str">
        <f t="shared" si="8"/>
        <v>Trim4</v>
      </c>
      <c r="F153" s="2" t="s">
        <v>3</v>
      </c>
      <c r="G153" s="24">
        <v>549</v>
      </c>
    </row>
    <row r="154" spans="2:7" x14ac:dyDescent="0.15">
      <c r="B154" s="3">
        <v>43054</v>
      </c>
      <c r="C154" s="60">
        <f t="shared" si="6"/>
        <v>11</v>
      </c>
      <c r="D154" s="60">
        <f t="shared" si="7"/>
        <v>2017</v>
      </c>
      <c r="E154" s="60" t="str">
        <f t="shared" si="8"/>
        <v>Trim4</v>
      </c>
      <c r="F154" s="2" t="s">
        <v>8</v>
      </c>
      <c r="G154" s="24">
        <v>492</v>
      </c>
    </row>
    <row r="155" spans="2:7" x14ac:dyDescent="0.15">
      <c r="B155" s="3">
        <v>42174</v>
      </c>
      <c r="C155" s="60">
        <f t="shared" si="6"/>
        <v>6</v>
      </c>
      <c r="D155" s="60">
        <f t="shared" si="7"/>
        <v>2015</v>
      </c>
      <c r="E155" s="60" t="str">
        <f t="shared" si="8"/>
        <v>Trim2</v>
      </c>
      <c r="F155" s="2" t="s">
        <v>4</v>
      </c>
      <c r="G155" s="24">
        <v>699</v>
      </c>
    </row>
    <row r="156" spans="2:7" x14ac:dyDescent="0.15">
      <c r="B156" s="3">
        <v>42639</v>
      </c>
      <c r="C156" s="60">
        <f t="shared" si="6"/>
        <v>9</v>
      </c>
      <c r="D156" s="60">
        <f t="shared" si="7"/>
        <v>2016</v>
      </c>
      <c r="E156" s="60" t="str">
        <f t="shared" si="8"/>
        <v>Trim3</v>
      </c>
      <c r="F156" s="2" t="s">
        <v>12</v>
      </c>
      <c r="G156" s="24">
        <v>333</v>
      </c>
    </row>
    <row r="157" spans="2:7" x14ac:dyDescent="0.15">
      <c r="B157" s="3">
        <v>42437</v>
      </c>
      <c r="C157" s="60">
        <f t="shared" si="6"/>
        <v>3</v>
      </c>
      <c r="D157" s="60">
        <f t="shared" si="7"/>
        <v>2016</v>
      </c>
      <c r="E157" s="60" t="str">
        <f t="shared" si="8"/>
        <v>Trim1</v>
      </c>
      <c r="F157" s="2" t="s">
        <v>9</v>
      </c>
      <c r="G157" s="24">
        <v>312</v>
      </c>
    </row>
    <row r="158" spans="2:7" x14ac:dyDescent="0.15">
      <c r="B158" s="3">
        <v>42065</v>
      </c>
      <c r="C158" s="60">
        <f t="shared" si="6"/>
        <v>3</v>
      </c>
      <c r="D158" s="60">
        <f t="shared" si="7"/>
        <v>2015</v>
      </c>
      <c r="E158" s="60" t="str">
        <f t="shared" si="8"/>
        <v>Trim1</v>
      </c>
      <c r="F158" s="2" t="s">
        <v>4</v>
      </c>
      <c r="G158" s="24">
        <v>250</v>
      </c>
    </row>
    <row r="159" spans="2:7" x14ac:dyDescent="0.15">
      <c r="B159" s="3">
        <v>42381</v>
      </c>
      <c r="C159" s="60">
        <f t="shared" si="6"/>
        <v>1</v>
      </c>
      <c r="D159" s="60">
        <f t="shared" si="7"/>
        <v>2016</v>
      </c>
      <c r="E159" s="60" t="str">
        <f t="shared" si="8"/>
        <v>Trim1</v>
      </c>
      <c r="F159" s="2" t="s">
        <v>0</v>
      </c>
      <c r="G159" s="24">
        <v>758</v>
      </c>
    </row>
    <row r="160" spans="2:7" x14ac:dyDescent="0.15">
      <c r="B160" s="3">
        <v>42917</v>
      </c>
      <c r="C160" s="60">
        <f t="shared" si="6"/>
        <v>7</v>
      </c>
      <c r="D160" s="60">
        <f t="shared" si="7"/>
        <v>2017</v>
      </c>
      <c r="E160" s="60" t="str">
        <f t="shared" si="8"/>
        <v>Trim3</v>
      </c>
      <c r="F160" s="2" t="s">
        <v>15</v>
      </c>
      <c r="G160" s="24">
        <v>319</v>
      </c>
    </row>
    <row r="161" spans="2:7" x14ac:dyDescent="0.15">
      <c r="B161" s="3">
        <v>42632</v>
      </c>
      <c r="C161" s="60">
        <f t="shared" si="6"/>
        <v>9</v>
      </c>
      <c r="D161" s="60">
        <f t="shared" si="7"/>
        <v>2016</v>
      </c>
      <c r="E161" s="60" t="str">
        <f t="shared" si="8"/>
        <v>Trim3</v>
      </c>
      <c r="F161" s="2" t="s">
        <v>12</v>
      </c>
      <c r="G161" s="24">
        <v>600</v>
      </c>
    </row>
    <row r="162" spans="2:7" x14ac:dyDescent="0.15">
      <c r="B162" s="3">
        <v>42316</v>
      </c>
      <c r="C162" s="60">
        <f t="shared" si="6"/>
        <v>11</v>
      </c>
      <c r="D162" s="60">
        <f t="shared" si="7"/>
        <v>2015</v>
      </c>
      <c r="E162" s="60" t="str">
        <f t="shared" si="8"/>
        <v>Trim4</v>
      </c>
      <c r="F162" s="2" t="s">
        <v>12</v>
      </c>
      <c r="G162" s="24">
        <v>452</v>
      </c>
    </row>
    <row r="163" spans="2:7" x14ac:dyDescent="0.15">
      <c r="B163" s="3">
        <v>42181</v>
      </c>
      <c r="C163" s="60">
        <f t="shared" si="6"/>
        <v>6</v>
      </c>
      <c r="D163" s="60">
        <f t="shared" si="7"/>
        <v>2015</v>
      </c>
      <c r="E163" s="60" t="str">
        <f t="shared" si="8"/>
        <v>Trim2</v>
      </c>
      <c r="F163" s="2" t="s">
        <v>14</v>
      </c>
      <c r="G163" s="24">
        <v>707</v>
      </c>
    </row>
    <row r="164" spans="2:7" x14ac:dyDescent="0.15">
      <c r="B164" s="3">
        <v>42802</v>
      </c>
      <c r="C164" s="60">
        <f t="shared" si="6"/>
        <v>3</v>
      </c>
      <c r="D164" s="60">
        <f t="shared" si="7"/>
        <v>2017</v>
      </c>
      <c r="E164" s="60" t="str">
        <f t="shared" si="8"/>
        <v>Trim1</v>
      </c>
      <c r="F164" s="2" t="s">
        <v>8</v>
      </c>
      <c r="G164" s="24">
        <v>638</v>
      </c>
    </row>
    <row r="165" spans="2:7" x14ac:dyDescent="0.15">
      <c r="B165" s="3">
        <v>42037</v>
      </c>
      <c r="C165" s="60">
        <f t="shared" si="6"/>
        <v>2</v>
      </c>
      <c r="D165" s="60">
        <f t="shared" si="7"/>
        <v>2015</v>
      </c>
      <c r="E165" s="60" t="str">
        <f t="shared" si="8"/>
        <v>Trim1</v>
      </c>
      <c r="F165" s="2" t="s">
        <v>8</v>
      </c>
      <c r="G165" s="24">
        <v>355</v>
      </c>
    </row>
    <row r="166" spans="2:7" x14ac:dyDescent="0.15">
      <c r="B166" s="3">
        <v>42461</v>
      </c>
      <c r="C166" s="60">
        <f t="shared" si="6"/>
        <v>4</v>
      </c>
      <c r="D166" s="60">
        <f t="shared" si="7"/>
        <v>2016</v>
      </c>
      <c r="E166" s="60" t="str">
        <f t="shared" si="8"/>
        <v>Trim2</v>
      </c>
      <c r="F166" s="2" t="s">
        <v>7</v>
      </c>
      <c r="G166" s="24">
        <v>375</v>
      </c>
    </row>
    <row r="167" spans="2:7" x14ac:dyDescent="0.15">
      <c r="B167" s="3">
        <v>42493</v>
      </c>
      <c r="C167" s="60">
        <f t="shared" si="6"/>
        <v>5</v>
      </c>
      <c r="D167" s="60">
        <f t="shared" si="7"/>
        <v>2016</v>
      </c>
      <c r="E167" s="60" t="str">
        <f t="shared" si="8"/>
        <v>Trim2</v>
      </c>
      <c r="F167" s="2" t="s">
        <v>3</v>
      </c>
      <c r="G167" s="24">
        <v>202</v>
      </c>
    </row>
    <row r="168" spans="2:7" x14ac:dyDescent="0.15">
      <c r="B168" s="3">
        <v>42406</v>
      </c>
      <c r="C168" s="60">
        <f t="shared" si="6"/>
        <v>2</v>
      </c>
      <c r="D168" s="60">
        <f t="shared" si="7"/>
        <v>2016</v>
      </c>
      <c r="E168" s="60" t="str">
        <f t="shared" si="8"/>
        <v>Trim1</v>
      </c>
      <c r="F168" s="2" t="s">
        <v>6</v>
      </c>
      <c r="G168" s="24">
        <v>745</v>
      </c>
    </row>
    <row r="169" spans="2:7" x14ac:dyDescent="0.15">
      <c r="B169" s="3">
        <v>42452</v>
      </c>
      <c r="C169" s="60">
        <f t="shared" si="6"/>
        <v>3</v>
      </c>
      <c r="D169" s="60">
        <f t="shared" si="7"/>
        <v>2016</v>
      </c>
      <c r="E169" s="60" t="str">
        <f t="shared" si="8"/>
        <v>Trim1</v>
      </c>
      <c r="F169" s="2" t="s">
        <v>5</v>
      </c>
      <c r="G169" s="24">
        <v>352</v>
      </c>
    </row>
    <row r="170" spans="2:7" x14ac:dyDescent="0.15">
      <c r="B170" s="3">
        <v>42508</v>
      </c>
      <c r="C170" s="60">
        <f t="shared" si="6"/>
        <v>5</v>
      </c>
      <c r="D170" s="60">
        <f t="shared" si="7"/>
        <v>2016</v>
      </c>
      <c r="E170" s="60" t="str">
        <f t="shared" si="8"/>
        <v>Trim2</v>
      </c>
      <c r="F170" s="2" t="s">
        <v>11</v>
      </c>
      <c r="G170" s="24">
        <v>368</v>
      </c>
    </row>
    <row r="171" spans="2:7" x14ac:dyDescent="0.15">
      <c r="B171" s="3">
        <v>42710</v>
      </c>
      <c r="C171" s="60">
        <f t="shared" si="6"/>
        <v>12</v>
      </c>
      <c r="D171" s="60">
        <f t="shared" si="7"/>
        <v>2016</v>
      </c>
      <c r="E171" s="60" t="str">
        <f t="shared" si="8"/>
        <v>Trim4</v>
      </c>
      <c r="F171" s="2" t="s">
        <v>6</v>
      </c>
      <c r="G171" s="24">
        <v>359</v>
      </c>
    </row>
    <row r="172" spans="2:7" x14ac:dyDescent="0.15">
      <c r="B172" s="3">
        <v>42471</v>
      </c>
      <c r="C172" s="60">
        <f t="shared" si="6"/>
        <v>4</v>
      </c>
      <c r="D172" s="60">
        <f t="shared" si="7"/>
        <v>2016</v>
      </c>
      <c r="E172" s="60" t="str">
        <f t="shared" si="8"/>
        <v>Trim2</v>
      </c>
      <c r="F172" s="2" t="s">
        <v>15</v>
      </c>
      <c r="G172" s="24">
        <v>424</v>
      </c>
    </row>
    <row r="173" spans="2:7" x14ac:dyDescent="0.15">
      <c r="B173" s="3">
        <v>42350</v>
      </c>
      <c r="C173" s="60">
        <f t="shared" si="6"/>
        <v>12</v>
      </c>
      <c r="D173" s="60">
        <f t="shared" si="7"/>
        <v>2015</v>
      </c>
      <c r="E173" s="60" t="str">
        <f t="shared" si="8"/>
        <v>Trim4</v>
      </c>
      <c r="F173" s="2" t="s">
        <v>5</v>
      </c>
      <c r="G173" s="24">
        <v>509</v>
      </c>
    </row>
    <row r="174" spans="2:7" x14ac:dyDescent="0.15">
      <c r="B174" s="3">
        <v>42715</v>
      </c>
      <c r="C174" s="60">
        <f t="shared" si="6"/>
        <v>12</v>
      </c>
      <c r="D174" s="60">
        <f t="shared" si="7"/>
        <v>2016</v>
      </c>
      <c r="E174" s="60" t="str">
        <f t="shared" si="8"/>
        <v>Trim4</v>
      </c>
      <c r="F174" s="2" t="s">
        <v>4</v>
      </c>
      <c r="G174" s="24">
        <v>342</v>
      </c>
    </row>
    <row r="175" spans="2:7" x14ac:dyDescent="0.15">
      <c r="B175" s="3">
        <v>42142</v>
      </c>
      <c r="C175" s="60">
        <f t="shared" si="6"/>
        <v>5</v>
      </c>
      <c r="D175" s="60">
        <f t="shared" si="7"/>
        <v>2015</v>
      </c>
      <c r="E175" s="60" t="str">
        <f t="shared" si="8"/>
        <v>Trim2</v>
      </c>
      <c r="F175" s="2" t="s">
        <v>7</v>
      </c>
      <c r="G175" s="24">
        <v>214</v>
      </c>
    </row>
    <row r="176" spans="2:7" x14ac:dyDescent="0.15">
      <c r="B176" s="3">
        <v>42180</v>
      </c>
      <c r="C176" s="60">
        <f t="shared" si="6"/>
        <v>6</v>
      </c>
      <c r="D176" s="60">
        <f t="shared" si="7"/>
        <v>2015</v>
      </c>
      <c r="E176" s="60" t="str">
        <f t="shared" si="8"/>
        <v>Trim2</v>
      </c>
      <c r="F176" s="2" t="s">
        <v>6</v>
      </c>
      <c r="G176" s="24">
        <v>600</v>
      </c>
    </row>
    <row r="177" spans="2:7" x14ac:dyDescent="0.15">
      <c r="B177" s="3">
        <v>42020</v>
      </c>
      <c r="C177" s="60">
        <f t="shared" si="6"/>
        <v>1</v>
      </c>
      <c r="D177" s="60">
        <f t="shared" si="7"/>
        <v>2015</v>
      </c>
      <c r="E177" s="60" t="str">
        <f t="shared" si="8"/>
        <v>Trim1</v>
      </c>
      <c r="F177" s="2" t="s">
        <v>15</v>
      </c>
      <c r="G177" s="24">
        <v>151</v>
      </c>
    </row>
    <row r="178" spans="2:7" x14ac:dyDescent="0.15">
      <c r="B178" s="3">
        <v>42270</v>
      </c>
      <c r="C178" s="60">
        <f t="shared" si="6"/>
        <v>9</v>
      </c>
      <c r="D178" s="60">
        <f t="shared" si="7"/>
        <v>2015</v>
      </c>
      <c r="E178" s="60" t="str">
        <f t="shared" si="8"/>
        <v>Trim3</v>
      </c>
      <c r="F178" s="2" t="s">
        <v>10</v>
      </c>
      <c r="G178" s="24">
        <v>89</v>
      </c>
    </row>
    <row r="179" spans="2:7" x14ac:dyDescent="0.15">
      <c r="B179" s="3">
        <v>42396</v>
      </c>
      <c r="C179" s="60">
        <f t="shared" si="6"/>
        <v>1</v>
      </c>
      <c r="D179" s="60">
        <f t="shared" si="7"/>
        <v>2016</v>
      </c>
      <c r="E179" s="60" t="str">
        <f t="shared" si="8"/>
        <v>Trim1</v>
      </c>
      <c r="F179" s="2" t="s">
        <v>3</v>
      </c>
      <c r="G179" s="24">
        <v>348</v>
      </c>
    </row>
    <row r="180" spans="2:7" x14ac:dyDescent="0.15">
      <c r="B180" s="3">
        <v>42187</v>
      </c>
      <c r="C180" s="60">
        <f t="shared" si="6"/>
        <v>7</v>
      </c>
      <c r="D180" s="60">
        <f t="shared" si="7"/>
        <v>2015</v>
      </c>
      <c r="E180" s="60" t="str">
        <f t="shared" si="8"/>
        <v>Trim3</v>
      </c>
      <c r="F180" s="2" t="s">
        <v>8</v>
      </c>
      <c r="G180" s="24">
        <v>443</v>
      </c>
    </row>
    <row r="181" spans="2:7" x14ac:dyDescent="0.15">
      <c r="B181" s="3">
        <v>42321</v>
      </c>
      <c r="C181" s="60">
        <f t="shared" si="6"/>
        <v>11</v>
      </c>
      <c r="D181" s="60">
        <f t="shared" si="7"/>
        <v>2015</v>
      </c>
      <c r="E181" s="60" t="str">
        <f t="shared" si="8"/>
        <v>Trim4</v>
      </c>
      <c r="F181" s="2" t="s">
        <v>10</v>
      </c>
      <c r="G181" s="24">
        <v>53</v>
      </c>
    </row>
    <row r="182" spans="2:7" x14ac:dyDescent="0.15">
      <c r="B182" s="3">
        <v>42433</v>
      </c>
      <c r="C182" s="60">
        <f t="shared" si="6"/>
        <v>3</v>
      </c>
      <c r="D182" s="60">
        <f t="shared" si="7"/>
        <v>2016</v>
      </c>
      <c r="E182" s="60" t="str">
        <f t="shared" si="8"/>
        <v>Trim1</v>
      </c>
      <c r="F182" s="2" t="s">
        <v>5</v>
      </c>
      <c r="G182" s="24">
        <v>201</v>
      </c>
    </row>
    <row r="183" spans="2:7" x14ac:dyDescent="0.15">
      <c r="B183" s="3">
        <v>42751</v>
      </c>
      <c r="C183" s="60">
        <f t="shared" si="6"/>
        <v>1</v>
      </c>
      <c r="D183" s="60">
        <f t="shared" si="7"/>
        <v>2017</v>
      </c>
      <c r="E183" s="60" t="str">
        <f t="shared" si="8"/>
        <v>Trim1</v>
      </c>
      <c r="F183" s="2" t="s">
        <v>0</v>
      </c>
      <c r="G183" s="24">
        <v>682</v>
      </c>
    </row>
    <row r="184" spans="2:7" x14ac:dyDescent="0.15">
      <c r="B184" s="3">
        <v>42768</v>
      </c>
      <c r="C184" s="60">
        <f t="shared" si="6"/>
        <v>2</v>
      </c>
      <c r="D184" s="60">
        <f t="shared" si="7"/>
        <v>2017</v>
      </c>
      <c r="E184" s="60" t="str">
        <f t="shared" si="8"/>
        <v>Trim1</v>
      </c>
      <c r="F184" s="2" t="s">
        <v>2</v>
      </c>
      <c r="G184" s="24">
        <v>343</v>
      </c>
    </row>
    <row r="185" spans="2:7" x14ac:dyDescent="0.15">
      <c r="B185" s="3">
        <v>42609</v>
      </c>
      <c r="C185" s="60">
        <f t="shared" si="6"/>
        <v>8</v>
      </c>
      <c r="D185" s="60">
        <f t="shared" si="7"/>
        <v>2016</v>
      </c>
      <c r="E185" s="60" t="str">
        <f t="shared" si="8"/>
        <v>Trim3</v>
      </c>
      <c r="F185" s="2" t="s">
        <v>12</v>
      </c>
      <c r="G185" s="24">
        <v>198</v>
      </c>
    </row>
    <row r="186" spans="2:7" x14ac:dyDescent="0.15">
      <c r="B186" s="3">
        <v>42569</v>
      </c>
      <c r="C186" s="60">
        <f t="shared" si="6"/>
        <v>7</v>
      </c>
      <c r="D186" s="60">
        <f t="shared" si="7"/>
        <v>2016</v>
      </c>
      <c r="E186" s="60" t="str">
        <f t="shared" si="8"/>
        <v>Trim3</v>
      </c>
      <c r="F186" s="2" t="s">
        <v>9</v>
      </c>
      <c r="G186" s="24">
        <v>693</v>
      </c>
    </row>
    <row r="187" spans="2:7" x14ac:dyDescent="0.15">
      <c r="B187" s="3">
        <v>43073</v>
      </c>
      <c r="C187" s="60">
        <f t="shared" si="6"/>
        <v>12</v>
      </c>
      <c r="D187" s="60">
        <f t="shared" si="7"/>
        <v>2017</v>
      </c>
      <c r="E187" s="60" t="str">
        <f t="shared" si="8"/>
        <v>Trim4</v>
      </c>
      <c r="F187" s="2" t="s">
        <v>12</v>
      </c>
      <c r="G187" s="24">
        <v>385</v>
      </c>
    </row>
    <row r="188" spans="2:7" x14ac:dyDescent="0.15">
      <c r="B188" s="3">
        <v>43044</v>
      </c>
      <c r="C188" s="60">
        <f t="shared" si="6"/>
        <v>11</v>
      </c>
      <c r="D188" s="60">
        <f t="shared" si="7"/>
        <v>2017</v>
      </c>
      <c r="E188" s="60" t="str">
        <f t="shared" si="8"/>
        <v>Trim4</v>
      </c>
      <c r="F188" s="2" t="s">
        <v>1</v>
      </c>
      <c r="G188" s="24">
        <v>60</v>
      </c>
    </row>
    <row r="189" spans="2:7" x14ac:dyDescent="0.15">
      <c r="B189" s="3">
        <v>42360</v>
      </c>
      <c r="C189" s="60">
        <f t="shared" si="6"/>
        <v>12</v>
      </c>
      <c r="D189" s="60">
        <f t="shared" si="7"/>
        <v>2015</v>
      </c>
      <c r="E189" s="60" t="str">
        <f t="shared" si="8"/>
        <v>Trim4</v>
      </c>
      <c r="F189" s="2" t="s">
        <v>11</v>
      </c>
      <c r="G189" s="24">
        <v>310</v>
      </c>
    </row>
    <row r="190" spans="2:7" x14ac:dyDescent="0.15">
      <c r="B190" s="3">
        <v>42241</v>
      </c>
      <c r="C190" s="60">
        <f t="shared" si="6"/>
        <v>8</v>
      </c>
      <c r="D190" s="60">
        <f t="shared" si="7"/>
        <v>2015</v>
      </c>
      <c r="E190" s="60" t="str">
        <f t="shared" si="8"/>
        <v>Trim3</v>
      </c>
      <c r="F190" s="2" t="s">
        <v>6</v>
      </c>
      <c r="G190" s="24">
        <v>618</v>
      </c>
    </row>
    <row r="191" spans="2:7" x14ac:dyDescent="0.15">
      <c r="B191" s="3">
        <v>42462</v>
      </c>
      <c r="C191" s="60">
        <f t="shared" si="6"/>
        <v>4</v>
      </c>
      <c r="D191" s="60">
        <f t="shared" si="7"/>
        <v>2016</v>
      </c>
      <c r="E191" s="60" t="str">
        <f t="shared" si="8"/>
        <v>Trim2</v>
      </c>
      <c r="F191" s="2" t="s">
        <v>1</v>
      </c>
      <c r="G191" s="24">
        <v>366</v>
      </c>
    </row>
    <row r="192" spans="2:7" x14ac:dyDescent="0.15">
      <c r="B192" s="3">
        <v>42784</v>
      </c>
      <c r="C192" s="60">
        <f t="shared" si="6"/>
        <v>2</v>
      </c>
      <c r="D192" s="60">
        <f t="shared" si="7"/>
        <v>2017</v>
      </c>
      <c r="E192" s="60" t="str">
        <f t="shared" si="8"/>
        <v>Trim1</v>
      </c>
      <c r="F192" s="2" t="s">
        <v>15</v>
      </c>
      <c r="G192" s="24">
        <v>592</v>
      </c>
    </row>
    <row r="193" spans="2:7" x14ac:dyDescent="0.15">
      <c r="B193" s="3">
        <v>42244</v>
      </c>
      <c r="C193" s="60">
        <f t="shared" si="6"/>
        <v>8</v>
      </c>
      <c r="D193" s="60">
        <f t="shared" si="7"/>
        <v>2015</v>
      </c>
      <c r="E193" s="60" t="str">
        <f t="shared" si="8"/>
        <v>Trim3</v>
      </c>
      <c r="F193" s="2" t="s">
        <v>12</v>
      </c>
      <c r="G193" s="24">
        <v>484</v>
      </c>
    </row>
    <row r="194" spans="2:7" x14ac:dyDescent="0.15">
      <c r="B194" s="3">
        <v>42329</v>
      </c>
      <c r="C194" s="60">
        <f t="shared" si="6"/>
        <v>11</v>
      </c>
      <c r="D194" s="60">
        <f t="shared" si="7"/>
        <v>2015</v>
      </c>
      <c r="E194" s="60" t="str">
        <f t="shared" si="8"/>
        <v>Trim4</v>
      </c>
      <c r="F194" s="2" t="s">
        <v>9</v>
      </c>
      <c r="G194" s="24">
        <v>556</v>
      </c>
    </row>
    <row r="195" spans="2:7" x14ac:dyDescent="0.15">
      <c r="B195" s="3">
        <v>42917</v>
      </c>
      <c r="C195" s="60">
        <f t="shared" ref="C195:C258" si="9">MONTH(B195)</f>
        <v>7</v>
      </c>
      <c r="D195" s="60">
        <f t="shared" ref="D195:D258" si="10">YEAR(B195)</f>
        <v>2017</v>
      </c>
      <c r="E195" s="60" t="str">
        <f t="shared" ref="E195:E258" si="11">VLOOKUP($C195,$I$4:$J$15,2,0)</f>
        <v>Trim3</v>
      </c>
      <c r="F195" s="2" t="s">
        <v>6</v>
      </c>
      <c r="G195" s="24">
        <v>648</v>
      </c>
    </row>
    <row r="196" spans="2:7" x14ac:dyDescent="0.15">
      <c r="B196" s="3">
        <v>43050</v>
      </c>
      <c r="C196" s="60">
        <f t="shared" si="9"/>
        <v>11</v>
      </c>
      <c r="D196" s="60">
        <f t="shared" si="10"/>
        <v>2017</v>
      </c>
      <c r="E196" s="60" t="str">
        <f t="shared" si="11"/>
        <v>Trim4</v>
      </c>
      <c r="F196" s="2" t="s">
        <v>9</v>
      </c>
      <c r="G196" s="24">
        <v>303</v>
      </c>
    </row>
    <row r="197" spans="2:7" x14ac:dyDescent="0.15">
      <c r="B197" s="3">
        <v>42472</v>
      </c>
      <c r="C197" s="60">
        <f t="shared" si="9"/>
        <v>4</v>
      </c>
      <c r="D197" s="60">
        <f t="shared" si="10"/>
        <v>2016</v>
      </c>
      <c r="E197" s="60" t="str">
        <f t="shared" si="11"/>
        <v>Trim2</v>
      </c>
      <c r="F197" s="2" t="s">
        <v>3</v>
      </c>
      <c r="G197" s="24">
        <v>268</v>
      </c>
    </row>
    <row r="198" spans="2:7" x14ac:dyDescent="0.15">
      <c r="B198" s="3">
        <v>42998</v>
      </c>
      <c r="C198" s="60">
        <f t="shared" si="9"/>
        <v>9</v>
      </c>
      <c r="D198" s="60">
        <f t="shared" si="10"/>
        <v>2017</v>
      </c>
      <c r="E198" s="60" t="str">
        <f t="shared" si="11"/>
        <v>Trim3</v>
      </c>
      <c r="F198" s="2" t="s">
        <v>3</v>
      </c>
      <c r="G198" s="24">
        <v>682</v>
      </c>
    </row>
    <row r="199" spans="2:7" x14ac:dyDescent="0.15">
      <c r="B199" s="3">
        <v>42293</v>
      </c>
      <c r="C199" s="60">
        <f t="shared" si="9"/>
        <v>10</v>
      </c>
      <c r="D199" s="60">
        <f t="shared" si="10"/>
        <v>2015</v>
      </c>
      <c r="E199" s="60" t="str">
        <f t="shared" si="11"/>
        <v>Trim4</v>
      </c>
      <c r="F199" s="2" t="s">
        <v>3</v>
      </c>
      <c r="G199" s="24">
        <v>325</v>
      </c>
    </row>
    <row r="200" spans="2:7" x14ac:dyDescent="0.15">
      <c r="B200" s="3">
        <v>42725</v>
      </c>
      <c r="C200" s="60">
        <f t="shared" si="9"/>
        <v>12</v>
      </c>
      <c r="D200" s="60">
        <f t="shared" si="10"/>
        <v>2016</v>
      </c>
      <c r="E200" s="60" t="str">
        <f t="shared" si="11"/>
        <v>Trim4</v>
      </c>
      <c r="F200" s="2" t="s">
        <v>14</v>
      </c>
      <c r="G200" s="24">
        <v>779</v>
      </c>
    </row>
    <row r="201" spans="2:7" x14ac:dyDescent="0.15">
      <c r="B201" s="3">
        <v>42996</v>
      </c>
      <c r="C201" s="60">
        <f t="shared" si="9"/>
        <v>9</v>
      </c>
      <c r="D201" s="60">
        <f t="shared" si="10"/>
        <v>2017</v>
      </c>
      <c r="E201" s="60" t="str">
        <f t="shared" si="11"/>
        <v>Trim3</v>
      </c>
      <c r="F201" s="2" t="s">
        <v>10</v>
      </c>
      <c r="G201" s="24">
        <v>686</v>
      </c>
    </row>
    <row r="202" spans="2:7" x14ac:dyDescent="0.15">
      <c r="B202" s="3">
        <v>42312</v>
      </c>
      <c r="C202" s="60">
        <f t="shared" si="9"/>
        <v>11</v>
      </c>
      <c r="D202" s="60">
        <f t="shared" si="10"/>
        <v>2015</v>
      </c>
      <c r="E202" s="60" t="str">
        <f t="shared" si="11"/>
        <v>Trim4</v>
      </c>
      <c r="F202" s="2" t="s">
        <v>9</v>
      </c>
      <c r="G202" s="24">
        <v>307</v>
      </c>
    </row>
    <row r="203" spans="2:7" x14ac:dyDescent="0.15">
      <c r="B203" s="3">
        <v>42249</v>
      </c>
      <c r="C203" s="60">
        <f t="shared" si="9"/>
        <v>9</v>
      </c>
      <c r="D203" s="60">
        <f t="shared" si="10"/>
        <v>2015</v>
      </c>
      <c r="E203" s="60" t="str">
        <f t="shared" si="11"/>
        <v>Trim3</v>
      </c>
      <c r="F203" s="2" t="s">
        <v>6</v>
      </c>
      <c r="G203" s="24">
        <v>601</v>
      </c>
    </row>
    <row r="204" spans="2:7" x14ac:dyDescent="0.15">
      <c r="B204" s="3">
        <v>42588</v>
      </c>
      <c r="C204" s="60">
        <f t="shared" si="9"/>
        <v>8</v>
      </c>
      <c r="D204" s="60">
        <f t="shared" si="10"/>
        <v>2016</v>
      </c>
      <c r="E204" s="60" t="str">
        <f t="shared" si="11"/>
        <v>Trim3</v>
      </c>
      <c r="F204" s="2" t="s">
        <v>7</v>
      </c>
      <c r="G204" s="24">
        <v>701</v>
      </c>
    </row>
    <row r="205" spans="2:7" x14ac:dyDescent="0.15">
      <c r="B205" s="3">
        <v>42801</v>
      </c>
      <c r="C205" s="60">
        <f t="shared" si="9"/>
        <v>3</v>
      </c>
      <c r="D205" s="60">
        <f t="shared" si="10"/>
        <v>2017</v>
      </c>
      <c r="E205" s="60" t="str">
        <f t="shared" si="11"/>
        <v>Trim1</v>
      </c>
      <c r="F205" s="2" t="s">
        <v>6</v>
      </c>
      <c r="G205" s="24">
        <v>658</v>
      </c>
    </row>
    <row r="206" spans="2:7" x14ac:dyDescent="0.15">
      <c r="B206" s="3">
        <v>42248</v>
      </c>
      <c r="C206" s="60">
        <f t="shared" si="9"/>
        <v>9</v>
      </c>
      <c r="D206" s="60">
        <f t="shared" si="10"/>
        <v>2015</v>
      </c>
      <c r="E206" s="60" t="str">
        <f t="shared" si="11"/>
        <v>Trim3</v>
      </c>
      <c r="F206" s="2" t="s">
        <v>4</v>
      </c>
      <c r="G206" s="24">
        <v>800</v>
      </c>
    </row>
    <row r="207" spans="2:7" x14ac:dyDescent="0.15">
      <c r="B207" s="3">
        <v>42776</v>
      </c>
      <c r="C207" s="60">
        <f t="shared" si="9"/>
        <v>2</v>
      </c>
      <c r="D207" s="60">
        <f t="shared" si="10"/>
        <v>2017</v>
      </c>
      <c r="E207" s="60" t="str">
        <f t="shared" si="11"/>
        <v>Trim1</v>
      </c>
      <c r="F207" s="2" t="s">
        <v>3</v>
      </c>
      <c r="G207" s="24">
        <v>716</v>
      </c>
    </row>
    <row r="208" spans="2:7" x14ac:dyDescent="0.15">
      <c r="B208" s="3">
        <v>42187</v>
      </c>
      <c r="C208" s="60">
        <f t="shared" si="9"/>
        <v>7</v>
      </c>
      <c r="D208" s="60">
        <f t="shared" si="10"/>
        <v>2015</v>
      </c>
      <c r="E208" s="60" t="str">
        <f t="shared" si="11"/>
        <v>Trim3</v>
      </c>
      <c r="F208" s="2" t="s">
        <v>12</v>
      </c>
      <c r="G208" s="24">
        <v>582</v>
      </c>
    </row>
    <row r="209" spans="2:7" x14ac:dyDescent="0.15">
      <c r="B209" s="3">
        <v>43023</v>
      </c>
      <c r="C209" s="60">
        <f t="shared" si="9"/>
        <v>10</v>
      </c>
      <c r="D209" s="60">
        <f t="shared" si="10"/>
        <v>2017</v>
      </c>
      <c r="E209" s="60" t="str">
        <f t="shared" si="11"/>
        <v>Trim4</v>
      </c>
      <c r="F209" s="2" t="s">
        <v>14</v>
      </c>
      <c r="G209" s="24">
        <v>710</v>
      </c>
    </row>
    <row r="210" spans="2:7" x14ac:dyDescent="0.15">
      <c r="B210" s="3">
        <v>42962</v>
      </c>
      <c r="C210" s="60">
        <f t="shared" si="9"/>
        <v>8</v>
      </c>
      <c r="D210" s="60">
        <f t="shared" si="10"/>
        <v>2017</v>
      </c>
      <c r="E210" s="60" t="str">
        <f t="shared" si="11"/>
        <v>Trim3</v>
      </c>
      <c r="F210" s="2" t="s">
        <v>9</v>
      </c>
      <c r="G210" s="24">
        <v>695</v>
      </c>
    </row>
    <row r="211" spans="2:7" x14ac:dyDescent="0.15">
      <c r="B211" s="3">
        <v>43001</v>
      </c>
      <c r="C211" s="60">
        <f t="shared" si="9"/>
        <v>9</v>
      </c>
      <c r="D211" s="60">
        <f t="shared" si="10"/>
        <v>2017</v>
      </c>
      <c r="E211" s="60" t="str">
        <f t="shared" si="11"/>
        <v>Trim3</v>
      </c>
      <c r="F211" s="2" t="s">
        <v>13</v>
      </c>
      <c r="G211" s="24">
        <v>542</v>
      </c>
    </row>
    <row r="212" spans="2:7" x14ac:dyDescent="0.15">
      <c r="B212" s="3">
        <v>42161</v>
      </c>
      <c r="C212" s="60">
        <f t="shared" si="9"/>
        <v>6</v>
      </c>
      <c r="D212" s="60">
        <f t="shared" si="10"/>
        <v>2015</v>
      </c>
      <c r="E212" s="60" t="str">
        <f t="shared" si="11"/>
        <v>Trim2</v>
      </c>
      <c r="F212" s="2" t="s">
        <v>11</v>
      </c>
      <c r="G212" s="24">
        <v>201</v>
      </c>
    </row>
    <row r="213" spans="2:7" x14ac:dyDescent="0.15">
      <c r="B213" s="3">
        <v>42272</v>
      </c>
      <c r="C213" s="60">
        <f t="shared" si="9"/>
        <v>9</v>
      </c>
      <c r="D213" s="60">
        <f t="shared" si="10"/>
        <v>2015</v>
      </c>
      <c r="E213" s="60" t="str">
        <f t="shared" si="11"/>
        <v>Trim3</v>
      </c>
      <c r="F213" s="2" t="s">
        <v>3</v>
      </c>
      <c r="G213" s="24">
        <v>548</v>
      </c>
    </row>
    <row r="214" spans="2:7" x14ac:dyDescent="0.15">
      <c r="B214" s="3">
        <v>42504</v>
      </c>
      <c r="C214" s="60">
        <f t="shared" si="9"/>
        <v>5</v>
      </c>
      <c r="D214" s="60">
        <f t="shared" si="10"/>
        <v>2016</v>
      </c>
      <c r="E214" s="60" t="str">
        <f t="shared" si="11"/>
        <v>Trim2</v>
      </c>
      <c r="F214" s="2" t="s">
        <v>8</v>
      </c>
      <c r="G214" s="24">
        <v>639</v>
      </c>
    </row>
    <row r="215" spans="2:7" x14ac:dyDescent="0.15">
      <c r="B215" s="3">
        <v>42667</v>
      </c>
      <c r="C215" s="60">
        <f t="shared" si="9"/>
        <v>10</v>
      </c>
      <c r="D215" s="60">
        <f t="shared" si="10"/>
        <v>2016</v>
      </c>
      <c r="E215" s="60" t="str">
        <f t="shared" si="11"/>
        <v>Trim4</v>
      </c>
      <c r="F215" s="2" t="s">
        <v>1</v>
      </c>
      <c r="G215" s="24">
        <v>544</v>
      </c>
    </row>
    <row r="216" spans="2:7" x14ac:dyDescent="0.15">
      <c r="B216" s="3">
        <v>42494</v>
      </c>
      <c r="C216" s="60">
        <f t="shared" si="9"/>
        <v>5</v>
      </c>
      <c r="D216" s="60">
        <f t="shared" si="10"/>
        <v>2016</v>
      </c>
      <c r="E216" s="60" t="str">
        <f t="shared" si="11"/>
        <v>Trim2</v>
      </c>
      <c r="F216" s="2" t="s">
        <v>13</v>
      </c>
      <c r="G216" s="24">
        <v>541</v>
      </c>
    </row>
    <row r="217" spans="2:7" x14ac:dyDescent="0.15">
      <c r="B217" s="3">
        <v>42408</v>
      </c>
      <c r="C217" s="60">
        <f t="shared" si="9"/>
        <v>2</v>
      </c>
      <c r="D217" s="60">
        <f t="shared" si="10"/>
        <v>2016</v>
      </c>
      <c r="E217" s="60" t="str">
        <f t="shared" si="11"/>
        <v>Trim1</v>
      </c>
      <c r="F217" s="2" t="s">
        <v>4</v>
      </c>
      <c r="G217" s="24">
        <v>752</v>
      </c>
    </row>
    <row r="218" spans="2:7" x14ac:dyDescent="0.15">
      <c r="B218" s="3">
        <v>42145</v>
      </c>
      <c r="C218" s="60">
        <f t="shared" si="9"/>
        <v>5</v>
      </c>
      <c r="D218" s="60">
        <f t="shared" si="10"/>
        <v>2015</v>
      </c>
      <c r="E218" s="60" t="str">
        <f t="shared" si="11"/>
        <v>Trim2</v>
      </c>
      <c r="F218" s="2" t="s">
        <v>13</v>
      </c>
      <c r="G218" s="24">
        <v>53</v>
      </c>
    </row>
    <row r="219" spans="2:7" x14ac:dyDescent="0.15">
      <c r="B219" s="3">
        <v>43004</v>
      </c>
      <c r="C219" s="60">
        <f t="shared" si="9"/>
        <v>9</v>
      </c>
      <c r="D219" s="60">
        <f t="shared" si="10"/>
        <v>2017</v>
      </c>
      <c r="E219" s="60" t="str">
        <f t="shared" si="11"/>
        <v>Trim3</v>
      </c>
      <c r="F219" s="2" t="s">
        <v>12</v>
      </c>
      <c r="G219" s="24">
        <v>725</v>
      </c>
    </row>
    <row r="220" spans="2:7" x14ac:dyDescent="0.15">
      <c r="B220" s="3">
        <v>42042</v>
      </c>
      <c r="C220" s="60">
        <f t="shared" si="9"/>
        <v>2</v>
      </c>
      <c r="D220" s="60">
        <f t="shared" si="10"/>
        <v>2015</v>
      </c>
      <c r="E220" s="60" t="str">
        <f t="shared" si="11"/>
        <v>Trim1</v>
      </c>
      <c r="F220" s="2" t="s">
        <v>12</v>
      </c>
      <c r="G220" s="24">
        <v>465</v>
      </c>
    </row>
    <row r="221" spans="2:7" x14ac:dyDescent="0.15">
      <c r="B221" s="3">
        <v>42360</v>
      </c>
      <c r="C221" s="60">
        <f t="shared" si="9"/>
        <v>12</v>
      </c>
      <c r="D221" s="60">
        <f t="shared" si="10"/>
        <v>2015</v>
      </c>
      <c r="E221" s="60" t="str">
        <f t="shared" si="11"/>
        <v>Trim4</v>
      </c>
      <c r="F221" s="2" t="s">
        <v>0</v>
      </c>
      <c r="G221" s="24">
        <v>684</v>
      </c>
    </row>
    <row r="222" spans="2:7" x14ac:dyDescent="0.15">
      <c r="B222" s="3">
        <v>42451</v>
      </c>
      <c r="C222" s="60">
        <f t="shared" si="9"/>
        <v>3</v>
      </c>
      <c r="D222" s="60">
        <f t="shared" si="10"/>
        <v>2016</v>
      </c>
      <c r="E222" s="60" t="str">
        <f t="shared" si="11"/>
        <v>Trim1</v>
      </c>
      <c r="F222" s="2" t="s">
        <v>5</v>
      </c>
      <c r="G222" s="24">
        <v>561</v>
      </c>
    </row>
    <row r="223" spans="2:7" x14ac:dyDescent="0.15">
      <c r="B223" s="3">
        <v>42992</v>
      </c>
      <c r="C223" s="60">
        <f t="shared" si="9"/>
        <v>9</v>
      </c>
      <c r="D223" s="60">
        <f t="shared" si="10"/>
        <v>2017</v>
      </c>
      <c r="E223" s="60" t="str">
        <f t="shared" si="11"/>
        <v>Trim3</v>
      </c>
      <c r="F223" s="2" t="s">
        <v>13</v>
      </c>
      <c r="G223" s="24">
        <v>695</v>
      </c>
    </row>
    <row r="224" spans="2:7" x14ac:dyDescent="0.15">
      <c r="B224" s="3">
        <v>43071</v>
      </c>
      <c r="C224" s="60">
        <f t="shared" si="9"/>
        <v>12</v>
      </c>
      <c r="D224" s="60">
        <f t="shared" si="10"/>
        <v>2017</v>
      </c>
      <c r="E224" s="60" t="str">
        <f t="shared" si="11"/>
        <v>Trim4</v>
      </c>
      <c r="F224" s="2" t="s">
        <v>8</v>
      </c>
      <c r="G224" s="24">
        <v>762</v>
      </c>
    </row>
    <row r="225" spans="2:7" x14ac:dyDescent="0.15">
      <c r="B225" s="3">
        <v>42921</v>
      </c>
      <c r="C225" s="60">
        <f t="shared" si="9"/>
        <v>7</v>
      </c>
      <c r="D225" s="60">
        <f t="shared" si="10"/>
        <v>2017</v>
      </c>
      <c r="E225" s="60" t="str">
        <f t="shared" si="11"/>
        <v>Trim3</v>
      </c>
      <c r="F225" s="2" t="s">
        <v>7</v>
      </c>
      <c r="G225" s="24">
        <v>253</v>
      </c>
    </row>
    <row r="226" spans="2:7" x14ac:dyDescent="0.15">
      <c r="B226" s="3">
        <v>42083</v>
      </c>
      <c r="C226" s="60">
        <f t="shared" si="9"/>
        <v>3</v>
      </c>
      <c r="D226" s="60">
        <f t="shared" si="10"/>
        <v>2015</v>
      </c>
      <c r="E226" s="60" t="str">
        <f t="shared" si="11"/>
        <v>Trim1</v>
      </c>
      <c r="F226" s="2" t="s">
        <v>0</v>
      </c>
      <c r="G226" s="24">
        <v>370</v>
      </c>
    </row>
    <row r="227" spans="2:7" x14ac:dyDescent="0.15">
      <c r="B227" s="3">
        <v>43088</v>
      </c>
      <c r="C227" s="60">
        <f t="shared" si="9"/>
        <v>12</v>
      </c>
      <c r="D227" s="60">
        <f t="shared" si="10"/>
        <v>2017</v>
      </c>
      <c r="E227" s="60" t="str">
        <f t="shared" si="11"/>
        <v>Trim4</v>
      </c>
      <c r="F227" s="2" t="s">
        <v>11</v>
      </c>
      <c r="G227" s="24">
        <v>309</v>
      </c>
    </row>
    <row r="228" spans="2:7" x14ac:dyDescent="0.15">
      <c r="B228" s="3">
        <v>42967</v>
      </c>
      <c r="C228" s="60">
        <f t="shared" si="9"/>
        <v>8</v>
      </c>
      <c r="D228" s="60">
        <f t="shared" si="10"/>
        <v>2017</v>
      </c>
      <c r="E228" s="60" t="str">
        <f t="shared" si="11"/>
        <v>Trim3</v>
      </c>
      <c r="F228" s="2" t="s">
        <v>3</v>
      </c>
      <c r="G228" s="24">
        <v>138</v>
      </c>
    </row>
    <row r="229" spans="2:7" x14ac:dyDescent="0.15">
      <c r="B229" s="3">
        <v>42486</v>
      </c>
      <c r="C229" s="60">
        <f t="shared" si="9"/>
        <v>4</v>
      </c>
      <c r="D229" s="60">
        <f t="shared" si="10"/>
        <v>2016</v>
      </c>
      <c r="E229" s="60" t="str">
        <f t="shared" si="11"/>
        <v>Trim2</v>
      </c>
      <c r="F229" s="2" t="s">
        <v>14</v>
      </c>
      <c r="G229" s="24">
        <v>164</v>
      </c>
    </row>
    <row r="230" spans="2:7" x14ac:dyDescent="0.15">
      <c r="B230" s="3">
        <v>43074</v>
      </c>
      <c r="C230" s="60">
        <f t="shared" si="9"/>
        <v>12</v>
      </c>
      <c r="D230" s="60">
        <f t="shared" si="10"/>
        <v>2017</v>
      </c>
      <c r="E230" s="60" t="str">
        <f t="shared" si="11"/>
        <v>Trim4</v>
      </c>
      <c r="F230" s="2" t="s">
        <v>11</v>
      </c>
      <c r="G230" s="24">
        <v>775</v>
      </c>
    </row>
    <row r="231" spans="2:7" x14ac:dyDescent="0.15">
      <c r="B231" s="3">
        <v>42814</v>
      </c>
      <c r="C231" s="60">
        <f t="shared" si="9"/>
        <v>3</v>
      </c>
      <c r="D231" s="60">
        <f t="shared" si="10"/>
        <v>2017</v>
      </c>
      <c r="E231" s="60" t="str">
        <f t="shared" si="11"/>
        <v>Trim1</v>
      </c>
      <c r="F231" s="2" t="s">
        <v>6</v>
      </c>
      <c r="G231" s="24">
        <v>248</v>
      </c>
    </row>
    <row r="232" spans="2:7" x14ac:dyDescent="0.15">
      <c r="B232" s="3">
        <v>42354</v>
      </c>
      <c r="C232" s="60">
        <f t="shared" si="9"/>
        <v>12</v>
      </c>
      <c r="D232" s="60">
        <f t="shared" si="10"/>
        <v>2015</v>
      </c>
      <c r="E232" s="60" t="str">
        <f t="shared" si="11"/>
        <v>Trim4</v>
      </c>
      <c r="F232" s="2" t="s">
        <v>9</v>
      </c>
      <c r="G232" s="24">
        <v>381</v>
      </c>
    </row>
    <row r="233" spans="2:7" x14ac:dyDescent="0.15">
      <c r="B233" s="3">
        <v>42513</v>
      </c>
      <c r="C233" s="60">
        <f t="shared" si="9"/>
        <v>5</v>
      </c>
      <c r="D233" s="60">
        <f t="shared" si="10"/>
        <v>2016</v>
      </c>
      <c r="E233" s="60" t="str">
        <f t="shared" si="11"/>
        <v>Trim2</v>
      </c>
      <c r="F233" s="2" t="s">
        <v>12</v>
      </c>
      <c r="G233" s="24">
        <v>73</v>
      </c>
    </row>
    <row r="234" spans="2:7" x14ac:dyDescent="0.15">
      <c r="B234" s="3">
        <v>42436</v>
      </c>
      <c r="C234" s="60">
        <f t="shared" si="9"/>
        <v>3</v>
      </c>
      <c r="D234" s="60">
        <f t="shared" si="10"/>
        <v>2016</v>
      </c>
      <c r="E234" s="60" t="str">
        <f t="shared" si="11"/>
        <v>Trim1</v>
      </c>
      <c r="F234" s="2" t="s">
        <v>8</v>
      </c>
      <c r="G234" s="24">
        <v>266</v>
      </c>
    </row>
    <row r="235" spans="2:7" x14ac:dyDescent="0.15">
      <c r="B235" s="3">
        <v>42579</v>
      </c>
      <c r="C235" s="60">
        <f t="shared" si="9"/>
        <v>7</v>
      </c>
      <c r="D235" s="60">
        <f t="shared" si="10"/>
        <v>2016</v>
      </c>
      <c r="E235" s="60" t="str">
        <f t="shared" si="11"/>
        <v>Trim3</v>
      </c>
      <c r="F235" s="2" t="s">
        <v>15</v>
      </c>
      <c r="G235" s="24">
        <v>429</v>
      </c>
    </row>
    <row r="236" spans="2:7" x14ac:dyDescent="0.15">
      <c r="B236" s="3">
        <v>42503</v>
      </c>
      <c r="C236" s="60">
        <f t="shared" si="9"/>
        <v>5</v>
      </c>
      <c r="D236" s="60">
        <f t="shared" si="10"/>
        <v>2016</v>
      </c>
      <c r="E236" s="60" t="str">
        <f t="shared" si="11"/>
        <v>Trim2</v>
      </c>
      <c r="F236" s="2" t="s">
        <v>1</v>
      </c>
      <c r="G236" s="24">
        <v>298</v>
      </c>
    </row>
    <row r="237" spans="2:7" x14ac:dyDescent="0.15">
      <c r="B237" s="3">
        <v>42694</v>
      </c>
      <c r="C237" s="60">
        <f t="shared" si="9"/>
        <v>11</v>
      </c>
      <c r="D237" s="60">
        <f t="shared" si="10"/>
        <v>2016</v>
      </c>
      <c r="E237" s="60" t="str">
        <f t="shared" si="11"/>
        <v>Trim4</v>
      </c>
      <c r="F237" s="2" t="s">
        <v>7</v>
      </c>
      <c r="G237" s="24">
        <v>64</v>
      </c>
    </row>
    <row r="238" spans="2:7" x14ac:dyDescent="0.15">
      <c r="B238" s="3">
        <v>42166</v>
      </c>
      <c r="C238" s="60">
        <f t="shared" si="9"/>
        <v>6</v>
      </c>
      <c r="D238" s="60">
        <f t="shared" si="10"/>
        <v>2015</v>
      </c>
      <c r="E238" s="60" t="str">
        <f t="shared" si="11"/>
        <v>Trim2</v>
      </c>
      <c r="F238" s="2" t="s">
        <v>6</v>
      </c>
      <c r="G238" s="24">
        <v>170</v>
      </c>
    </row>
    <row r="239" spans="2:7" x14ac:dyDescent="0.15">
      <c r="B239" s="3">
        <v>42065</v>
      </c>
      <c r="C239" s="60">
        <f t="shared" si="9"/>
        <v>3</v>
      </c>
      <c r="D239" s="60">
        <f t="shared" si="10"/>
        <v>2015</v>
      </c>
      <c r="E239" s="60" t="str">
        <f t="shared" si="11"/>
        <v>Trim1</v>
      </c>
      <c r="F239" s="2" t="s">
        <v>9</v>
      </c>
      <c r="G239" s="24">
        <v>64</v>
      </c>
    </row>
    <row r="240" spans="2:7" x14ac:dyDescent="0.15">
      <c r="B240" s="3">
        <v>42661</v>
      </c>
      <c r="C240" s="60">
        <f t="shared" si="9"/>
        <v>10</v>
      </c>
      <c r="D240" s="60">
        <f t="shared" si="10"/>
        <v>2016</v>
      </c>
      <c r="E240" s="60" t="str">
        <f t="shared" si="11"/>
        <v>Trim4</v>
      </c>
      <c r="F240" s="2" t="s">
        <v>12</v>
      </c>
      <c r="G240" s="24">
        <v>458</v>
      </c>
    </row>
    <row r="241" spans="2:7" x14ac:dyDescent="0.15">
      <c r="B241" s="3">
        <v>42591</v>
      </c>
      <c r="C241" s="60">
        <f t="shared" si="9"/>
        <v>8</v>
      </c>
      <c r="D241" s="60">
        <f t="shared" si="10"/>
        <v>2016</v>
      </c>
      <c r="E241" s="60" t="str">
        <f t="shared" si="11"/>
        <v>Trim3</v>
      </c>
      <c r="F241" s="2" t="s">
        <v>5</v>
      </c>
      <c r="G241" s="24">
        <v>788</v>
      </c>
    </row>
    <row r="242" spans="2:7" x14ac:dyDescent="0.15">
      <c r="B242" s="3">
        <v>42876</v>
      </c>
      <c r="C242" s="60">
        <f t="shared" si="9"/>
        <v>5</v>
      </c>
      <c r="D242" s="60">
        <f t="shared" si="10"/>
        <v>2017</v>
      </c>
      <c r="E242" s="60" t="str">
        <f t="shared" si="11"/>
        <v>Trim2</v>
      </c>
      <c r="F242" s="2" t="s">
        <v>13</v>
      </c>
      <c r="G242" s="24">
        <v>279</v>
      </c>
    </row>
    <row r="243" spans="2:7" x14ac:dyDescent="0.15">
      <c r="B243" s="3">
        <v>42504</v>
      </c>
      <c r="C243" s="60">
        <f t="shared" si="9"/>
        <v>5</v>
      </c>
      <c r="D243" s="60">
        <f t="shared" si="10"/>
        <v>2016</v>
      </c>
      <c r="E243" s="60" t="str">
        <f t="shared" si="11"/>
        <v>Trim2</v>
      </c>
      <c r="F243" s="2" t="s">
        <v>13</v>
      </c>
      <c r="G243" s="24">
        <v>388</v>
      </c>
    </row>
    <row r="244" spans="2:7" x14ac:dyDescent="0.15">
      <c r="B244" s="3">
        <v>42363</v>
      </c>
      <c r="C244" s="60">
        <f t="shared" si="9"/>
        <v>12</v>
      </c>
      <c r="D244" s="60">
        <f t="shared" si="10"/>
        <v>2015</v>
      </c>
      <c r="E244" s="60" t="str">
        <f t="shared" si="11"/>
        <v>Trim4</v>
      </c>
      <c r="F244" s="2" t="s">
        <v>11</v>
      </c>
      <c r="G244" s="24">
        <v>603</v>
      </c>
    </row>
    <row r="245" spans="2:7" x14ac:dyDescent="0.15">
      <c r="B245" s="3">
        <v>42304</v>
      </c>
      <c r="C245" s="60">
        <f t="shared" si="9"/>
        <v>10</v>
      </c>
      <c r="D245" s="60">
        <f t="shared" si="10"/>
        <v>2015</v>
      </c>
      <c r="E245" s="60" t="str">
        <f t="shared" si="11"/>
        <v>Trim4</v>
      </c>
      <c r="F245" s="2" t="s">
        <v>12</v>
      </c>
      <c r="G245" s="24">
        <v>695</v>
      </c>
    </row>
    <row r="246" spans="2:7" x14ac:dyDescent="0.15">
      <c r="B246" s="3">
        <v>42051</v>
      </c>
      <c r="C246" s="60">
        <f t="shared" si="9"/>
        <v>2</v>
      </c>
      <c r="D246" s="60">
        <f t="shared" si="10"/>
        <v>2015</v>
      </c>
      <c r="E246" s="60" t="str">
        <f t="shared" si="11"/>
        <v>Trim1</v>
      </c>
      <c r="F246" s="2" t="s">
        <v>14</v>
      </c>
      <c r="G246" s="24">
        <v>206</v>
      </c>
    </row>
    <row r="247" spans="2:7" x14ac:dyDescent="0.15">
      <c r="B247" s="3">
        <v>42525</v>
      </c>
      <c r="C247" s="60">
        <f t="shared" si="9"/>
        <v>6</v>
      </c>
      <c r="D247" s="60">
        <f t="shared" si="10"/>
        <v>2016</v>
      </c>
      <c r="E247" s="60" t="str">
        <f t="shared" si="11"/>
        <v>Trim2</v>
      </c>
      <c r="F247" s="2" t="s">
        <v>15</v>
      </c>
      <c r="G247" s="24">
        <v>502</v>
      </c>
    </row>
    <row r="248" spans="2:7" x14ac:dyDescent="0.15">
      <c r="B248" s="3">
        <v>42115</v>
      </c>
      <c r="C248" s="60">
        <f t="shared" si="9"/>
        <v>4</v>
      </c>
      <c r="D248" s="60">
        <f t="shared" si="10"/>
        <v>2015</v>
      </c>
      <c r="E248" s="60" t="str">
        <f t="shared" si="11"/>
        <v>Trim2</v>
      </c>
      <c r="F248" s="2" t="s">
        <v>9</v>
      </c>
      <c r="G248" s="24">
        <v>485</v>
      </c>
    </row>
    <row r="249" spans="2:7" x14ac:dyDescent="0.15">
      <c r="B249" s="3">
        <v>43067</v>
      </c>
      <c r="C249" s="60">
        <f t="shared" si="9"/>
        <v>11</v>
      </c>
      <c r="D249" s="60">
        <f t="shared" si="10"/>
        <v>2017</v>
      </c>
      <c r="E249" s="60" t="str">
        <f t="shared" si="11"/>
        <v>Trim4</v>
      </c>
      <c r="F249" s="2" t="s">
        <v>2</v>
      </c>
      <c r="G249" s="24">
        <v>50</v>
      </c>
    </row>
    <row r="250" spans="2:7" x14ac:dyDescent="0.15">
      <c r="B250" s="3">
        <v>42563</v>
      </c>
      <c r="C250" s="60">
        <f t="shared" si="9"/>
        <v>7</v>
      </c>
      <c r="D250" s="60">
        <f t="shared" si="10"/>
        <v>2016</v>
      </c>
      <c r="E250" s="60" t="str">
        <f t="shared" si="11"/>
        <v>Trim3</v>
      </c>
      <c r="F250" s="2" t="s">
        <v>0</v>
      </c>
      <c r="G250" s="24">
        <v>285</v>
      </c>
    </row>
    <row r="251" spans="2:7" x14ac:dyDescent="0.15">
      <c r="B251" s="3">
        <v>42239</v>
      </c>
      <c r="C251" s="60">
        <f t="shared" si="9"/>
        <v>8</v>
      </c>
      <c r="D251" s="60">
        <f t="shared" si="10"/>
        <v>2015</v>
      </c>
      <c r="E251" s="60" t="str">
        <f t="shared" si="11"/>
        <v>Trim3</v>
      </c>
      <c r="F251" s="2" t="s">
        <v>3</v>
      </c>
      <c r="G251" s="24">
        <v>396</v>
      </c>
    </row>
    <row r="252" spans="2:7" x14ac:dyDescent="0.15">
      <c r="B252" s="3">
        <v>42352</v>
      </c>
      <c r="C252" s="60">
        <f t="shared" si="9"/>
        <v>12</v>
      </c>
      <c r="D252" s="60">
        <f t="shared" si="10"/>
        <v>2015</v>
      </c>
      <c r="E252" s="60" t="str">
        <f t="shared" si="11"/>
        <v>Trim4</v>
      </c>
      <c r="F252" s="2" t="s">
        <v>15</v>
      </c>
      <c r="G252" s="24">
        <v>435</v>
      </c>
    </row>
    <row r="253" spans="2:7" x14ac:dyDescent="0.15">
      <c r="B253" s="3">
        <v>42638</v>
      </c>
      <c r="C253" s="60">
        <f t="shared" si="9"/>
        <v>9</v>
      </c>
      <c r="D253" s="60">
        <f t="shared" si="10"/>
        <v>2016</v>
      </c>
      <c r="E253" s="60" t="str">
        <f t="shared" si="11"/>
        <v>Trim3</v>
      </c>
      <c r="F253" s="2" t="s">
        <v>6</v>
      </c>
      <c r="G253" s="24">
        <v>465</v>
      </c>
    </row>
    <row r="254" spans="2:7" x14ac:dyDescent="0.15">
      <c r="B254" s="3">
        <v>42503</v>
      </c>
      <c r="C254" s="60">
        <f t="shared" si="9"/>
        <v>5</v>
      </c>
      <c r="D254" s="60">
        <f t="shared" si="10"/>
        <v>2016</v>
      </c>
      <c r="E254" s="60" t="str">
        <f t="shared" si="11"/>
        <v>Trim2</v>
      </c>
      <c r="F254" s="2" t="s">
        <v>8</v>
      </c>
      <c r="G254" s="24">
        <v>506</v>
      </c>
    </row>
    <row r="255" spans="2:7" x14ac:dyDescent="0.15">
      <c r="B255" s="3">
        <v>42289</v>
      </c>
      <c r="C255" s="60">
        <f t="shared" si="9"/>
        <v>10</v>
      </c>
      <c r="D255" s="60">
        <f t="shared" si="10"/>
        <v>2015</v>
      </c>
      <c r="E255" s="60" t="str">
        <f t="shared" si="11"/>
        <v>Trim4</v>
      </c>
      <c r="F255" s="2" t="s">
        <v>14</v>
      </c>
      <c r="G255" s="24">
        <v>116</v>
      </c>
    </row>
    <row r="256" spans="2:7" x14ac:dyDescent="0.15">
      <c r="B256" s="3">
        <v>42110</v>
      </c>
      <c r="C256" s="60">
        <f t="shared" si="9"/>
        <v>4</v>
      </c>
      <c r="D256" s="60">
        <f t="shared" si="10"/>
        <v>2015</v>
      </c>
      <c r="E256" s="60" t="str">
        <f t="shared" si="11"/>
        <v>Trim2</v>
      </c>
      <c r="F256" s="2" t="s">
        <v>15</v>
      </c>
      <c r="G256" s="24">
        <v>437</v>
      </c>
    </row>
    <row r="257" spans="2:7" x14ac:dyDescent="0.15">
      <c r="B257" s="3">
        <v>42420</v>
      </c>
      <c r="C257" s="60">
        <f t="shared" si="9"/>
        <v>2</v>
      </c>
      <c r="D257" s="60">
        <f t="shared" si="10"/>
        <v>2016</v>
      </c>
      <c r="E257" s="60" t="str">
        <f t="shared" si="11"/>
        <v>Trim1</v>
      </c>
      <c r="F257" s="2" t="s">
        <v>4</v>
      </c>
      <c r="G257" s="24">
        <v>713</v>
      </c>
    </row>
    <row r="258" spans="2:7" x14ac:dyDescent="0.15">
      <c r="B258" s="3">
        <v>42857</v>
      </c>
      <c r="C258" s="60">
        <f t="shared" si="9"/>
        <v>5</v>
      </c>
      <c r="D258" s="60">
        <f t="shared" si="10"/>
        <v>2017</v>
      </c>
      <c r="E258" s="60" t="str">
        <f t="shared" si="11"/>
        <v>Trim2</v>
      </c>
      <c r="F258" s="2" t="s">
        <v>13</v>
      </c>
      <c r="G258" s="24">
        <v>386</v>
      </c>
    </row>
    <row r="259" spans="2:7" x14ac:dyDescent="0.15">
      <c r="B259" s="3">
        <v>42234</v>
      </c>
      <c r="C259" s="60">
        <f t="shared" ref="C259:C322" si="12">MONTH(B259)</f>
        <v>8</v>
      </c>
      <c r="D259" s="60">
        <f t="shared" ref="D259:D322" si="13">YEAR(B259)</f>
        <v>2015</v>
      </c>
      <c r="E259" s="60" t="str">
        <f t="shared" ref="E259:E322" si="14">VLOOKUP($C259,$I$4:$J$15,2,0)</f>
        <v>Trim3</v>
      </c>
      <c r="F259" s="2" t="s">
        <v>12</v>
      </c>
      <c r="G259" s="24">
        <v>694</v>
      </c>
    </row>
    <row r="260" spans="2:7" x14ac:dyDescent="0.15">
      <c r="B260" s="3">
        <v>42943</v>
      </c>
      <c r="C260" s="60">
        <f t="shared" si="12"/>
        <v>7</v>
      </c>
      <c r="D260" s="60">
        <f t="shared" si="13"/>
        <v>2017</v>
      </c>
      <c r="E260" s="60" t="str">
        <f t="shared" si="14"/>
        <v>Trim3</v>
      </c>
      <c r="F260" s="2" t="s">
        <v>11</v>
      </c>
      <c r="G260" s="24">
        <v>301</v>
      </c>
    </row>
    <row r="261" spans="2:7" x14ac:dyDescent="0.15">
      <c r="B261" s="3">
        <v>42940</v>
      </c>
      <c r="C261" s="60">
        <f t="shared" si="12"/>
        <v>7</v>
      </c>
      <c r="D261" s="60">
        <f t="shared" si="13"/>
        <v>2017</v>
      </c>
      <c r="E261" s="60" t="str">
        <f t="shared" si="14"/>
        <v>Trim3</v>
      </c>
      <c r="F261" s="2" t="s">
        <v>0</v>
      </c>
      <c r="G261" s="24">
        <v>739</v>
      </c>
    </row>
    <row r="262" spans="2:7" x14ac:dyDescent="0.15">
      <c r="B262" s="3">
        <v>42712</v>
      </c>
      <c r="C262" s="60">
        <f t="shared" si="12"/>
        <v>12</v>
      </c>
      <c r="D262" s="60">
        <f t="shared" si="13"/>
        <v>2016</v>
      </c>
      <c r="E262" s="60" t="str">
        <f t="shared" si="14"/>
        <v>Trim4</v>
      </c>
      <c r="F262" s="2" t="s">
        <v>10</v>
      </c>
      <c r="G262" s="24">
        <v>215</v>
      </c>
    </row>
    <row r="263" spans="2:7" x14ac:dyDescent="0.15">
      <c r="B263" s="3">
        <v>42591</v>
      </c>
      <c r="C263" s="60">
        <f t="shared" si="12"/>
        <v>8</v>
      </c>
      <c r="D263" s="60">
        <f t="shared" si="13"/>
        <v>2016</v>
      </c>
      <c r="E263" s="60" t="str">
        <f t="shared" si="14"/>
        <v>Trim3</v>
      </c>
      <c r="F263" s="2" t="s">
        <v>13</v>
      </c>
      <c r="G263" s="24">
        <v>267</v>
      </c>
    </row>
    <row r="264" spans="2:7" x14ac:dyDescent="0.15">
      <c r="B264" s="3">
        <v>42806</v>
      </c>
      <c r="C264" s="60">
        <f t="shared" si="12"/>
        <v>3</v>
      </c>
      <c r="D264" s="60">
        <f t="shared" si="13"/>
        <v>2017</v>
      </c>
      <c r="E264" s="60" t="str">
        <f t="shared" si="14"/>
        <v>Trim1</v>
      </c>
      <c r="F264" s="2" t="s">
        <v>15</v>
      </c>
      <c r="G264" s="24">
        <v>177</v>
      </c>
    </row>
    <row r="265" spans="2:7" x14ac:dyDescent="0.15">
      <c r="B265" s="3">
        <v>42635</v>
      </c>
      <c r="C265" s="60">
        <f t="shared" si="12"/>
        <v>9</v>
      </c>
      <c r="D265" s="60">
        <f t="shared" si="13"/>
        <v>2016</v>
      </c>
      <c r="E265" s="60" t="str">
        <f t="shared" si="14"/>
        <v>Trim3</v>
      </c>
      <c r="F265" s="2" t="s">
        <v>4</v>
      </c>
      <c r="G265" s="24">
        <v>703</v>
      </c>
    </row>
    <row r="266" spans="2:7" x14ac:dyDescent="0.15">
      <c r="B266" s="3">
        <v>42362</v>
      </c>
      <c r="C266" s="60">
        <f t="shared" si="12"/>
        <v>12</v>
      </c>
      <c r="D266" s="60">
        <f t="shared" si="13"/>
        <v>2015</v>
      </c>
      <c r="E266" s="60" t="str">
        <f t="shared" si="14"/>
        <v>Trim4</v>
      </c>
      <c r="F266" s="2" t="s">
        <v>2</v>
      </c>
      <c r="G266" s="24">
        <v>499</v>
      </c>
    </row>
    <row r="267" spans="2:7" x14ac:dyDescent="0.15">
      <c r="B267" s="3">
        <v>42479</v>
      </c>
      <c r="C267" s="60">
        <f t="shared" si="12"/>
        <v>4</v>
      </c>
      <c r="D267" s="60">
        <f t="shared" si="13"/>
        <v>2016</v>
      </c>
      <c r="E267" s="60" t="str">
        <f t="shared" si="14"/>
        <v>Trim2</v>
      </c>
      <c r="F267" s="2" t="s">
        <v>10</v>
      </c>
      <c r="G267" s="24">
        <v>77</v>
      </c>
    </row>
    <row r="268" spans="2:7" x14ac:dyDescent="0.15">
      <c r="B268" s="3">
        <v>42475</v>
      </c>
      <c r="C268" s="60">
        <f t="shared" si="12"/>
        <v>4</v>
      </c>
      <c r="D268" s="60">
        <f t="shared" si="13"/>
        <v>2016</v>
      </c>
      <c r="E268" s="60" t="str">
        <f t="shared" si="14"/>
        <v>Trim2</v>
      </c>
      <c r="F268" s="2" t="s">
        <v>15</v>
      </c>
      <c r="G268" s="24">
        <v>718</v>
      </c>
    </row>
    <row r="269" spans="2:7" x14ac:dyDescent="0.15">
      <c r="B269" s="3">
        <v>43097</v>
      </c>
      <c r="C269" s="60">
        <f t="shared" si="12"/>
        <v>12</v>
      </c>
      <c r="D269" s="60">
        <f t="shared" si="13"/>
        <v>2017</v>
      </c>
      <c r="E269" s="60" t="str">
        <f t="shared" si="14"/>
        <v>Trim4</v>
      </c>
      <c r="F269" s="2" t="s">
        <v>12</v>
      </c>
      <c r="G269" s="24">
        <v>58</v>
      </c>
    </row>
    <row r="270" spans="2:7" x14ac:dyDescent="0.15">
      <c r="B270" s="3">
        <v>42722</v>
      </c>
      <c r="C270" s="60">
        <f t="shared" si="12"/>
        <v>12</v>
      </c>
      <c r="D270" s="60">
        <f t="shared" si="13"/>
        <v>2016</v>
      </c>
      <c r="E270" s="60" t="str">
        <f t="shared" si="14"/>
        <v>Trim4</v>
      </c>
      <c r="F270" s="2" t="s">
        <v>0</v>
      </c>
      <c r="G270" s="24">
        <v>108</v>
      </c>
    </row>
    <row r="271" spans="2:7" x14ac:dyDescent="0.15">
      <c r="B271" s="3">
        <v>42442</v>
      </c>
      <c r="C271" s="60">
        <f t="shared" si="12"/>
        <v>3</v>
      </c>
      <c r="D271" s="60">
        <f t="shared" si="13"/>
        <v>2016</v>
      </c>
      <c r="E271" s="60" t="str">
        <f t="shared" si="14"/>
        <v>Trim1</v>
      </c>
      <c r="F271" s="2" t="s">
        <v>9</v>
      </c>
      <c r="G271" s="24">
        <v>623</v>
      </c>
    </row>
    <row r="272" spans="2:7" x14ac:dyDescent="0.15">
      <c r="B272" s="3">
        <v>42873</v>
      </c>
      <c r="C272" s="60">
        <f t="shared" si="12"/>
        <v>5</v>
      </c>
      <c r="D272" s="60">
        <f t="shared" si="13"/>
        <v>2017</v>
      </c>
      <c r="E272" s="60" t="str">
        <f t="shared" si="14"/>
        <v>Trim2</v>
      </c>
      <c r="F272" s="2" t="s">
        <v>13</v>
      </c>
      <c r="G272" s="24">
        <v>156</v>
      </c>
    </row>
    <row r="273" spans="2:7" x14ac:dyDescent="0.15">
      <c r="B273" s="3">
        <v>42957</v>
      </c>
      <c r="C273" s="60">
        <f t="shared" si="12"/>
        <v>8</v>
      </c>
      <c r="D273" s="60">
        <f t="shared" si="13"/>
        <v>2017</v>
      </c>
      <c r="E273" s="60" t="str">
        <f t="shared" si="14"/>
        <v>Trim3</v>
      </c>
      <c r="F273" s="2" t="s">
        <v>11</v>
      </c>
      <c r="G273" s="24">
        <v>694</v>
      </c>
    </row>
    <row r="274" spans="2:7" x14ac:dyDescent="0.15">
      <c r="B274" s="3">
        <v>42644</v>
      </c>
      <c r="C274" s="60">
        <f t="shared" si="12"/>
        <v>10</v>
      </c>
      <c r="D274" s="60">
        <f t="shared" si="13"/>
        <v>2016</v>
      </c>
      <c r="E274" s="60" t="str">
        <f t="shared" si="14"/>
        <v>Trim4</v>
      </c>
      <c r="F274" s="2" t="s">
        <v>0</v>
      </c>
      <c r="G274" s="24">
        <v>73</v>
      </c>
    </row>
    <row r="275" spans="2:7" x14ac:dyDescent="0.15">
      <c r="B275" s="3">
        <v>42561</v>
      </c>
      <c r="C275" s="60">
        <f t="shared" si="12"/>
        <v>7</v>
      </c>
      <c r="D275" s="60">
        <f t="shared" si="13"/>
        <v>2016</v>
      </c>
      <c r="E275" s="60" t="str">
        <f t="shared" si="14"/>
        <v>Trim3</v>
      </c>
      <c r="F275" s="2" t="s">
        <v>1</v>
      </c>
      <c r="G275" s="24">
        <v>78</v>
      </c>
    </row>
    <row r="276" spans="2:7" x14ac:dyDescent="0.15">
      <c r="B276" s="3">
        <v>42242</v>
      </c>
      <c r="C276" s="60">
        <f t="shared" si="12"/>
        <v>8</v>
      </c>
      <c r="D276" s="60">
        <f t="shared" si="13"/>
        <v>2015</v>
      </c>
      <c r="E276" s="60" t="str">
        <f t="shared" si="14"/>
        <v>Trim3</v>
      </c>
      <c r="F276" s="2" t="s">
        <v>9</v>
      </c>
      <c r="G276" s="24">
        <v>718</v>
      </c>
    </row>
    <row r="277" spans="2:7" x14ac:dyDescent="0.15">
      <c r="B277" s="3">
        <v>42163</v>
      </c>
      <c r="C277" s="60">
        <f t="shared" si="12"/>
        <v>6</v>
      </c>
      <c r="D277" s="60">
        <f t="shared" si="13"/>
        <v>2015</v>
      </c>
      <c r="E277" s="60" t="str">
        <f t="shared" si="14"/>
        <v>Trim2</v>
      </c>
      <c r="F277" s="2" t="s">
        <v>5</v>
      </c>
      <c r="G277" s="24">
        <v>575</v>
      </c>
    </row>
    <row r="278" spans="2:7" x14ac:dyDescent="0.15">
      <c r="B278" s="3">
        <v>42522</v>
      </c>
      <c r="C278" s="60">
        <f t="shared" si="12"/>
        <v>6</v>
      </c>
      <c r="D278" s="60">
        <f t="shared" si="13"/>
        <v>2016</v>
      </c>
      <c r="E278" s="60" t="str">
        <f t="shared" si="14"/>
        <v>Trim2</v>
      </c>
      <c r="F278" s="2" t="s">
        <v>1</v>
      </c>
      <c r="G278" s="24">
        <v>173</v>
      </c>
    </row>
    <row r="279" spans="2:7" x14ac:dyDescent="0.15">
      <c r="B279" s="3">
        <v>42334</v>
      </c>
      <c r="C279" s="60">
        <f t="shared" si="12"/>
        <v>11</v>
      </c>
      <c r="D279" s="60">
        <f t="shared" si="13"/>
        <v>2015</v>
      </c>
      <c r="E279" s="60" t="str">
        <f t="shared" si="14"/>
        <v>Trim4</v>
      </c>
      <c r="F279" s="2" t="s">
        <v>3</v>
      </c>
      <c r="G279" s="24">
        <v>650</v>
      </c>
    </row>
    <row r="280" spans="2:7" x14ac:dyDescent="0.15">
      <c r="B280" s="3">
        <v>42320</v>
      </c>
      <c r="C280" s="60">
        <f t="shared" si="12"/>
        <v>11</v>
      </c>
      <c r="D280" s="60">
        <f t="shared" si="13"/>
        <v>2015</v>
      </c>
      <c r="E280" s="60" t="str">
        <f t="shared" si="14"/>
        <v>Trim4</v>
      </c>
      <c r="F280" s="2" t="s">
        <v>8</v>
      </c>
      <c r="G280" s="24">
        <v>520</v>
      </c>
    </row>
    <row r="281" spans="2:7" x14ac:dyDescent="0.15">
      <c r="B281" s="3">
        <v>43045</v>
      </c>
      <c r="C281" s="60">
        <f t="shared" si="12"/>
        <v>11</v>
      </c>
      <c r="D281" s="60">
        <f t="shared" si="13"/>
        <v>2017</v>
      </c>
      <c r="E281" s="60" t="str">
        <f t="shared" si="14"/>
        <v>Trim4</v>
      </c>
      <c r="F281" s="2" t="s">
        <v>0</v>
      </c>
      <c r="G281" s="24">
        <v>101</v>
      </c>
    </row>
    <row r="282" spans="2:7" x14ac:dyDescent="0.15">
      <c r="B282" s="3">
        <v>42866</v>
      </c>
      <c r="C282" s="60">
        <f t="shared" si="12"/>
        <v>5</v>
      </c>
      <c r="D282" s="60">
        <f t="shared" si="13"/>
        <v>2017</v>
      </c>
      <c r="E282" s="60" t="str">
        <f t="shared" si="14"/>
        <v>Trim2</v>
      </c>
      <c r="F282" s="2" t="s">
        <v>6</v>
      </c>
      <c r="G282" s="24">
        <v>548</v>
      </c>
    </row>
    <row r="283" spans="2:7" x14ac:dyDescent="0.15">
      <c r="B283" s="3">
        <v>42868</v>
      </c>
      <c r="C283" s="60">
        <f t="shared" si="12"/>
        <v>5</v>
      </c>
      <c r="D283" s="60">
        <f t="shared" si="13"/>
        <v>2017</v>
      </c>
      <c r="E283" s="60" t="str">
        <f t="shared" si="14"/>
        <v>Trim2</v>
      </c>
      <c r="F283" s="2" t="s">
        <v>14</v>
      </c>
      <c r="G283" s="24">
        <v>239</v>
      </c>
    </row>
    <row r="284" spans="2:7" x14ac:dyDescent="0.15">
      <c r="B284" s="3">
        <v>42515</v>
      </c>
      <c r="C284" s="60">
        <f t="shared" si="12"/>
        <v>5</v>
      </c>
      <c r="D284" s="60">
        <f t="shared" si="13"/>
        <v>2016</v>
      </c>
      <c r="E284" s="60" t="str">
        <f t="shared" si="14"/>
        <v>Trim2</v>
      </c>
      <c r="F284" s="2" t="s">
        <v>8</v>
      </c>
      <c r="G284" s="24">
        <v>159</v>
      </c>
    </row>
    <row r="285" spans="2:7" x14ac:dyDescent="0.15">
      <c r="B285" s="3">
        <v>43003</v>
      </c>
      <c r="C285" s="60">
        <f t="shared" si="12"/>
        <v>9</v>
      </c>
      <c r="D285" s="60">
        <f t="shared" si="13"/>
        <v>2017</v>
      </c>
      <c r="E285" s="60" t="str">
        <f t="shared" si="14"/>
        <v>Trim3</v>
      </c>
      <c r="F285" s="2" t="s">
        <v>14</v>
      </c>
      <c r="G285" s="24">
        <v>416</v>
      </c>
    </row>
    <row r="286" spans="2:7" x14ac:dyDescent="0.15">
      <c r="B286" s="3">
        <v>43033</v>
      </c>
      <c r="C286" s="60">
        <f t="shared" si="12"/>
        <v>10</v>
      </c>
      <c r="D286" s="60">
        <f t="shared" si="13"/>
        <v>2017</v>
      </c>
      <c r="E286" s="60" t="str">
        <f t="shared" si="14"/>
        <v>Trim4</v>
      </c>
      <c r="F286" s="2" t="s">
        <v>10</v>
      </c>
      <c r="G286" s="24">
        <v>740</v>
      </c>
    </row>
    <row r="287" spans="2:7" x14ac:dyDescent="0.15">
      <c r="B287" s="3">
        <v>42274</v>
      </c>
      <c r="C287" s="60">
        <f t="shared" si="12"/>
        <v>9</v>
      </c>
      <c r="D287" s="60">
        <f t="shared" si="13"/>
        <v>2015</v>
      </c>
      <c r="E287" s="60" t="str">
        <f t="shared" si="14"/>
        <v>Trim3</v>
      </c>
      <c r="F287" s="2" t="s">
        <v>2</v>
      </c>
      <c r="G287" s="24">
        <v>177</v>
      </c>
    </row>
    <row r="288" spans="2:7" x14ac:dyDescent="0.15">
      <c r="B288" s="3">
        <v>42264</v>
      </c>
      <c r="C288" s="60">
        <f t="shared" si="12"/>
        <v>9</v>
      </c>
      <c r="D288" s="60">
        <f t="shared" si="13"/>
        <v>2015</v>
      </c>
      <c r="E288" s="60" t="str">
        <f t="shared" si="14"/>
        <v>Trim3</v>
      </c>
      <c r="F288" s="2" t="s">
        <v>9</v>
      </c>
      <c r="G288" s="24">
        <v>661</v>
      </c>
    </row>
    <row r="289" spans="2:7" x14ac:dyDescent="0.15">
      <c r="B289" s="3">
        <v>42051</v>
      </c>
      <c r="C289" s="60">
        <f t="shared" si="12"/>
        <v>2</v>
      </c>
      <c r="D289" s="60">
        <f t="shared" si="13"/>
        <v>2015</v>
      </c>
      <c r="E289" s="60" t="str">
        <f t="shared" si="14"/>
        <v>Trim1</v>
      </c>
      <c r="F289" s="2" t="s">
        <v>8</v>
      </c>
      <c r="G289" s="24">
        <v>608</v>
      </c>
    </row>
    <row r="290" spans="2:7" x14ac:dyDescent="0.15">
      <c r="B290" s="3">
        <v>42841</v>
      </c>
      <c r="C290" s="60">
        <f t="shared" si="12"/>
        <v>4</v>
      </c>
      <c r="D290" s="60">
        <f t="shared" si="13"/>
        <v>2017</v>
      </c>
      <c r="E290" s="60" t="str">
        <f t="shared" si="14"/>
        <v>Trim2</v>
      </c>
      <c r="F290" s="2" t="s">
        <v>8</v>
      </c>
      <c r="G290" s="24">
        <v>406</v>
      </c>
    </row>
    <row r="291" spans="2:7" x14ac:dyDescent="0.15">
      <c r="B291" s="3">
        <v>42528</v>
      </c>
      <c r="C291" s="60">
        <f t="shared" si="12"/>
        <v>6</v>
      </c>
      <c r="D291" s="60">
        <f t="shared" si="13"/>
        <v>2016</v>
      </c>
      <c r="E291" s="60" t="str">
        <f t="shared" si="14"/>
        <v>Trim2</v>
      </c>
      <c r="F291" s="2" t="s">
        <v>10</v>
      </c>
      <c r="G291" s="24">
        <v>583</v>
      </c>
    </row>
    <row r="292" spans="2:7" x14ac:dyDescent="0.15">
      <c r="B292" s="3">
        <v>42970</v>
      </c>
      <c r="C292" s="60">
        <f t="shared" si="12"/>
        <v>8</v>
      </c>
      <c r="D292" s="60">
        <f t="shared" si="13"/>
        <v>2017</v>
      </c>
      <c r="E292" s="60" t="str">
        <f t="shared" si="14"/>
        <v>Trim3</v>
      </c>
      <c r="F292" s="2" t="s">
        <v>10</v>
      </c>
      <c r="G292" s="24">
        <v>380</v>
      </c>
    </row>
    <row r="293" spans="2:7" x14ac:dyDescent="0.15">
      <c r="B293" s="3">
        <v>42485</v>
      </c>
      <c r="C293" s="60">
        <f t="shared" si="12"/>
        <v>4</v>
      </c>
      <c r="D293" s="60">
        <f t="shared" si="13"/>
        <v>2016</v>
      </c>
      <c r="E293" s="60" t="str">
        <f t="shared" si="14"/>
        <v>Trim2</v>
      </c>
      <c r="F293" s="2" t="s">
        <v>5</v>
      </c>
      <c r="G293" s="24">
        <v>403</v>
      </c>
    </row>
    <row r="294" spans="2:7" x14ac:dyDescent="0.15">
      <c r="B294" s="3">
        <v>42296</v>
      </c>
      <c r="C294" s="60">
        <f t="shared" si="12"/>
        <v>10</v>
      </c>
      <c r="D294" s="60">
        <f t="shared" si="13"/>
        <v>2015</v>
      </c>
      <c r="E294" s="60" t="str">
        <f t="shared" si="14"/>
        <v>Trim4</v>
      </c>
      <c r="F294" s="2" t="s">
        <v>13</v>
      </c>
      <c r="G294" s="24">
        <v>753</v>
      </c>
    </row>
    <row r="295" spans="2:7" x14ac:dyDescent="0.15">
      <c r="B295" s="3">
        <v>42303</v>
      </c>
      <c r="C295" s="60">
        <f t="shared" si="12"/>
        <v>10</v>
      </c>
      <c r="D295" s="60">
        <f t="shared" si="13"/>
        <v>2015</v>
      </c>
      <c r="E295" s="60" t="str">
        <f t="shared" si="14"/>
        <v>Trim4</v>
      </c>
      <c r="F295" s="2" t="s">
        <v>6</v>
      </c>
      <c r="G295" s="24">
        <v>90</v>
      </c>
    </row>
    <row r="296" spans="2:7" x14ac:dyDescent="0.15">
      <c r="B296" s="3">
        <v>42907</v>
      </c>
      <c r="C296" s="60">
        <f t="shared" si="12"/>
        <v>6</v>
      </c>
      <c r="D296" s="60">
        <f t="shared" si="13"/>
        <v>2017</v>
      </c>
      <c r="E296" s="60" t="str">
        <f t="shared" si="14"/>
        <v>Trim2</v>
      </c>
      <c r="F296" s="2" t="s">
        <v>8</v>
      </c>
      <c r="G296" s="24">
        <v>649</v>
      </c>
    </row>
    <row r="297" spans="2:7" x14ac:dyDescent="0.15">
      <c r="B297" s="3">
        <v>42989</v>
      </c>
      <c r="C297" s="60">
        <f t="shared" si="12"/>
        <v>9</v>
      </c>
      <c r="D297" s="60">
        <f t="shared" si="13"/>
        <v>2017</v>
      </c>
      <c r="E297" s="60" t="str">
        <f t="shared" si="14"/>
        <v>Trim3</v>
      </c>
      <c r="F297" s="2" t="s">
        <v>5</v>
      </c>
      <c r="G297" s="24">
        <v>455</v>
      </c>
    </row>
    <row r="298" spans="2:7" x14ac:dyDescent="0.15">
      <c r="B298" s="3">
        <v>42622</v>
      </c>
      <c r="C298" s="60">
        <f t="shared" si="12"/>
        <v>9</v>
      </c>
      <c r="D298" s="60">
        <f t="shared" si="13"/>
        <v>2016</v>
      </c>
      <c r="E298" s="60" t="str">
        <f t="shared" si="14"/>
        <v>Trim3</v>
      </c>
      <c r="F298" s="2" t="s">
        <v>13</v>
      </c>
      <c r="G298" s="24">
        <v>454</v>
      </c>
    </row>
    <row r="299" spans="2:7" x14ac:dyDescent="0.15">
      <c r="B299" s="3">
        <v>42076</v>
      </c>
      <c r="C299" s="60">
        <f t="shared" si="12"/>
        <v>3</v>
      </c>
      <c r="D299" s="60">
        <f t="shared" si="13"/>
        <v>2015</v>
      </c>
      <c r="E299" s="60" t="str">
        <f t="shared" si="14"/>
        <v>Trim1</v>
      </c>
      <c r="F299" s="2" t="s">
        <v>6</v>
      </c>
      <c r="G299" s="24">
        <v>87</v>
      </c>
    </row>
    <row r="300" spans="2:7" x14ac:dyDescent="0.15">
      <c r="B300" s="3">
        <v>42043</v>
      </c>
      <c r="C300" s="60">
        <f t="shared" si="12"/>
        <v>2</v>
      </c>
      <c r="D300" s="60">
        <f t="shared" si="13"/>
        <v>2015</v>
      </c>
      <c r="E300" s="60" t="str">
        <f t="shared" si="14"/>
        <v>Trim1</v>
      </c>
      <c r="F300" s="2" t="s">
        <v>14</v>
      </c>
      <c r="G300" s="24">
        <v>152</v>
      </c>
    </row>
    <row r="301" spans="2:7" x14ac:dyDescent="0.15">
      <c r="B301" s="3">
        <v>42116</v>
      </c>
      <c r="C301" s="60">
        <f t="shared" si="12"/>
        <v>4</v>
      </c>
      <c r="D301" s="60">
        <f t="shared" si="13"/>
        <v>2015</v>
      </c>
      <c r="E301" s="60" t="str">
        <f t="shared" si="14"/>
        <v>Trim2</v>
      </c>
      <c r="F301" s="2" t="s">
        <v>13</v>
      </c>
      <c r="G301" s="24">
        <v>600</v>
      </c>
    </row>
    <row r="302" spans="2:7" x14ac:dyDescent="0.15">
      <c r="B302" s="3">
        <v>42144</v>
      </c>
      <c r="C302" s="60">
        <f t="shared" si="12"/>
        <v>5</v>
      </c>
      <c r="D302" s="60">
        <f t="shared" si="13"/>
        <v>2015</v>
      </c>
      <c r="E302" s="60" t="str">
        <f t="shared" si="14"/>
        <v>Trim2</v>
      </c>
      <c r="F302" s="2" t="s">
        <v>12</v>
      </c>
      <c r="G302" s="24">
        <v>258</v>
      </c>
    </row>
    <row r="303" spans="2:7" x14ac:dyDescent="0.15">
      <c r="B303" s="3">
        <v>42047</v>
      </c>
      <c r="C303" s="60">
        <f t="shared" si="12"/>
        <v>2</v>
      </c>
      <c r="D303" s="60">
        <f t="shared" si="13"/>
        <v>2015</v>
      </c>
      <c r="E303" s="60" t="str">
        <f t="shared" si="14"/>
        <v>Trim1</v>
      </c>
      <c r="F303" s="2" t="s">
        <v>9</v>
      </c>
      <c r="G303" s="24">
        <v>51</v>
      </c>
    </row>
    <row r="304" spans="2:7" x14ac:dyDescent="0.15">
      <c r="B304" s="3">
        <v>43092</v>
      </c>
      <c r="C304" s="60">
        <f t="shared" si="12"/>
        <v>12</v>
      </c>
      <c r="D304" s="60">
        <f t="shared" si="13"/>
        <v>2017</v>
      </c>
      <c r="E304" s="60" t="str">
        <f t="shared" si="14"/>
        <v>Trim4</v>
      </c>
      <c r="F304" s="2" t="s">
        <v>12</v>
      </c>
      <c r="G304" s="24">
        <v>679</v>
      </c>
    </row>
    <row r="305" spans="2:7" x14ac:dyDescent="0.15">
      <c r="B305" s="3">
        <v>42146</v>
      </c>
      <c r="C305" s="60">
        <f t="shared" si="12"/>
        <v>5</v>
      </c>
      <c r="D305" s="60">
        <f t="shared" si="13"/>
        <v>2015</v>
      </c>
      <c r="E305" s="60" t="str">
        <f t="shared" si="14"/>
        <v>Trim2</v>
      </c>
      <c r="F305" s="2" t="s">
        <v>1</v>
      </c>
      <c r="G305" s="24">
        <v>730</v>
      </c>
    </row>
    <row r="306" spans="2:7" x14ac:dyDescent="0.15">
      <c r="B306" s="3">
        <v>42251</v>
      </c>
      <c r="C306" s="60">
        <f t="shared" si="12"/>
        <v>9</v>
      </c>
      <c r="D306" s="60">
        <f t="shared" si="13"/>
        <v>2015</v>
      </c>
      <c r="E306" s="60" t="str">
        <f t="shared" si="14"/>
        <v>Trim3</v>
      </c>
      <c r="F306" s="2" t="s">
        <v>8</v>
      </c>
      <c r="G306" s="24">
        <v>345</v>
      </c>
    </row>
    <row r="307" spans="2:7" x14ac:dyDescent="0.15">
      <c r="B307" s="3">
        <v>42056</v>
      </c>
      <c r="C307" s="60">
        <f t="shared" si="12"/>
        <v>2</v>
      </c>
      <c r="D307" s="60">
        <f t="shared" si="13"/>
        <v>2015</v>
      </c>
      <c r="E307" s="60" t="str">
        <f t="shared" si="14"/>
        <v>Trim1</v>
      </c>
      <c r="F307" s="2" t="s">
        <v>8</v>
      </c>
      <c r="G307" s="24">
        <v>79</v>
      </c>
    </row>
    <row r="308" spans="2:7" x14ac:dyDescent="0.15">
      <c r="B308" s="3">
        <v>42561</v>
      </c>
      <c r="C308" s="60">
        <f t="shared" si="12"/>
        <v>7</v>
      </c>
      <c r="D308" s="60">
        <f t="shared" si="13"/>
        <v>2016</v>
      </c>
      <c r="E308" s="60" t="str">
        <f t="shared" si="14"/>
        <v>Trim3</v>
      </c>
      <c r="F308" s="2" t="s">
        <v>13</v>
      </c>
      <c r="G308" s="24">
        <v>75</v>
      </c>
    </row>
    <row r="309" spans="2:7" x14ac:dyDescent="0.15">
      <c r="B309" s="3">
        <v>42195</v>
      </c>
      <c r="C309" s="60">
        <f t="shared" si="12"/>
        <v>7</v>
      </c>
      <c r="D309" s="60">
        <f t="shared" si="13"/>
        <v>2015</v>
      </c>
      <c r="E309" s="60" t="str">
        <f t="shared" si="14"/>
        <v>Trim3</v>
      </c>
      <c r="F309" s="2" t="s">
        <v>12</v>
      </c>
      <c r="G309" s="24">
        <v>443</v>
      </c>
    </row>
    <row r="310" spans="2:7" x14ac:dyDescent="0.15">
      <c r="B310" s="3">
        <v>42514</v>
      </c>
      <c r="C310" s="60">
        <f t="shared" si="12"/>
        <v>5</v>
      </c>
      <c r="D310" s="60">
        <f t="shared" si="13"/>
        <v>2016</v>
      </c>
      <c r="E310" s="60" t="str">
        <f t="shared" si="14"/>
        <v>Trim2</v>
      </c>
      <c r="F310" s="2" t="s">
        <v>14</v>
      </c>
      <c r="G310" s="24">
        <v>118</v>
      </c>
    </row>
    <row r="311" spans="2:7" x14ac:dyDescent="0.15">
      <c r="B311" s="3">
        <v>42675</v>
      </c>
      <c r="C311" s="60">
        <f t="shared" si="12"/>
        <v>11</v>
      </c>
      <c r="D311" s="60">
        <f t="shared" si="13"/>
        <v>2016</v>
      </c>
      <c r="E311" s="60" t="str">
        <f t="shared" si="14"/>
        <v>Trim4</v>
      </c>
      <c r="F311" s="2" t="s">
        <v>2</v>
      </c>
      <c r="G311" s="24">
        <v>526</v>
      </c>
    </row>
    <row r="312" spans="2:7" x14ac:dyDescent="0.15">
      <c r="B312" s="3">
        <v>42300</v>
      </c>
      <c r="C312" s="60">
        <f t="shared" si="12"/>
        <v>10</v>
      </c>
      <c r="D312" s="60">
        <f t="shared" si="13"/>
        <v>2015</v>
      </c>
      <c r="E312" s="60" t="str">
        <f t="shared" si="14"/>
        <v>Trim4</v>
      </c>
      <c r="F312" s="2" t="s">
        <v>15</v>
      </c>
      <c r="G312" s="24">
        <v>189</v>
      </c>
    </row>
    <row r="313" spans="2:7" x14ac:dyDescent="0.15">
      <c r="B313" s="3">
        <v>42843</v>
      </c>
      <c r="C313" s="60">
        <f t="shared" si="12"/>
        <v>4</v>
      </c>
      <c r="D313" s="60">
        <f t="shared" si="13"/>
        <v>2017</v>
      </c>
      <c r="E313" s="60" t="str">
        <f t="shared" si="14"/>
        <v>Trim2</v>
      </c>
      <c r="F313" s="2" t="s">
        <v>8</v>
      </c>
      <c r="G313" s="24">
        <v>84</v>
      </c>
    </row>
    <row r="314" spans="2:7" x14ac:dyDescent="0.15">
      <c r="B314" s="3">
        <v>42685</v>
      </c>
      <c r="C314" s="60">
        <f t="shared" si="12"/>
        <v>11</v>
      </c>
      <c r="D314" s="60">
        <f t="shared" si="13"/>
        <v>2016</v>
      </c>
      <c r="E314" s="60" t="str">
        <f t="shared" si="14"/>
        <v>Trim4</v>
      </c>
      <c r="F314" s="2" t="s">
        <v>7</v>
      </c>
      <c r="G314" s="24">
        <v>190</v>
      </c>
    </row>
    <row r="315" spans="2:7" x14ac:dyDescent="0.15">
      <c r="B315" s="3">
        <v>42254</v>
      </c>
      <c r="C315" s="60">
        <f t="shared" si="12"/>
        <v>9</v>
      </c>
      <c r="D315" s="60">
        <f t="shared" si="13"/>
        <v>2015</v>
      </c>
      <c r="E315" s="60" t="str">
        <f t="shared" si="14"/>
        <v>Trim3</v>
      </c>
      <c r="F315" s="2" t="s">
        <v>12</v>
      </c>
      <c r="G315" s="24">
        <v>654</v>
      </c>
    </row>
    <row r="316" spans="2:7" x14ac:dyDescent="0.15">
      <c r="B316" s="3">
        <v>42167</v>
      </c>
      <c r="C316" s="60">
        <f t="shared" si="12"/>
        <v>6</v>
      </c>
      <c r="D316" s="60">
        <f t="shared" si="13"/>
        <v>2015</v>
      </c>
      <c r="E316" s="60" t="str">
        <f t="shared" si="14"/>
        <v>Trim2</v>
      </c>
      <c r="F316" s="2" t="s">
        <v>12</v>
      </c>
      <c r="G316" s="24">
        <v>681</v>
      </c>
    </row>
    <row r="317" spans="2:7" x14ac:dyDescent="0.15">
      <c r="B317" s="3">
        <v>42917</v>
      </c>
      <c r="C317" s="60">
        <f t="shared" si="12"/>
        <v>7</v>
      </c>
      <c r="D317" s="60">
        <f t="shared" si="13"/>
        <v>2017</v>
      </c>
      <c r="E317" s="60" t="str">
        <f t="shared" si="14"/>
        <v>Trim3</v>
      </c>
      <c r="F317" s="2" t="s">
        <v>5</v>
      </c>
      <c r="G317" s="24">
        <v>442</v>
      </c>
    </row>
    <row r="318" spans="2:7" x14ac:dyDescent="0.15">
      <c r="B318" s="3">
        <v>42574</v>
      </c>
      <c r="C318" s="60">
        <f t="shared" si="12"/>
        <v>7</v>
      </c>
      <c r="D318" s="60">
        <f t="shared" si="13"/>
        <v>2016</v>
      </c>
      <c r="E318" s="60" t="str">
        <f t="shared" si="14"/>
        <v>Trim3</v>
      </c>
      <c r="F318" s="2" t="s">
        <v>15</v>
      </c>
      <c r="G318" s="24">
        <v>302</v>
      </c>
    </row>
    <row r="319" spans="2:7" x14ac:dyDescent="0.15">
      <c r="B319" s="3">
        <v>42902</v>
      </c>
      <c r="C319" s="60">
        <f t="shared" si="12"/>
        <v>6</v>
      </c>
      <c r="D319" s="60">
        <f t="shared" si="13"/>
        <v>2017</v>
      </c>
      <c r="E319" s="60" t="str">
        <f t="shared" si="14"/>
        <v>Trim2</v>
      </c>
      <c r="F319" s="2" t="s">
        <v>14</v>
      </c>
      <c r="G319" s="24">
        <v>421</v>
      </c>
    </row>
    <row r="320" spans="2:7" x14ac:dyDescent="0.15">
      <c r="B320" s="3">
        <v>42099</v>
      </c>
      <c r="C320" s="60">
        <f t="shared" si="12"/>
        <v>4</v>
      </c>
      <c r="D320" s="60">
        <f t="shared" si="13"/>
        <v>2015</v>
      </c>
      <c r="E320" s="60" t="str">
        <f t="shared" si="14"/>
        <v>Trim2</v>
      </c>
      <c r="F320" s="2" t="s">
        <v>5</v>
      </c>
      <c r="G320" s="24">
        <v>451</v>
      </c>
    </row>
    <row r="321" spans="2:7" x14ac:dyDescent="0.15">
      <c r="B321" s="3">
        <v>42856</v>
      </c>
      <c r="C321" s="60">
        <f t="shared" si="12"/>
        <v>5</v>
      </c>
      <c r="D321" s="60">
        <f t="shared" si="13"/>
        <v>2017</v>
      </c>
      <c r="E321" s="60" t="str">
        <f t="shared" si="14"/>
        <v>Trim2</v>
      </c>
      <c r="F321" s="2" t="s">
        <v>1</v>
      </c>
      <c r="G321" s="24">
        <v>708</v>
      </c>
    </row>
    <row r="322" spans="2:7" x14ac:dyDescent="0.15">
      <c r="B322" s="3">
        <v>42010</v>
      </c>
      <c r="C322" s="60">
        <f t="shared" si="12"/>
        <v>1</v>
      </c>
      <c r="D322" s="60">
        <f t="shared" si="13"/>
        <v>2015</v>
      </c>
      <c r="E322" s="60" t="str">
        <f t="shared" si="14"/>
        <v>Trim1</v>
      </c>
      <c r="F322" s="2" t="s">
        <v>5</v>
      </c>
      <c r="G322" s="24">
        <v>148</v>
      </c>
    </row>
    <row r="323" spans="2:7" x14ac:dyDescent="0.15">
      <c r="B323" s="3">
        <v>42815</v>
      </c>
      <c r="C323" s="60">
        <f t="shared" ref="C323:C386" si="15">MONTH(B323)</f>
        <v>3</v>
      </c>
      <c r="D323" s="60">
        <f t="shared" ref="D323:D386" si="16">YEAR(B323)</f>
        <v>2017</v>
      </c>
      <c r="E323" s="60" t="str">
        <f t="shared" ref="E323:E386" si="17">VLOOKUP($C323,$I$4:$J$15,2,0)</f>
        <v>Trim1</v>
      </c>
      <c r="F323" s="2" t="s">
        <v>5</v>
      </c>
      <c r="G323" s="24">
        <v>468</v>
      </c>
    </row>
    <row r="324" spans="2:7" x14ac:dyDescent="0.15">
      <c r="B324" s="3">
        <v>42230</v>
      </c>
      <c r="C324" s="60">
        <f t="shared" si="15"/>
        <v>8</v>
      </c>
      <c r="D324" s="60">
        <f t="shared" si="16"/>
        <v>2015</v>
      </c>
      <c r="E324" s="60" t="str">
        <f t="shared" si="17"/>
        <v>Trim3</v>
      </c>
      <c r="F324" s="2" t="s">
        <v>3</v>
      </c>
      <c r="G324" s="24">
        <v>682</v>
      </c>
    </row>
    <row r="325" spans="2:7" x14ac:dyDescent="0.15">
      <c r="B325" s="3">
        <v>42457</v>
      </c>
      <c r="C325" s="60">
        <f t="shared" si="15"/>
        <v>3</v>
      </c>
      <c r="D325" s="60">
        <f t="shared" si="16"/>
        <v>2016</v>
      </c>
      <c r="E325" s="60" t="str">
        <f t="shared" si="17"/>
        <v>Trim1</v>
      </c>
      <c r="F325" s="2" t="s">
        <v>10</v>
      </c>
      <c r="G325" s="24">
        <v>379</v>
      </c>
    </row>
    <row r="326" spans="2:7" x14ac:dyDescent="0.15">
      <c r="B326" s="3">
        <v>42270</v>
      </c>
      <c r="C326" s="60">
        <f t="shared" si="15"/>
        <v>9</v>
      </c>
      <c r="D326" s="60">
        <f t="shared" si="16"/>
        <v>2015</v>
      </c>
      <c r="E326" s="60" t="str">
        <f t="shared" si="17"/>
        <v>Trim3</v>
      </c>
      <c r="F326" s="2" t="s">
        <v>11</v>
      </c>
      <c r="G326" s="24">
        <v>722</v>
      </c>
    </row>
    <row r="327" spans="2:7" x14ac:dyDescent="0.15">
      <c r="B327" s="3">
        <v>42905</v>
      </c>
      <c r="C327" s="60">
        <f t="shared" si="15"/>
        <v>6</v>
      </c>
      <c r="D327" s="60">
        <f t="shared" si="16"/>
        <v>2017</v>
      </c>
      <c r="E327" s="60" t="str">
        <f t="shared" si="17"/>
        <v>Trim2</v>
      </c>
      <c r="F327" s="2" t="s">
        <v>2</v>
      </c>
      <c r="G327" s="24">
        <v>557</v>
      </c>
    </row>
    <row r="328" spans="2:7" x14ac:dyDescent="0.15">
      <c r="B328" s="3">
        <v>42217</v>
      </c>
      <c r="C328" s="60">
        <f t="shared" si="15"/>
        <v>8</v>
      </c>
      <c r="D328" s="60">
        <f t="shared" si="16"/>
        <v>2015</v>
      </c>
      <c r="E328" s="60" t="str">
        <f t="shared" si="17"/>
        <v>Trim3</v>
      </c>
      <c r="F328" s="2" t="s">
        <v>2</v>
      </c>
      <c r="G328" s="24">
        <v>140</v>
      </c>
    </row>
    <row r="329" spans="2:7" x14ac:dyDescent="0.15">
      <c r="B329" s="3">
        <v>42882</v>
      </c>
      <c r="C329" s="60">
        <f t="shared" si="15"/>
        <v>5</v>
      </c>
      <c r="D329" s="60">
        <f t="shared" si="16"/>
        <v>2017</v>
      </c>
      <c r="E329" s="60" t="str">
        <f t="shared" si="17"/>
        <v>Trim2</v>
      </c>
      <c r="F329" s="2" t="s">
        <v>6</v>
      </c>
      <c r="G329" s="24">
        <v>101</v>
      </c>
    </row>
    <row r="330" spans="2:7" x14ac:dyDescent="0.15">
      <c r="B330" s="3">
        <v>43004</v>
      </c>
      <c r="C330" s="60">
        <f t="shared" si="15"/>
        <v>9</v>
      </c>
      <c r="D330" s="60">
        <f t="shared" si="16"/>
        <v>2017</v>
      </c>
      <c r="E330" s="60" t="str">
        <f t="shared" si="17"/>
        <v>Trim3</v>
      </c>
      <c r="F330" s="2" t="s">
        <v>0</v>
      </c>
      <c r="G330" s="24">
        <v>577</v>
      </c>
    </row>
    <row r="331" spans="2:7" x14ac:dyDescent="0.15">
      <c r="B331" s="3">
        <v>42060</v>
      </c>
      <c r="C331" s="60">
        <f t="shared" si="15"/>
        <v>2</v>
      </c>
      <c r="D331" s="60">
        <f t="shared" si="16"/>
        <v>2015</v>
      </c>
      <c r="E331" s="60" t="str">
        <f t="shared" si="17"/>
        <v>Trim1</v>
      </c>
      <c r="F331" s="2" t="s">
        <v>7</v>
      </c>
      <c r="G331" s="24">
        <v>766</v>
      </c>
    </row>
    <row r="332" spans="2:7" x14ac:dyDescent="0.15">
      <c r="B332" s="3">
        <v>42143</v>
      </c>
      <c r="C332" s="60">
        <f t="shared" si="15"/>
        <v>5</v>
      </c>
      <c r="D332" s="60">
        <f t="shared" si="16"/>
        <v>2015</v>
      </c>
      <c r="E332" s="60" t="str">
        <f t="shared" si="17"/>
        <v>Trim2</v>
      </c>
      <c r="F332" s="2" t="s">
        <v>5</v>
      </c>
      <c r="G332" s="24">
        <v>527</v>
      </c>
    </row>
    <row r="333" spans="2:7" x14ac:dyDescent="0.15">
      <c r="B333" s="3">
        <v>42342</v>
      </c>
      <c r="C333" s="60">
        <f t="shared" si="15"/>
        <v>12</v>
      </c>
      <c r="D333" s="60">
        <f t="shared" si="16"/>
        <v>2015</v>
      </c>
      <c r="E333" s="60" t="str">
        <f t="shared" si="17"/>
        <v>Trim4</v>
      </c>
      <c r="F333" s="2" t="s">
        <v>10</v>
      </c>
      <c r="G333" s="24">
        <v>553</v>
      </c>
    </row>
    <row r="334" spans="2:7" x14ac:dyDescent="0.15">
      <c r="B334" s="3">
        <v>42129</v>
      </c>
      <c r="C334" s="60">
        <f t="shared" si="15"/>
        <v>5</v>
      </c>
      <c r="D334" s="60">
        <f t="shared" si="16"/>
        <v>2015</v>
      </c>
      <c r="E334" s="60" t="str">
        <f t="shared" si="17"/>
        <v>Trim2</v>
      </c>
      <c r="F334" s="2" t="s">
        <v>3</v>
      </c>
      <c r="G334" s="24">
        <v>720</v>
      </c>
    </row>
    <row r="335" spans="2:7" x14ac:dyDescent="0.15">
      <c r="B335" s="3">
        <v>42137</v>
      </c>
      <c r="C335" s="60">
        <f t="shared" si="15"/>
        <v>5</v>
      </c>
      <c r="D335" s="60">
        <f t="shared" si="16"/>
        <v>2015</v>
      </c>
      <c r="E335" s="60" t="str">
        <f t="shared" si="17"/>
        <v>Trim2</v>
      </c>
      <c r="F335" s="2" t="s">
        <v>7</v>
      </c>
      <c r="G335" s="24">
        <v>396</v>
      </c>
    </row>
    <row r="336" spans="2:7" x14ac:dyDescent="0.15">
      <c r="B336" s="3">
        <v>42509</v>
      </c>
      <c r="C336" s="60">
        <f t="shared" si="15"/>
        <v>5</v>
      </c>
      <c r="D336" s="60">
        <f t="shared" si="16"/>
        <v>2016</v>
      </c>
      <c r="E336" s="60" t="str">
        <f t="shared" si="17"/>
        <v>Trim2</v>
      </c>
      <c r="F336" s="2" t="s">
        <v>14</v>
      </c>
      <c r="G336" s="24">
        <v>532</v>
      </c>
    </row>
    <row r="337" spans="2:7" x14ac:dyDescent="0.15">
      <c r="B337" s="3">
        <v>42902</v>
      </c>
      <c r="C337" s="60">
        <f t="shared" si="15"/>
        <v>6</v>
      </c>
      <c r="D337" s="60">
        <f t="shared" si="16"/>
        <v>2017</v>
      </c>
      <c r="E337" s="60" t="str">
        <f t="shared" si="17"/>
        <v>Trim2</v>
      </c>
      <c r="F337" s="2" t="s">
        <v>9</v>
      </c>
      <c r="G337" s="24">
        <v>673</v>
      </c>
    </row>
    <row r="338" spans="2:7" x14ac:dyDescent="0.15">
      <c r="B338" s="3">
        <v>42405</v>
      </c>
      <c r="C338" s="60">
        <f t="shared" si="15"/>
        <v>2</v>
      </c>
      <c r="D338" s="60">
        <f t="shared" si="16"/>
        <v>2016</v>
      </c>
      <c r="E338" s="60" t="str">
        <f t="shared" si="17"/>
        <v>Trim1</v>
      </c>
      <c r="F338" s="2" t="s">
        <v>14</v>
      </c>
      <c r="G338" s="24">
        <v>204</v>
      </c>
    </row>
    <row r="339" spans="2:7" x14ac:dyDescent="0.15">
      <c r="B339" s="3">
        <v>43034</v>
      </c>
      <c r="C339" s="60">
        <f t="shared" si="15"/>
        <v>10</v>
      </c>
      <c r="D339" s="60">
        <f t="shared" si="16"/>
        <v>2017</v>
      </c>
      <c r="E339" s="60" t="str">
        <f t="shared" si="17"/>
        <v>Trim4</v>
      </c>
      <c r="F339" s="2" t="s">
        <v>13</v>
      </c>
      <c r="G339" s="24">
        <v>58</v>
      </c>
    </row>
    <row r="340" spans="2:7" x14ac:dyDescent="0.15">
      <c r="B340" s="3">
        <v>42248</v>
      </c>
      <c r="C340" s="60">
        <f t="shared" si="15"/>
        <v>9</v>
      </c>
      <c r="D340" s="60">
        <f t="shared" si="16"/>
        <v>2015</v>
      </c>
      <c r="E340" s="60" t="str">
        <f t="shared" si="17"/>
        <v>Trim3</v>
      </c>
      <c r="F340" s="2" t="s">
        <v>15</v>
      </c>
      <c r="G340" s="24">
        <v>797</v>
      </c>
    </row>
    <row r="341" spans="2:7" x14ac:dyDescent="0.15">
      <c r="B341" s="3">
        <v>42853</v>
      </c>
      <c r="C341" s="60">
        <f t="shared" si="15"/>
        <v>4</v>
      </c>
      <c r="D341" s="60">
        <f t="shared" si="16"/>
        <v>2017</v>
      </c>
      <c r="E341" s="60" t="str">
        <f t="shared" si="17"/>
        <v>Trim2</v>
      </c>
      <c r="F341" s="2" t="s">
        <v>9</v>
      </c>
      <c r="G341" s="24">
        <v>515</v>
      </c>
    </row>
    <row r="342" spans="2:7" x14ac:dyDescent="0.15">
      <c r="B342" s="3">
        <v>42493</v>
      </c>
      <c r="C342" s="60">
        <f t="shared" si="15"/>
        <v>5</v>
      </c>
      <c r="D342" s="60">
        <f t="shared" si="16"/>
        <v>2016</v>
      </c>
      <c r="E342" s="60" t="str">
        <f t="shared" si="17"/>
        <v>Trim2</v>
      </c>
      <c r="F342" s="2" t="s">
        <v>5</v>
      </c>
      <c r="G342" s="24">
        <v>745</v>
      </c>
    </row>
    <row r="343" spans="2:7" x14ac:dyDescent="0.15">
      <c r="B343" s="3">
        <v>42236</v>
      </c>
      <c r="C343" s="60">
        <f t="shared" si="15"/>
        <v>8</v>
      </c>
      <c r="D343" s="60">
        <f t="shared" si="16"/>
        <v>2015</v>
      </c>
      <c r="E343" s="60" t="str">
        <f t="shared" si="17"/>
        <v>Trim3</v>
      </c>
      <c r="F343" s="2" t="s">
        <v>0</v>
      </c>
      <c r="G343" s="24">
        <v>188</v>
      </c>
    </row>
    <row r="344" spans="2:7" x14ac:dyDescent="0.15">
      <c r="B344" s="3">
        <v>43044</v>
      </c>
      <c r="C344" s="60">
        <f t="shared" si="15"/>
        <v>11</v>
      </c>
      <c r="D344" s="60">
        <f t="shared" si="16"/>
        <v>2017</v>
      </c>
      <c r="E344" s="60" t="str">
        <f t="shared" si="17"/>
        <v>Trim4</v>
      </c>
      <c r="F344" s="2" t="s">
        <v>13</v>
      </c>
      <c r="G344" s="24">
        <v>569</v>
      </c>
    </row>
    <row r="345" spans="2:7" x14ac:dyDescent="0.15">
      <c r="B345" s="3">
        <v>42705</v>
      </c>
      <c r="C345" s="60">
        <f t="shared" si="15"/>
        <v>12</v>
      </c>
      <c r="D345" s="60">
        <f t="shared" si="16"/>
        <v>2016</v>
      </c>
      <c r="E345" s="60" t="str">
        <f t="shared" si="17"/>
        <v>Trim4</v>
      </c>
      <c r="F345" s="2" t="s">
        <v>0</v>
      </c>
      <c r="G345" s="24">
        <v>279</v>
      </c>
    </row>
    <row r="346" spans="2:7" x14ac:dyDescent="0.15">
      <c r="B346" s="3">
        <v>42386</v>
      </c>
      <c r="C346" s="60">
        <f t="shared" si="15"/>
        <v>1</v>
      </c>
      <c r="D346" s="60">
        <f t="shared" si="16"/>
        <v>2016</v>
      </c>
      <c r="E346" s="60" t="str">
        <f t="shared" si="17"/>
        <v>Trim1</v>
      </c>
      <c r="F346" s="2" t="s">
        <v>1</v>
      </c>
      <c r="G346" s="24">
        <v>329</v>
      </c>
    </row>
    <row r="347" spans="2:7" x14ac:dyDescent="0.15">
      <c r="B347" s="3">
        <v>42336</v>
      </c>
      <c r="C347" s="60">
        <f t="shared" si="15"/>
        <v>11</v>
      </c>
      <c r="D347" s="60">
        <f t="shared" si="16"/>
        <v>2015</v>
      </c>
      <c r="E347" s="60" t="str">
        <f t="shared" si="17"/>
        <v>Trim4</v>
      </c>
      <c r="F347" s="2" t="s">
        <v>3</v>
      </c>
      <c r="G347" s="24">
        <v>386</v>
      </c>
    </row>
    <row r="348" spans="2:7" x14ac:dyDescent="0.15">
      <c r="B348" s="3">
        <v>42043</v>
      </c>
      <c r="C348" s="60">
        <f t="shared" si="15"/>
        <v>2</v>
      </c>
      <c r="D348" s="60">
        <f t="shared" si="16"/>
        <v>2015</v>
      </c>
      <c r="E348" s="60" t="str">
        <f t="shared" si="17"/>
        <v>Trim1</v>
      </c>
      <c r="F348" s="2" t="s">
        <v>10</v>
      </c>
      <c r="G348" s="24">
        <v>162</v>
      </c>
    </row>
    <row r="349" spans="2:7" x14ac:dyDescent="0.15">
      <c r="B349" s="3">
        <v>42286</v>
      </c>
      <c r="C349" s="60">
        <f t="shared" si="15"/>
        <v>10</v>
      </c>
      <c r="D349" s="60">
        <f t="shared" si="16"/>
        <v>2015</v>
      </c>
      <c r="E349" s="60" t="str">
        <f t="shared" si="17"/>
        <v>Trim4</v>
      </c>
      <c r="F349" s="2" t="s">
        <v>4</v>
      </c>
      <c r="G349" s="24">
        <v>583</v>
      </c>
    </row>
    <row r="350" spans="2:7" x14ac:dyDescent="0.15">
      <c r="B350" s="3">
        <v>42463</v>
      </c>
      <c r="C350" s="60">
        <f t="shared" si="15"/>
        <v>4</v>
      </c>
      <c r="D350" s="60">
        <f t="shared" si="16"/>
        <v>2016</v>
      </c>
      <c r="E350" s="60" t="str">
        <f t="shared" si="17"/>
        <v>Trim2</v>
      </c>
      <c r="F350" s="2" t="s">
        <v>12</v>
      </c>
      <c r="G350" s="24">
        <v>270</v>
      </c>
    </row>
    <row r="351" spans="2:7" x14ac:dyDescent="0.15">
      <c r="B351" s="3">
        <v>42488</v>
      </c>
      <c r="C351" s="60">
        <f t="shared" si="15"/>
        <v>4</v>
      </c>
      <c r="D351" s="60">
        <f t="shared" si="16"/>
        <v>2016</v>
      </c>
      <c r="E351" s="60" t="str">
        <f t="shared" si="17"/>
        <v>Trim2</v>
      </c>
      <c r="F351" s="2" t="s">
        <v>4</v>
      </c>
      <c r="G351" s="24">
        <v>121</v>
      </c>
    </row>
    <row r="352" spans="2:7" x14ac:dyDescent="0.15">
      <c r="B352" s="3">
        <v>42111</v>
      </c>
      <c r="C352" s="60">
        <f t="shared" si="15"/>
        <v>4</v>
      </c>
      <c r="D352" s="60">
        <f t="shared" si="16"/>
        <v>2015</v>
      </c>
      <c r="E352" s="60" t="str">
        <f t="shared" si="17"/>
        <v>Trim2</v>
      </c>
      <c r="F352" s="2" t="s">
        <v>15</v>
      </c>
      <c r="G352" s="24">
        <v>618</v>
      </c>
    </row>
    <row r="353" spans="2:7" x14ac:dyDescent="0.15">
      <c r="B353" s="3">
        <v>42634</v>
      </c>
      <c r="C353" s="60">
        <f t="shared" si="15"/>
        <v>9</v>
      </c>
      <c r="D353" s="60">
        <f t="shared" si="16"/>
        <v>2016</v>
      </c>
      <c r="E353" s="60" t="str">
        <f t="shared" si="17"/>
        <v>Trim3</v>
      </c>
      <c r="F353" s="2" t="s">
        <v>5</v>
      </c>
      <c r="G353" s="24">
        <v>496</v>
      </c>
    </row>
    <row r="354" spans="2:7" x14ac:dyDescent="0.15">
      <c r="B354" s="3">
        <v>42784</v>
      </c>
      <c r="C354" s="60">
        <f t="shared" si="15"/>
        <v>2</v>
      </c>
      <c r="D354" s="60">
        <f t="shared" si="16"/>
        <v>2017</v>
      </c>
      <c r="E354" s="60" t="str">
        <f t="shared" si="17"/>
        <v>Trim1</v>
      </c>
      <c r="F354" s="2" t="s">
        <v>6</v>
      </c>
      <c r="G354" s="24">
        <v>747</v>
      </c>
    </row>
    <row r="355" spans="2:7" x14ac:dyDescent="0.15">
      <c r="B355" s="3">
        <v>42450</v>
      </c>
      <c r="C355" s="60">
        <f t="shared" si="15"/>
        <v>3</v>
      </c>
      <c r="D355" s="60">
        <f t="shared" si="16"/>
        <v>2016</v>
      </c>
      <c r="E355" s="60" t="str">
        <f t="shared" si="17"/>
        <v>Trim1</v>
      </c>
      <c r="F355" s="2" t="s">
        <v>2</v>
      </c>
      <c r="G355" s="24">
        <v>734</v>
      </c>
    </row>
    <row r="356" spans="2:7" x14ac:dyDescent="0.15">
      <c r="B356" s="3">
        <v>42775</v>
      </c>
      <c r="C356" s="60">
        <f t="shared" si="15"/>
        <v>2</v>
      </c>
      <c r="D356" s="60">
        <f t="shared" si="16"/>
        <v>2017</v>
      </c>
      <c r="E356" s="60" t="str">
        <f t="shared" si="17"/>
        <v>Trim1</v>
      </c>
      <c r="F356" s="2" t="s">
        <v>8</v>
      </c>
      <c r="G356" s="24">
        <v>168</v>
      </c>
    </row>
    <row r="357" spans="2:7" x14ac:dyDescent="0.15">
      <c r="B357" s="3">
        <v>42054</v>
      </c>
      <c r="C357" s="60">
        <f t="shared" si="15"/>
        <v>2</v>
      </c>
      <c r="D357" s="60">
        <f t="shared" si="16"/>
        <v>2015</v>
      </c>
      <c r="E357" s="60" t="str">
        <f t="shared" si="17"/>
        <v>Trim1</v>
      </c>
      <c r="F357" s="2" t="s">
        <v>8</v>
      </c>
      <c r="G357" s="24">
        <v>479</v>
      </c>
    </row>
    <row r="358" spans="2:7" x14ac:dyDescent="0.15">
      <c r="B358" s="3">
        <v>42513</v>
      </c>
      <c r="C358" s="60">
        <f t="shared" si="15"/>
        <v>5</v>
      </c>
      <c r="D358" s="60">
        <f t="shared" si="16"/>
        <v>2016</v>
      </c>
      <c r="E358" s="60" t="str">
        <f t="shared" si="17"/>
        <v>Trim2</v>
      </c>
      <c r="F358" s="2" t="s">
        <v>8</v>
      </c>
      <c r="G358" s="24">
        <v>448</v>
      </c>
    </row>
    <row r="359" spans="2:7" x14ac:dyDescent="0.15">
      <c r="B359" s="3">
        <v>42370</v>
      </c>
      <c r="C359" s="60">
        <f t="shared" si="15"/>
        <v>1</v>
      </c>
      <c r="D359" s="60">
        <f t="shared" si="16"/>
        <v>2016</v>
      </c>
      <c r="E359" s="60" t="str">
        <f t="shared" si="17"/>
        <v>Trim1</v>
      </c>
      <c r="F359" s="2" t="s">
        <v>11</v>
      </c>
      <c r="G359" s="24">
        <v>261</v>
      </c>
    </row>
    <row r="360" spans="2:7" x14ac:dyDescent="0.15">
      <c r="B360" s="3">
        <v>42638</v>
      </c>
      <c r="C360" s="60">
        <f t="shared" si="15"/>
        <v>9</v>
      </c>
      <c r="D360" s="60">
        <f t="shared" si="16"/>
        <v>2016</v>
      </c>
      <c r="E360" s="60" t="str">
        <f t="shared" si="17"/>
        <v>Trim3</v>
      </c>
      <c r="F360" s="2" t="s">
        <v>3</v>
      </c>
      <c r="G360" s="24">
        <v>150</v>
      </c>
    </row>
    <row r="361" spans="2:7" x14ac:dyDescent="0.15">
      <c r="B361" s="3">
        <v>43084</v>
      </c>
      <c r="C361" s="60">
        <f t="shared" si="15"/>
        <v>12</v>
      </c>
      <c r="D361" s="60">
        <f t="shared" si="16"/>
        <v>2017</v>
      </c>
      <c r="E361" s="60" t="str">
        <f t="shared" si="17"/>
        <v>Trim4</v>
      </c>
      <c r="F361" s="2" t="s">
        <v>2</v>
      </c>
      <c r="G361" s="24">
        <v>514</v>
      </c>
    </row>
    <row r="362" spans="2:7" x14ac:dyDescent="0.15">
      <c r="B362" s="3">
        <v>42359</v>
      </c>
      <c r="C362" s="60">
        <f t="shared" si="15"/>
        <v>12</v>
      </c>
      <c r="D362" s="60">
        <f t="shared" si="16"/>
        <v>2015</v>
      </c>
      <c r="E362" s="60" t="str">
        <f t="shared" si="17"/>
        <v>Trim4</v>
      </c>
      <c r="F362" s="2" t="s">
        <v>9</v>
      </c>
      <c r="G362" s="24">
        <v>98</v>
      </c>
    </row>
    <row r="363" spans="2:7" x14ac:dyDescent="0.15">
      <c r="B363" s="3">
        <v>42878</v>
      </c>
      <c r="C363" s="60">
        <f t="shared" si="15"/>
        <v>5</v>
      </c>
      <c r="D363" s="60">
        <f t="shared" si="16"/>
        <v>2017</v>
      </c>
      <c r="E363" s="60" t="str">
        <f t="shared" si="17"/>
        <v>Trim2</v>
      </c>
      <c r="F363" s="2" t="s">
        <v>2</v>
      </c>
      <c r="G363" s="24">
        <v>436</v>
      </c>
    </row>
    <row r="364" spans="2:7" x14ac:dyDescent="0.15">
      <c r="B364" s="3">
        <v>42471</v>
      </c>
      <c r="C364" s="60">
        <f t="shared" si="15"/>
        <v>4</v>
      </c>
      <c r="D364" s="60">
        <f t="shared" si="16"/>
        <v>2016</v>
      </c>
      <c r="E364" s="60" t="str">
        <f t="shared" si="17"/>
        <v>Trim2</v>
      </c>
      <c r="F364" s="2" t="s">
        <v>9</v>
      </c>
      <c r="G364" s="24">
        <v>466</v>
      </c>
    </row>
    <row r="365" spans="2:7" x14ac:dyDescent="0.15">
      <c r="B365" s="3">
        <v>43009</v>
      </c>
      <c r="C365" s="60">
        <f t="shared" si="15"/>
        <v>10</v>
      </c>
      <c r="D365" s="60">
        <f t="shared" si="16"/>
        <v>2017</v>
      </c>
      <c r="E365" s="60" t="str">
        <f t="shared" si="17"/>
        <v>Trim4</v>
      </c>
      <c r="F365" s="2" t="s">
        <v>1</v>
      </c>
      <c r="G365" s="24">
        <v>681</v>
      </c>
    </row>
    <row r="366" spans="2:7" x14ac:dyDescent="0.15">
      <c r="B366" s="3">
        <v>42038</v>
      </c>
      <c r="C366" s="60">
        <f t="shared" si="15"/>
        <v>2</v>
      </c>
      <c r="D366" s="60">
        <f t="shared" si="16"/>
        <v>2015</v>
      </c>
      <c r="E366" s="60" t="str">
        <f t="shared" si="17"/>
        <v>Trim1</v>
      </c>
      <c r="F366" s="2" t="s">
        <v>15</v>
      </c>
      <c r="G366" s="24">
        <v>684</v>
      </c>
    </row>
    <row r="367" spans="2:7" x14ac:dyDescent="0.15">
      <c r="B367" s="3">
        <v>42229</v>
      </c>
      <c r="C367" s="60">
        <f t="shared" si="15"/>
        <v>8</v>
      </c>
      <c r="D367" s="60">
        <f t="shared" si="16"/>
        <v>2015</v>
      </c>
      <c r="E367" s="60" t="str">
        <f t="shared" si="17"/>
        <v>Trim3</v>
      </c>
      <c r="F367" s="2" t="s">
        <v>4</v>
      </c>
      <c r="G367" s="24">
        <v>356</v>
      </c>
    </row>
    <row r="368" spans="2:7" x14ac:dyDescent="0.15">
      <c r="B368" s="3">
        <v>42290</v>
      </c>
      <c r="C368" s="60">
        <f t="shared" si="15"/>
        <v>10</v>
      </c>
      <c r="D368" s="60">
        <f t="shared" si="16"/>
        <v>2015</v>
      </c>
      <c r="E368" s="60" t="str">
        <f t="shared" si="17"/>
        <v>Trim4</v>
      </c>
      <c r="F368" s="2" t="s">
        <v>1</v>
      </c>
      <c r="G368" s="24">
        <v>206</v>
      </c>
    </row>
    <row r="369" spans="2:7" x14ac:dyDescent="0.15">
      <c r="B369" s="3">
        <v>43044</v>
      </c>
      <c r="C369" s="60">
        <f t="shared" si="15"/>
        <v>11</v>
      </c>
      <c r="D369" s="60">
        <f t="shared" si="16"/>
        <v>2017</v>
      </c>
      <c r="E369" s="60" t="str">
        <f t="shared" si="17"/>
        <v>Trim4</v>
      </c>
      <c r="F369" s="2" t="s">
        <v>4</v>
      </c>
      <c r="G369" s="24">
        <v>800</v>
      </c>
    </row>
    <row r="370" spans="2:7" x14ac:dyDescent="0.15">
      <c r="B370" s="3">
        <v>42535</v>
      </c>
      <c r="C370" s="60">
        <f t="shared" si="15"/>
        <v>6</v>
      </c>
      <c r="D370" s="60">
        <f t="shared" si="16"/>
        <v>2016</v>
      </c>
      <c r="E370" s="60" t="str">
        <f t="shared" si="17"/>
        <v>Trim2</v>
      </c>
      <c r="F370" s="2" t="s">
        <v>3</v>
      </c>
      <c r="G370" s="24">
        <v>766</v>
      </c>
    </row>
    <row r="371" spans="2:7" x14ac:dyDescent="0.15">
      <c r="B371" s="3">
        <v>42072</v>
      </c>
      <c r="C371" s="60">
        <f t="shared" si="15"/>
        <v>3</v>
      </c>
      <c r="D371" s="60">
        <f t="shared" si="16"/>
        <v>2015</v>
      </c>
      <c r="E371" s="60" t="str">
        <f t="shared" si="17"/>
        <v>Trim1</v>
      </c>
      <c r="F371" s="2" t="s">
        <v>15</v>
      </c>
      <c r="G371" s="24">
        <v>163</v>
      </c>
    </row>
    <row r="372" spans="2:7" x14ac:dyDescent="0.15">
      <c r="B372" s="3">
        <v>42722</v>
      </c>
      <c r="C372" s="60">
        <f t="shared" si="15"/>
        <v>12</v>
      </c>
      <c r="D372" s="60">
        <f t="shared" si="16"/>
        <v>2016</v>
      </c>
      <c r="E372" s="60" t="str">
        <f t="shared" si="17"/>
        <v>Trim4</v>
      </c>
      <c r="F372" s="2" t="s">
        <v>14</v>
      </c>
      <c r="G372" s="24">
        <v>671</v>
      </c>
    </row>
    <row r="373" spans="2:7" x14ac:dyDescent="0.15">
      <c r="B373" s="3">
        <v>43095</v>
      </c>
      <c r="C373" s="60">
        <f t="shared" si="15"/>
        <v>12</v>
      </c>
      <c r="D373" s="60">
        <f t="shared" si="16"/>
        <v>2017</v>
      </c>
      <c r="E373" s="60" t="str">
        <f t="shared" si="17"/>
        <v>Trim4</v>
      </c>
      <c r="F373" s="2" t="s">
        <v>3</v>
      </c>
      <c r="G373" s="24">
        <v>611</v>
      </c>
    </row>
    <row r="374" spans="2:7" x14ac:dyDescent="0.15">
      <c r="B374" s="3">
        <v>42860</v>
      </c>
      <c r="C374" s="60">
        <f t="shared" si="15"/>
        <v>5</v>
      </c>
      <c r="D374" s="60">
        <f t="shared" si="16"/>
        <v>2017</v>
      </c>
      <c r="E374" s="60" t="str">
        <f t="shared" si="17"/>
        <v>Trim2</v>
      </c>
      <c r="F374" s="2" t="s">
        <v>14</v>
      </c>
      <c r="G374" s="24">
        <v>160</v>
      </c>
    </row>
    <row r="375" spans="2:7" x14ac:dyDescent="0.15">
      <c r="B375" s="3">
        <v>42660</v>
      </c>
      <c r="C375" s="60">
        <f t="shared" si="15"/>
        <v>10</v>
      </c>
      <c r="D375" s="60">
        <f t="shared" si="16"/>
        <v>2016</v>
      </c>
      <c r="E375" s="60" t="str">
        <f t="shared" si="17"/>
        <v>Trim4</v>
      </c>
      <c r="F375" s="2" t="s">
        <v>10</v>
      </c>
      <c r="G375" s="24">
        <v>203</v>
      </c>
    </row>
    <row r="376" spans="2:7" x14ac:dyDescent="0.15">
      <c r="B376" s="3">
        <v>42610</v>
      </c>
      <c r="C376" s="60">
        <f t="shared" si="15"/>
        <v>8</v>
      </c>
      <c r="D376" s="60">
        <f t="shared" si="16"/>
        <v>2016</v>
      </c>
      <c r="E376" s="60" t="str">
        <f t="shared" si="17"/>
        <v>Trim3</v>
      </c>
      <c r="F376" s="2" t="s">
        <v>2</v>
      </c>
      <c r="G376" s="24">
        <v>627</v>
      </c>
    </row>
    <row r="377" spans="2:7" x14ac:dyDescent="0.15">
      <c r="B377" s="3">
        <v>42025</v>
      </c>
      <c r="C377" s="60">
        <f t="shared" si="15"/>
        <v>1</v>
      </c>
      <c r="D377" s="60">
        <f t="shared" si="16"/>
        <v>2015</v>
      </c>
      <c r="E377" s="60" t="str">
        <f t="shared" si="17"/>
        <v>Trim1</v>
      </c>
      <c r="F377" s="2" t="s">
        <v>8</v>
      </c>
      <c r="G377" s="24">
        <v>102</v>
      </c>
    </row>
    <row r="378" spans="2:7" x14ac:dyDescent="0.15">
      <c r="B378" s="3">
        <v>43071</v>
      </c>
      <c r="C378" s="60">
        <f t="shared" si="15"/>
        <v>12</v>
      </c>
      <c r="D378" s="60">
        <f t="shared" si="16"/>
        <v>2017</v>
      </c>
      <c r="E378" s="60" t="str">
        <f t="shared" si="17"/>
        <v>Trim4</v>
      </c>
      <c r="F378" s="2" t="s">
        <v>13</v>
      </c>
      <c r="G378" s="24">
        <v>445</v>
      </c>
    </row>
    <row r="379" spans="2:7" x14ac:dyDescent="0.15">
      <c r="B379" s="3">
        <v>42189</v>
      </c>
      <c r="C379" s="60">
        <f t="shared" si="15"/>
        <v>7</v>
      </c>
      <c r="D379" s="60">
        <f t="shared" si="16"/>
        <v>2015</v>
      </c>
      <c r="E379" s="60" t="str">
        <f t="shared" si="17"/>
        <v>Trim3</v>
      </c>
      <c r="F379" s="2" t="s">
        <v>8</v>
      </c>
      <c r="G379" s="24">
        <v>797</v>
      </c>
    </row>
    <row r="380" spans="2:7" x14ac:dyDescent="0.15">
      <c r="B380" s="3">
        <v>42599</v>
      </c>
      <c r="C380" s="60">
        <f t="shared" si="15"/>
        <v>8</v>
      </c>
      <c r="D380" s="60">
        <f t="shared" si="16"/>
        <v>2016</v>
      </c>
      <c r="E380" s="60" t="str">
        <f t="shared" si="17"/>
        <v>Trim3</v>
      </c>
      <c r="F380" s="2" t="s">
        <v>4</v>
      </c>
      <c r="G380" s="24">
        <v>730</v>
      </c>
    </row>
    <row r="381" spans="2:7" x14ac:dyDescent="0.15">
      <c r="B381" s="3">
        <v>43094</v>
      </c>
      <c r="C381" s="60">
        <f t="shared" si="15"/>
        <v>12</v>
      </c>
      <c r="D381" s="60">
        <f t="shared" si="16"/>
        <v>2017</v>
      </c>
      <c r="E381" s="60" t="str">
        <f t="shared" si="17"/>
        <v>Trim4</v>
      </c>
      <c r="F381" s="2" t="s">
        <v>8</v>
      </c>
      <c r="G381" s="24">
        <v>453</v>
      </c>
    </row>
    <row r="382" spans="2:7" x14ac:dyDescent="0.15">
      <c r="B382" s="3">
        <v>42728</v>
      </c>
      <c r="C382" s="60">
        <f t="shared" si="15"/>
        <v>12</v>
      </c>
      <c r="D382" s="60">
        <f t="shared" si="16"/>
        <v>2016</v>
      </c>
      <c r="E382" s="60" t="str">
        <f t="shared" si="17"/>
        <v>Trim4</v>
      </c>
      <c r="F382" s="2" t="s">
        <v>1</v>
      </c>
      <c r="G382" s="24">
        <v>198</v>
      </c>
    </row>
    <row r="383" spans="2:7" x14ac:dyDescent="0.15">
      <c r="B383" s="3">
        <v>43029</v>
      </c>
      <c r="C383" s="60">
        <f t="shared" si="15"/>
        <v>10</v>
      </c>
      <c r="D383" s="60">
        <f t="shared" si="16"/>
        <v>2017</v>
      </c>
      <c r="E383" s="60" t="str">
        <f t="shared" si="17"/>
        <v>Trim4</v>
      </c>
      <c r="F383" s="2" t="s">
        <v>8</v>
      </c>
      <c r="G383" s="24">
        <v>119</v>
      </c>
    </row>
    <row r="384" spans="2:7" x14ac:dyDescent="0.15">
      <c r="B384" s="3">
        <v>42691</v>
      </c>
      <c r="C384" s="60">
        <f t="shared" si="15"/>
        <v>11</v>
      </c>
      <c r="D384" s="60">
        <f t="shared" si="16"/>
        <v>2016</v>
      </c>
      <c r="E384" s="60" t="str">
        <f t="shared" si="17"/>
        <v>Trim4</v>
      </c>
      <c r="F384" s="2" t="s">
        <v>8</v>
      </c>
      <c r="G384" s="24">
        <v>148</v>
      </c>
    </row>
    <row r="385" spans="2:7" x14ac:dyDescent="0.15">
      <c r="B385" s="3">
        <v>42510</v>
      </c>
      <c r="C385" s="60">
        <f t="shared" si="15"/>
        <v>5</v>
      </c>
      <c r="D385" s="60">
        <f t="shared" si="16"/>
        <v>2016</v>
      </c>
      <c r="E385" s="60" t="str">
        <f t="shared" si="17"/>
        <v>Trim2</v>
      </c>
      <c r="F385" s="2" t="s">
        <v>8</v>
      </c>
      <c r="G385" s="24">
        <v>183</v>
      </c>
    </row>
    <row r="386" spans="2:7" x14ac:dyDescent="0.15">
      <c r="B386" s="3">
        <v>42600</v>
      </c>
      <c r="C386" s="60">
        <f t="shared" si="15"/>
        <v>8</v>
      </c>
      <c r="D386" s="60">
        <f t="shared" si="16"/>
        <v>2016</v>
      </c>
      <c r="E386" s="60" t="str">
        <f t="shared" si="17"/>
        <v>Trim3</v>
      </c>
      <c r="F386" s="2" t="s">
        <v>8</v>
      </c>
      <c r="G386" s="24">
        <v>306</v>
      </c>
    </row>
    <row r="387" spans="2:7" x14ac:dyDescent="0.15">
      <c r="B387" s="3">
        <v>42757</v>
      </c>
      <c r="C387" s="60">
        <f t="shared" ref="C387:C401" si="18">MONTH(B387)</f>
        <v>1</v>
      </c>
      <c r="D387" s="60">
        <f t="shared" ref="D387:D401" si="19">YEAR(B387)</f>
        <v>2017</v>
      </c>
      <c r="E387" s="60" t="str">
        <f t="shared" ref="E387:E401" si="20">VLOOKUP($C387,$I$4:$J$15,2,0)</f>
        <v>Trim1</v>
      </c>
      <c r="F387" s="2" t="s">
        <v>13</v>
      </c>
      <c r="G387" s="24">
        <v>698</v>
      </c>
    </row>
    <row r="388" spans="2:7" x14ac:dyDescent="0.15">
      <c r="B388" s="3">
        <v>42283</v>
      </c>
      <c r="C388" s="60">
        <f t="shared" si="18"/>
        <v>10</v>
      </c>
      <c r="D388" s="60">
        <f t="shared" si="19"/>
        <v>2015</v>
      </c>
      <c r="E388" s="60" t="str">
        <f t="shared" si="20"/>
        <v>Trim4</v>
      </c>
      <c r="F388" s="2" t="s">
        <v>4</v>
      </c>
      <c r="G388" s="24">
        <v>608</v>
      </c>
    </row>
    <row r="389" spans="2:7" x14ac:dyDescent="0.15">
      <c r="B389" s="3">
        <v>42152</v>
      </c>
      <c r="C389" s="60">
        <f t="shared" si="18"/>
        <v>5</v>
      </c>
      <c r="D389" s="60">
        <f t="shared" si="19"/>
        <v>2015</v>
      </c>
      <c r="E389" s="60" t="str">
        <f t="shared" si="20"/>
        <v>Trim2</v>
      </c>
      <c r="F389" s="2" t="s">
        <v>15</v>
      </c>
      <c r="G389" s="24">
        <v>444</v>
      </c>
    </row>
    <row r="390" spans="2:7" x14ac:dyDescent="0.15">
      <c r="B390" s="3">
        <v>42348</v>
      </c>
      <c r="C390" s="60">
        <f t="shared" si="18"/>
        <v>12</v>
      </c>
      <c r="D390" s="60">
        <f t="shared" si="19"/>
        <v>2015</v>
      </c>
      <c r="E390" s="60" t="str">
        <f t="shared" si="20"/>
        <v>Trim4</v>
      </c>
      <c r="F390" s="2" t="s">
        <v>0</v>
      </c>
      <c r="G390" s="24">
        <v>353</v>
      </c>
    </row>
    <row r="391" spans="2:7" x14ac:dyDescent="0.15">
      <c r="B391" s="3">
        <v>42910</v>
      </c>
      <c r="C391" s="60">
        <f t="shared" si="18"/>
        <v>6</v>
      </c>
      <c r="D391" s="60">
        <f t="shared" si="19"/>
        <v>2017</v>
      </c>
      <c r="E391" s="60" t="str">
        <f t="shared" si="20"/>
        <v>Trim2</v>
      </c>
      <c r="F391" s="2" t="s">
        <v>0</v>
      </c>
      <c r="G391" s="24">
        <v>353</v>
      </c>
    </row>
    <row r="392" spans="2:7" x14ac:dyDescent="0.15">
      <c r="B392" s="3">
        <v>42555</v>
      </c>
      <c r="C392" s="60">
        <f t="shared" si="18"/>
        <v>7</v>
      </c>
      <c r="D392" s="60">
        <f t="shared" si="19"/>
        <v>2016</v>
      </c>
      <c r="E392" s="60" t="str">
        <f t="shared" si="20"/>
        <v>Trim3</v>
      </c>
      <c r="F392" s="2" t="s">
        <v>2</v>
      </c>
      <c r="G392" s="24">
        <v>703</v>
      </c>
    </row>
    <row r="393" spans="2:7" x14ac:dyDescent="0.15">
      <c r="B393" s="3">
        <v>42853</v>
      </c>
      <c r="C393" s="60">
        <f t="shared" si="18"/>
        <v>4</v>
      </c>
      <c r="D393" s="60">
        <f t="shared" si="19"/>
        <v>2017</v>
      </c>
      <c r="E393" s="60" t="str">
        <f t="shared" si="20"/>
        <v>Trim2</v>
      </c>
      <c r="F393" s="2" t="s">
        <v>3</v>
      </c>
      <c r="G393" s="24">
        <v>137</v>
      </c>
    </row>
    <row r="394" spans="2:7" x14ac:dyDescent="0.15">
      <c r="B394" s="3">
        <v>42253</v>
      </c>
      <c r="C394" s="60">
        <f t="shared" si="18"/>
        <v>9</v>
      </c>
      <c r="D394" s="60">
        <f t="shared" si="19"/>
        <v>2015</v>
      </c>
      <c r="E394" s="60" t="str">
        <f t="shared" si="20"/>
        <v>Trim3</v>
      </c>
      <c r="F394" s="2" t="s">
        <v>12</v>
      </c>
      <c r="G394" s="24">
        <v>644</v>
      </c>
    </row>
    <row r="395" spans="2:7" x14ac:dyDescent="0.15">
      <c r="B395" s="3">
        <v>42777</v>
      </c>
      <c r="C395" s="60">
        <f t="shared" si="18"/>
        <v>2</v>
      </c>
      <c r="D395" s="60">
        <f t="shared" si="19"/>
        <v>2017</v>
      </c>
      <c r="E395" s="60" t="str">
        <f t="shared" si="20"/>
        <v>Trim1</v>
      </c>
      <c r="F395" s="2" t="s">
        <v>9</v>
      </c>
      <c r="G395" s="24">
        <v>775</v>
      </c>
    </row>
    <row r="396" spans="2:7" x14ac:dyDescent="0.15">
      <c r="B396" s="3">
        <v>42794</v>
      </c>
      <c r="C396" s="60">
        <f t="shared" si="18"/>
        <v>2</v>
      </c>
      <c r="D396" s="60">
        <f t="shared" si="19"/>
        <v>2017</v>
      </c>
      <c r="E396" s="60" t="str">
        <f t="shared" si="20"/>
        <v>Trim1</v>
      </c>
      <c r="F396" s="2" t="s">
        <v>9</v>
      </c>
      <c r="G396" s="24">
        <v>71</v>
      </c>
    </row>
    <row r="397" spans="2:7" x14ac:dyDescent="0.15">
      <c r="B397" s="3">
        <v>42745</v>
      </c>
      <c r="C397" s="60">
        <f t="shared" si="18"/>
        <v>1</v>
      </c>
      <c r="D397" s="60">
        <f t="shared" si="19"/>
        <v>2017</v>
      </c>
      <c r="E397" s="60" t="str">
        <f t="shared" si="20"/>
        <v>Trim1</v>
      </c>
      <c r="F397" s="2" t="s">
        <v>4</v>
      </c>
      <c r="G397" s="24">
        <v>107</v>
      </c>
    </row>
    <row r="398" spans="2:7" x14ac:dyDescent="0.15">
      <c r="B398" s="3">
        <v>42726</v>
      </c>
      <c r="C398" s="60">
        <f t="shared" si="18"/>
        <v>12</v>
      </c>
      <c r="D398" s="60">
        <f t="shared" si="19"/>
        <v>2016</v>
      </c>
      <c r="E398" s="60" t="str">
        <f t="shared" si="20"/>
        <v>Trim4</v>
      </c>
      <c r="F398" s="2" t="s">
        <v>4</v>
      </c>
      <c r="G398" s="24">
        <v>371</v>
      </c>
    </row>
    <row r="399" spans="2:7" x14ac:dyDescent="0.15">
      <c r="B399" s="3">
        <v>42037</v>
      </c>
      <c r="C399" s="60">
        <f t="shared" si="18"/>
        <v>2</v>
      </c>
      <c r="D399" s="60">
        <f t="shared" si="19"/>
        <v>2015</v>
      </c>
      <c r="E399" s="60" t="str">
        <f t="shared" si="20"/>
        <v>Trim1</v>
      </c>
      <c r="F399" s="2" t="s">
        <v>13</v>
      </c>
      <c r="G399" s="24">
        <v>174</v>
      </c>
    </row>
    <row r="400" spans="2:7" x14ac:dyDescent="0.15">
      <c r="B400" s="3">
        <v>42433</v>
      </c>
      <c r="C400" s="60">
        <f t="shared" si="18"/>
        <v>3</v>
      </c>
      <c r="D400" s="60">
        <f t="shared" si="19"/>
        <v>2016</v>
      </c>
      <c r="E400" s="60" t="str">
        <f t="shared" si="20"/>
        <v>Trim1</v>
      </c>
      <c r="F400" s="2" t="s">
        <v>0</v>
      </c>
      <c r="G400" s="24">
        <v>554</v>
      </c>
    </row>
    <row r="401" spans="2:7" x14ac:dyDescent="0.15">
      <c r="B401" s="3">
        <v>42018</v>
      </c>
      <c r="C401" s="60">
        <f t="shared" si="18"/>
        <v>1</v>
      </c>
      <c r="D401" s="60">
        <f t="shared" si="19"/>
        <v>2015</v>
      </c>
      <c r="E401" s="60" t="str">
        <f t="shared" si="20"/>
        <v>Trim1</v>
      </c>
      <c r="F401" s="2" t="s">
        <v>6</v>
      </c>
      <c r="G401" s="24">
        <v>229</v>
      </c>
    </row>
  </sheetData>
  <sortState xmlns:xlrd2="http://schemas.microsoft.com/office/spreadsheetml/2017/richdata2" ref="M4:N19">
    <sortCondition ref="N4:N19"/>
  </sortState>
  <phoneticPr fontId="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oglio2">
    <tabColor theme="2" tint="-0.499984740745262"/>
  </sheetPr>
  <dimension ref="C2:P24"/>
  <sheetViews>
    <sheetView showGridLines="0" zoomScale="190" workbookViewId="0">
      <selection activeCell="C3" sqref="C3"/>
    </sheetView>
  </sheetViews>
  <sheetFormatPr baseColWidth="10" defaultColWidth="8.75" defaultRowHeight="11" x14ac:dyDescent="0.15"/>
  <cols>
    <col min="3" max="3" width="16.25" customWidth="1"/>
    <col min="4" max="4" width="11.25" customWidth="1"/>
    <col min="5" max="8" width="9.25" style="1"/>
  </cols>
  <sheetData>
    <row r="2" spans="3:16" ht="16" x14ac:dyDescent="0.15">
      <c r="C2" s="18" t="s">
        <v>30</v>
      </c>
    </row>
    <row r="3" spans="3:16" ht="16" x14ac:dyDescent="0.15">
      <c r="C3" s="19">
        <v>2017</v>
      </c>
    </row>
    <row r="4" spans="3:16" ht="16" x14ac:dyDescent="0.15">
      <c r="C4" s="61" t="s">
        <v>16</v>
      </c>
      <c r="D4" s="63" t="s">
        <v>27</v>
      </c>
      <c r="E4" s="63" t="s">
        <v>19</v>
      </c>
      <c r="F4" s="63" t="s">
        <v>20</v>
      </c>
      <c r="G4" s="63" t="s">
        <v>21</v>
      </c>
      <c r="H4" s="65" t="s">
        <v>22</v>
      </c>
      <c r="M4" s="1"/>
      <c r="N4" s="1"/>
      <c r="O4" s="1"/>
      <c r="P4" s="1"/>
    </row>
    <row r="5" spans="3:16" x14ac:dyDescent="0.15">
      <c r="C5" s="62" t="str">
        <f>VLOOKUP(Dati!M4,Dati!$M$4:$N$19,1,0)</f>
        <v>Friuli Venezia Giul</v>
      </c>
      <c r="D5" s="64" t="str">
        <f>VLOOKUP(C5,Dati!$M$4:$N$19,2,0)</f>
        <v>Centro</v>
      </c>
      <c r="E5" s="66">
        <f>SUMIFS(Spese_Comunali,Regione,$C5,Trim,E$4,Anno,$C$3)</f>
        <v>0</v>
      </c>
      <c r="F5" s="66">
        <f>SUMIFS(Spese_Comunali,Regione,$C5,Trim,F$4,Anno,$C$3)</f>
        <v>820</v>
      </c>
      <c r="G5" s="66">
        <f>SUMIFS(Spese_Comunali,Regione,$C5,Trim,G$4,Anno,$C$3)</f>
        <v>1058</v>
      </c>
      <c r="H5" s="66">
        <f>SUMIFS(Spese_Comunali,Regione,$C5,Trim,H$4,Anno,$C$3)</f>
        <v>710</v>
      </c>
    </row>
    <row r="6" spans="3:16" x14ac:dyDescent="0.15">
      <c r="C6" s="62" t="str">
        <f>VLOOKUP(Dati!M5,Dati!$M$4:$N$19,1,0)</f>
        <v>Toscana</v>
      </c>
      <c r="D6" s="64" t="str">
        <f>VLOOKUP(C6,Dati!$M$4:$N$19,2,0)</f>
        <v>Centro</v>
      </c>
      <c r="E6" s="66">
        <f>SUMIFS(Spese_Comunali,Regione,$C6,Trim,E$4,Anno,$C$3)</f>
        <v>1024</v>
      </c>
      <c r="F6" s="66">
        <f>SUMIFS(Spese_Comunali,Regione,$C6,Trim,F$4,Anno,$C$3)</f>
        <v>758</v>
      </c>
      <c r="G6" s="66">
        <f>SUMIFS(Spese_Comunali,Regione,$C6,Trim,G$4,Anno,$C$3)</f>
        <v>2624</v>
      </c>
      <c r="H6" s="66">
        <f>SUMIFS(Spese_Comunali,Regione,$C6,Trim,H$4,Anno,$C$3)</f>
        <v>375</v>
      </c>
    </row>
    <row r="7" spans="3:16" x14ac:dyDescent="0.15">
      <c r="C7" s="62" t="str">
        <f>VLOOKUP(Dati!M6,Dati!$M$4:$N$19,1,0)</f>
        <v>Abruzzo</v>
      </c>
      <c r="D7" s="64" t="str">
        <f>VLOOKUP(C7,Dati!$M$4:$N$19,2,0)</f>
        <v>Centro</v>
      </c>
      <c r="E7" s="66">
        <f>SUMIFS(Spese_Comunali,Regione,$C7,Trim,E$4,Anno,$C$3)</f>
        <v>1058</v>
      </c>
      <c r="F7" s="66">
        <f>SUMIFS(Spese_Comunali,Regione,$C7,Trim,F$4,Anno,$C$3)</f>
        <v>1816</v>
      </c>
      <c r="G7" s="66">
        <f>SUMIFS(Spese_Comunali,Regione,$C7,Trim,G$4,Anno,$C$3)</f>
        <v>1001</v>
      </c>
      <c r="H7" s="66">
        <f>SUMIFS(Spese_Comunali,Regione,$C7,Trim,H$4,Anno,$C$3)</f>
        <v>303</v>
      </c>
    </row>
    <row r="8" spans="3:16" x14ac:dyDescent="0.15">
      <c r="C8" s="62" t="str">
        <f>VLOOKUP(Dati!M7,Dati!$M$4:$N$19,1,0)</f>
        <v>Lazio</v>
      </c>
      <c r="D8" s="64" t="str">
        <f>VLOOKUP(C8,Dati!$M$4:$N$19,2,0)</f>
        <v>Centro</v>
      </c>
      <c r="E8" s="66">
        <f>SUMIFS(Spese_Comunali,Regione,$C8,Trim,E$4,Anno,$C$3)</f>
        <v>661</v>
      </c>
      <c r="F8" s="66">
        <f>SUMIFS(Spese_Comunali,Regione,$C8,Trim,F$4,Anno,$C$3)</f>
        <v>271</v>
      </c>
      <c r="G8" s="66">
        <f>SUMIFS(Spese_Comunali,Regione,$C8,Trim,G$4,Anno,$C$3)</f>
        <v>977</v>
      </c>
      <c r="H8" s="66">
        <f>SUMIFS(Spese_Comunali,Regione,$C8,Trim,H$4,Anno,$C$3)</f>
        <v>939</v>
      </c>
    </row>
    <row r="9" spans="3:16" x14ac:dyDescent="0.15">
      <c r="C9" s="62" t="str">
        <f>VLOOKUP(Dati!M8,Dati!$M$4:$N$19,1,0)</f>
        <v>Umbria</v>
      </c>
      <c r="D9" s="64" t="str">
        <f>VLOOKUP(C9,Dati!$M$4:$N$19,2,0)</f>
        <v>Centro</v>
      </c>
      <c r="E9" s="66">
        <f>SUMIFS(Spese_Comunali,Regione,$C9,Trim,E$4,Anno,$C$3)</f>
        <v>324</v>
      </c>
      <c r="F9" s="66">
        <f>SUMIFS(Spese_Comunali,Regione,$C9,Trim,F$4,Anno,$C$3)</f>
        <v>1001</v>
      </c>
      <c r="G9" s="66">
        <f>SUMIFS(Spese_Comunali,Regione,$C9,Trim,G$4,Anno,$C$3)</f>
        <v>1227</v>
      </c>
      <c r="H9" s="66">
        <f>SUMIFS(Spese_Comunali,Regione,$C9,Trim,H$4,Anno,$C$3)</f>
        <v>1223</v>
      </c>
    </row>
    <row r="10" spans="3:16" x14ac:dyDescent="0.15">
      <c r="C10" s="62" t="str">
        <f>VLOOKUP(Dati!M9,Dati!$M$4:$N$19,1,0)</f>
        <v>Emilia Romagna</v>
      </c>
      <c r="D10" s="64" t="str">
        <f>VLOOKUP(C10,Dati!$M$4:$N$19,2,0)</f>
        <v>Centro</v>
      </c>
      <c r="E10" s="66">
        <f>SUMIFS(Spese_Comunali,Regione,$C10,Trim,E$4,Anno,$C$3)</f>
        <v>537</v>
      </c>
      <c r="F10" s="66">
        <f>SUMIFS(Spese_Comunali,Regione,$C10,Trim,F$4,Anno,$C$3)</f>
        <v>881</v>
      </c>
      <c r="G10" s="66">
        <f>SUMIFS(Spese_Comunali,Regione,$C10,Trim,G$4,Anno,$C$3)</f>
        <v>178</v>
      </c>
      <c r="H10" s="66">
        <f>SUMIFS(Spese_Comunali,Regione,$C10,Trim,H$4,Anno,$C$3)</f>
        <v>800</v>
      </c>
    </row>
    <row r="11" spans="3:16" x14ac:dyDescent="0.15">
      <c r="C11" s="20" t="s">
        <v>31</v>
      </c>
      <c r="D11" s="22"/>
      <c r="E11" s="22">
        <f>SUBTOTAL(9,E5:E10)</f>
        <v>3604</v>
      </c>
      <c r="F11" s="22">
        <f t="shared" ref="F11:H11" si="0">SUBTOTAL(9,F5:F10)</f>
        <v>5547</v>
      </c>
      <c r="G11" s="22">
        <f t="shared" si="0"/>
        <v>7065</v>
      </c>
      <c r="H11" s="22">
        <f t="shared" si="0"/>
        <v>4350</v>
      </c>
    </row>
    <row r="12" spans="3:16" x14ac:dyDescent="0.15">
      <c r="C12" s="6" t="str">
        <f>VLOOKUP(Dati!M10,Dati!$M$4:$N$19,1,0)</f>
        <v>Trentino Alto Adige</v>
      </c>
      <c r="D12" s="64" t="str">
        <f>VLOOKUP(C12,Dati!$M$4:$N$19,2,0)</f>
        <v>Nord</v>
      </c>
      <c r="E12" s="66">
        <f>SUMIFS(Spese_Comunali,Regione,$C12,Trim,E$4,Anno,$C$3)</f>
        <v>1229</v>
      </c>
      <c r="F12" s="66">
        <f>SUMIFS(Spese_Comunali,Regione,$C12,Trim,F$4,Anno,$C$3)</f>
        <v>1612</v>
      </c>
      <c r="G12" s="66">
        <f>SUMIFS(Spese_Comunali,Regione,$C12,Trim,G$4,Anno,$C$3)</f>
        <v>0</v>
      </c>
      <c r="H12" s="66">
        <f>SUMIFS(Spese_Comunali,Regione,$C12,Trim,H$4,Anno,$C$3)</f>
        <v>1826</v>
      </c>
    </row>
    <row r="13" spans="3:16" x14ac:dyDescent="0.15">
      <c r="C13" s="6" t="str">
        <f>VLOOKUP(Dati!M11,Dati!$M$4:$N$19,1,0)</f>
        <v>Liguria</v>
      </c>
      <c r="D13" s="64" t="str">
        <f>VLOOKUP(C13,Dati!$M$4:$N$19,2,0)</f>
        <v>Nord</v>
      </c>
      <c r="E13" s="66">
        <f>SUMIFS(Spese_Comunali,Regione,$C13,Trim,E$4,Anno,$C$3)</f>
        <v>343</v>
      </c>
      <c r="F13" s="66">
        <f>SUMIFS(Spese_Comunali,Regione,$C13,Trim,F$4,Anno,$C$3)</f>
        <v>1666</v>
      </c>
      <c r="G13" s="66">
        <f>SUMIFS(Spese_Comunali,Regione,$C13,Trim,G$4,Anno,$C$3)</f>
        <v>0</v>
      </c>
      <c r="H13" s="66">
        <f>SUMIFS(Spese_Comunali,Regione,$C13,Trim,H$4,Anno,$C$3)</f>
        <v>1353</v>
      </c>
    </row>
    <row r="14" spans="3:16" x14ac:dyDescent="0.15">
      <c r="C14" s="6" t="str">
        <f>VLOOKUP(Dati!M12,Dati!$M$4:$N$19,1,0)</f>
        <v>Veneto</v>
      </c>
      <c r="D14" s="64" t="str">
        <f>VLOOKUP(C14,Dati!$M$4:$N$19,2,0)</f>
        <v>Nord</v>
      </c>
      <c r="E14" s="66">
        <f>SUMIFS(Spese_Comunali,Regione,$C14,Trim,E$4,Anno,$C$3)</f>
        <v>468</v>
      </c>
      <c r="F14" s="66">
        <f>SUMIFS(Spese_Comunali,Regione,$C14,Trim,F$4,Anno,$C$3)</f>
        <v>260</v>
      </c>
      <c r="G14" s="66">
        <f>SUMIFS(Spese_Comunali,Regione,$C14,Trim,G$4,Anno,$C$3)</f>
        <v>897</v>
      </c>
      <c r="H14" s="66">
        <f>SUMIFS(Spese_Comunali,Regione,$C14,Trim,H$4,Anno,$C$3)</f>
        <v>0</v>
      </c>
    </row>
    <row r="15" spans="3:16" x14ac:dyDescent="0.15">
      <c r="C15" s="6" t="str">
        <f>VLOOKUP(Dati!M13,Dati!$M$4:$N$19,1,0)</f>
        <v>Lombardia</v>
      </c>
      <c r="D15" s="64" t="str">
        <f>VLOOKUP(C15,Dati!$M$4:$N$19,2,0)</f>
        <v>Nord</v>
      </c>
      <c r="E15" s="66">
        <f>SUMIFS(Spese_Comunali,Regione,$C15,Trim,E$4,Anno,$C$3)</f>
        <v>0</v>
      </c>
      <c r="F15" s="66">
        <f>SUMIFS(Spese_Comunali,Regione,$C15,Trim,F$4,Anno,$C$3)</f>
        <v>1482</v>
      </c>
      <c r="G15" s="66">
        <f>SUMIFS(Spese_Comunali,Regione,$C15,Trim,G$4,Anno,$C$3)</f>
        <v>403</v>
      </c>
      <c r="H15" s="66">
        <f>SUMIFS(Spese_Comunali,Regione,$C15,Trim,H$4,Anno,$C$3)</f>
        <v>1038</v>
      </c>
    </row>
    <row r="16" spans="3:16" x14ac:dyDescent="0.15">
      <c r="C16" s="6" t="str">
        <f>VLOOKUP(Dati!M14,Dati!$M$4:$N$19,1,0)</f>
        <v>Piemonte</v>
      </c>
      <c r="D16" s="64" t="str">
        <f>VLOOKUP(C16,Dati!$M$4:$N$19,2,0)</f>
        <v>Nord</v>
      </c>
      <c r="E16" s="66">
        <f>SUMIFS(Spese_Comunali,Regione,$C16,Trim,E$4,Anno,$C$3)</f>
        <v>1136</v>
      </c>
      <c r="F16" s="66">
        <f>SUMIFS(Spese_Comunali,Regione,$C16,Trim,F$4,Anno,$C$3)</f>
        <v>677</v>
      </c>
      <c r="G16" s="66">
        <f>SUMIFS(Spese_Comunali,Regione,$C16,Trim,G$4,Anno,$C$3)</f>
        <v>1475</v>
      </c>
      <c r="H16" s="66">
        <f>SUMIFS(Spese_Comunali,Regione,$C16,Trim,H$4,Anno,$C$3)</f>
        <v>611</v>
      </c>
    </row>
    <row r="17" spans="3:8" x14ac:dyDescent="0.15">
      <c r="C17" s="20" t="s">
        <v>32</v>
      </c>
      <c r="D17" s="22"/>
      <c r="E17" s="22">
        <f>SUBTOTAL(9,E12:E16)</f>
        <v>3176</v>
      </c>
      <c r="F17" s="22">
        <f t="shared" ref="F17:H17" si="1">SUBTOTAL(9,F12:F16)</f>
        <v>5697</v>
      </c>
      <c r="G17" s="22">
        <f t="shared" si="1"/>
        <v>2775</v>
      </c>
      <c r="H17" s="22">
        <f t="shared" si="1"/>
        <v>4828</v>
      </c>
    </row>
    <row r="18" spans="3:8" x14ac:dyDescent="0.15">
      <c r="C18" s="6" t="str">
        <f>VLOOKUP(Dati!M15,Dati!$M$4:$N$19,1,0)</f>
        <v>Campania</v>
      </c>
      <c r="D18" s="64" t="str">
        <f>VLOOKUP(C18,Dati!$M$4:$N$19,2,0)</f>
        <v>Sud</v>
      </c>
      <c r="E18" s="66">
        <f>SUMIFS(Spese_Comunali,Regione,$C18,Trim,E$4,Anno,$C$3)</f>
        <v>432</v>
      </c>
      <c r="F18" s="66">
        <f>SUMIFS(Spese_Comunali,Regione,$C18,Trim,F$4,Anno,$C$3)</f>
        <v>338</v>
      </c>
      <c r="G18" s="66">
        <f>SUMIFS(Spese_Comunali,Regione,$C18,Trim,G$4,Anno,$C$3)</f>
        <v>1649</v>
      </c>
      <c r="H18" s="66">
        <f>SUMIFS(Spese_Comunali,Regione,$C18,Trim,H$4,Anno,$C$3)</f>
        <v>2590</v>
      </c>
    </row>
    <row r="19" spans="3:8" x14ac:dyDescent="0.15">
      <c r="C19" s="6" t="str">
        <f>VLOOKUP(Dati!M16,Dati!$M$4:$N$19,1,0)</f>
        <v>Calabria</v>
      </c>
      <c r="D19" s="64" t="str">
        <f>VLOOKUP(C19,Dati!$M$4:$N$19,2,0)</f>
        <v>Sud</v>
      </c>
      <c r="E19" s="66">
        <f>SUMIFS(Spese_Comunali,Regione,$C19,Trim,E$4,Anno,$C$3)</f>
        <v>1404</v>
      </c>
      <c r="F19" s="66">
        <f>SUMIFS(Spese_Comunali,Regione,$C19,Trim,F$4,Anno,$C$3)</f>
        <v>742</v>
      </c>
      <c r="G19" s="66">
        <f>SUMIFS(Spese_Comunali,Regione,$C19,Trim,G$4,Anno,$C$3)</f>
        <v>1330</v>
      </c>
      <c r="H19" s="66">
        <f>SUMIFS(Spese_Comunali,Regione,$C19,Trim,H$4,Anno,$C$3)</f>
        <v>1680</v>
      </c>
    </row>
    <row r="20" spans="3:8" x14ac:dyDescent="0.15">
      <c r="C20" s="6" t="str">
        <f>VLOOKUP(Dati!M17,Dati!$M$4:$N$19,1,0)</f>
        <v>Marche</v>
      </c>
      <c r="D20" s="64" t="str">
        <f>VLOOKUP(C20,Dati!$M$4:$N$19,2,0)</f>
        <v>Sud</v>
      </c>
      <c r="E20" s="66">
        <f>SUMIFS(Spese_Comunali,Regione,$C20,Trim,E$4,Anno,$C$3)</f>
        <v>3074</v>
      </c>
      <c r="F20" s="66">
        <f>SUMIFS(Spese_Comunali,Regione,$C20,Trim,F$4,Anno,$C$3)</f>
        <v>1140</v>
      </c>
      <c r="G20" s="66">
        <f>SUMIFS(Spese_Comunali,Regione,$C20,Trim,G$4,Anno,$C$3)</f>
        <v>758</v>
      </c>
      <c r="H20" s="66">
        <f>SUMIFS(Spese_Comunali,Regione,$C20,Trim,H$4,Anno,$C$3)</f>
        <v>0</v>
      </c>
    </row>
    <row r="21" spans="3:8" x14ac:dyDescent="0.15">
      <c r="C21" s="6" t="str">
        <f>VLOOKUP(Dati!M18,Dati!$M$4:$N$19,1,0)</f>
        <v>Sicilia</v>
      </c>
      <c r="D21" s="64" t="str">
        <f>VLOOKUP(C21,Dati!$M$4:$N$19,2,0)</f>
        <v>Sud</v>
      </c>
      <c r="E21" s="66">
        <f>SUMIFS(Spese_Comunali,Regione,$C21,Trim,E$4,Anno,$C$3)</f>
        <v>1123</v>
      </c>
      <c r="F21" s="66">
        <f>SUMIFS(Spese_Comunali,Regione,$C21,Trim,F$4,Anno,$C$3)</f>
        <v>0</v>
      </c>
      <c r="G21" s="66">
        <f>SUMIFS(Spese_Comunali,Regione,$C21,Trim,G$4,Anno,$C$3)</f>
        <v>685</v>
      </c>
      <c r="H21" s="66">
        <f>SUMIFS(Spese_Comunali,Regione,$C21,Trim,H$4,Anno,$C$3)</f>
        <v>0</v>
      </c>
    </row>
    <row r="22" spans="3:8" x14ac:dyDescent="0.15">
      <c r="C22" s="6" t="str">
        <f>VLOOKUP(Dati!M19,Dati!$M$4:$N$19,1,0)</f>
        <v>Puglia</v>
      </c>
      <c r="D22" s="64" t="str">
        <f>VLOOKUP(C22,Dati!$M$4:$N$19,2,0)</f>
        <v>Sud</v>
      </c>
      <c r="E22" s="66">
        <f>SUMIFS(Spese_Comunali,Regione,$C22,Trim,E$4,Anno,$C$3)</f>
        <v>1073</v>
      </c>
      <c r="F22" s="66">
        <f>SUMIFS(Spese_Comunali,Regione,$C22,Trim,F$4,Anno,$C$3)</f>
        <v>1290</v>
      </c>
      <c r="G22" s="66">
        <f>SUMIFS(Spese_Comunali,Regione,$C22,Trim,G$4,Anno,$C$3)</f>
        <v>1237</v>
      </c>
      <c r="H22" s="66">
        <f>SUMIFS(Spese_Comunali,Regione,$C22,Trim,H$4,Anno,$C$3)</f>
        <v>1072</v>
      </c>
    </row>
    <row r="23" spans="3:8" x14ac:dyDescent="0.15">
      <c r="C23" s="20" t="s">
        <v>33</v>
      </c>
      <c r="D23" s="22"/>
      <c r="E23" s="22">
        <f>SUBTOTAL(9,E18:E22)</f>
        <v>7106</v>
      </c>
      <c r="F23" s="22">
        <f t="shared" ref="F23:H23" si="2">SUBTOTAL(9,F18:F22)</f>
        <v>3510</v>
      </c>
      <c r="G23" s="22">
        <f t="shared" si="2"/>
        <v>5659</v>
      </c>
      <c r="H23" s="22">
        <f t="shared" si="2"/>
        <v>5342</v>
      </c>
    </row>
    <row r="24" spans="3:8" x14ac:dyDescent="0.15">
      <c r="C24" s="15" t="s">
        <v>28</v>
      </c>
      <c r="D24" s="16"/>
      <c r="E24" s="17">
        <f>SUM(E11,E17,E23)</f>
        <v>13886</v>
      </c>
      <c r="F24" s="17">
        <f t="shared" ref="F24:H24" si="3">SUM(F11,F17,F23)</f>
        <v>14754</v>
      </c>
      <c r="G24" s="17">
        <f t="shared" si="3"/>
        <v>15499</v>
      </c>
      <c r="H24" s="17">
        <f t="shared" si="3"/>
        <v>14520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6DA7A4C8-7EFB-664C-BC7F-54B90660380D}">
          <x14:formula1>
            <xm:f>Dati!$D$1:$D$401</xm:f>
          </x14:formula1>
          <xm:sqref>C3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oglio3">
    <tabColor theme="3" tint="-0.249977111117893"/>
  </sheetPr>
  <dimension ref="B1:O401"/>
  <sheetViews>
    <sheetView showGridLines="0" zoomScale="172" workbookViewId="0">
      <selection activeCell="K26" sqref="K26"/>
    </sheetView>
  </sheetViews>
  <sheetFormatPr baseColWidth="10" defaultColWidth="8.75" defaultRowHeight="11" x14ac:dyDescent="0.15"/>
  <cols>
    <col min="2" max="2" width="10.5" style="2" bestFit="1" customWidth="1"/>
    <col min="3" max="5" width="7.25" style="24" bestFit="1" customWidth="1"/>
    <col min="6" max="6" width="16.25" style="2" bestFit="1" customWidth="1"/>
    <col min="7" max="7" width="9.5" style="24" bestFit="1" customWidth="1"/>
    <col min="8" max="8" width="9.75" style="24" bestFit="1" customWidth="1"/>
    <col min="9" max="9" width="9.75" style="53" customWidth="1"/>
    <col min="11" max="11" width="16.25" bestFit="1" customWidth="1"/>
    <col min="12" max="12" width="9.25" style="1"/>
    <col min="14" max="14" width="8.75" bestFit="1" customWidth="1"/>
    <col min="15" max="15" width="11.25" customWidth="1"/>
  </cols>
  <sheetData>
    <row r="1" spans="2:15" ht="60" x14ac:dyDescent="0.15">
      <c r="B1" s="25" t="s">
        <v>18</v>
      </c>
      <c r="C1" s="26" t="s">
        <v>34</v>
      </c>
      <c r="D1" s="26" t="s">
        <v>36</v>
      </c>
      <c r="E1" s="26" t="s">
        <v>35</v>
      </c>
      <c r="F1" s="26" t="s">
        <v>16</v>
      </c>
      <c r="G1" s="26" t="s">
        <v>26</v>
      </c>
      <c r="H1" s="27" t="s">
        <v>17</v>
      </c>
      <c r="I1" s="54" t="s">
        <v>39</v>
      </c>
      <c r="K1" s="26" t="s">
        <v>16</v>
      </c>
      <c r="L1" s="27" t="s">
        <v>29</v>
      </c>
      <c r="N1" s="26" t="s">
        <v>37</v>
      </c>
      <c r="O1" s="27" t="s">
        <v>38</v>
      </c>
    </row>
    <row r="2" spans="2:15" x14ac:dyDescent="0.15">
      <c r="B2" s="28">
        <v>42777</v>
      </c>
      <c r="C2" s="38">
        <f>MONTH(B2)</f>
        <v>2</v>
      </c>
      <c r="D2" s="38" t="str">
        <f t="shared" ref="D2:D65" si="0">VLOOKUP(C2,$N$2:$O$13,2,0)</f>
        <v>Trim1</v>
      </c>
      <c r="E2" s="38">
        <f>YEAR(B2)</f>
        <v>2017</v>
      </c>
      <c r="F2" s="29" t="s">
        <v>8</v>
      </c>
      <c r="G2" s="30" t="str">
        <f t="shared" ref="G2:G65" si="1">VLOOKUP(F2,$K$2:$L$17,2,0)</f>
        <v>Nord</v>
      </c>
      <c r="H2" s="31">
        <v>423</v>
      </c>
      <c r="I2" s="55" t="str">
        <f>"Trim"&amp;CEILING(MONTH(B2)/3,1)</f>
        <v>Trim1</v>
      </c>
      <c r="K2" s="41" t="s">
        <v>8</v>
      </c>
      <c r="L2" s="44" t="s">
        <v>23</v>
      </c>
      <c r="N2" s="47">
        <v>1</v>
      </c>
      <c r="O2" s="48" t="s">
        <v>19</v>
      </c>
    </row>
    <row r="3" spans="2:15" x14ac:dyDescent="0.15">
      <c r="B3" s="32">
        <v>42529</v>
      </c>
      <c r="C3" s="39">
        <f t="shared" ref="C3:C66" si="2">MONTH(B3)</f>
        <v>6</v>
      </c>
      <c r="D3" s="39" t="str">
        <f t="shared" si="0"/>
        <v>Trim2</v>
      </c>
      <c r="E3" s="39">
        <f t="shared" ref="E3:E66" si="3">YEAR(B3)</f>
        <v>2016</v>
      </c>
      <c r="F3" s="2" t="s">
        <v>14</v>
      </c>
      <c r="G3" s="24" t="str">
        <f t="shared" si="1"/>
        <v>Centro</v>
      </c>
      <c r="H3" s="33">
        <v>469</v>
      </c>
      <c r="I3" s="55" t="str">
        <f>"Trim"&amp;CEILING(MONTH(B3)/3,1)</f>
        <v>Trim2</v>
      </c>
      <c r="K3" s="42" t="s">
        <v>14</v>
      </c>
      <c r="L3" s="45" t="s">
        <v>24</v>
      </c>
      <c r="N3" s="49">
        <v>2</v>
      </c>
      <c r="O3" s="50" t="s">
        <v>19</v>
      </c>
    </row>
    <row r="4" spans="2:15" x14ac:dyDescent="0.15">
      <c r="B4" s="32">
        <v>42313</v>
      </c>
      <c r="C4" s="39">
        <f t="shared" si="2"/>
        <v>11</v>
      </c>
      <c r="D4" s="39" t="str">
        <f t="shared" si="0"/>
        <v>Trim4</v>
      </c>
      <c r="E4" s="39">
        <f t="shared" si="3"/>
        <v>2015</v>
      </c>
      <c r="F4" s="2" t="s">
        <v>8</v>
      </c>
      <c r="G4" s="24" t="str">
        <f t="shared" si="1"/>
        <v>Nord</v>
      </c>
      <c r="H4" s="33">
        <v>286</v>
      </c>
      <c r="I4" s="55" t="str">
        <f t="shared" ref="I3:I66" si="4">"Trim"&amp;CEILING(MONTH(B4)/3,1)</f>
        <v>Trim4</v>
      </c>
      <c r="K4" s="42" t="s">
        <v>11</v>
      </c>
      <c r="L4" s="45" t="s">
        <v>25</v>
      </c>
      <c r="N4" s="49">
        <v>3</v>
      </c>
      <c r="O4" s="50" t="s">
        <v>19</v>
      </c>
    </row>
    <row r="5" spans="2:15" x14ac:dyDescent="0.15">
      <c r="B5" s="32">
        <v>42939</v>
      </c>
      <c r="C5" s="39">
        <f t="shared" si="2"/>
        <v>7</v>
      </c>
      <c r="D5" s="39" t="str">
        <f t="shared" si="0"/>
        <v>Trim3</v>
      </c>
      <c r="E5" s="39">
        <f t="shared" si="3"/>
        <v>2017</v>
      </c>
      <c r="F5" s="2" t="s">
        <v>14</v>
      </c>
      <c r="G5" s="24" t="str">
        <f t="shared" si="1"/>
        <v>Centro</v>
      </c>
      <c r="H5" s="33">
        <v>642</v>
      </c>
      <c r="I5" s="55" t="str">
        <f t="shared" si="4"/>
        <v>Trim3</v>
      </c>
      <c r="K5" s="42" t="s">
        <v>2</v>
      </c>
      <c r="L5" s="45" t="s">
        <v>23</v>
      </c>
      <c r="N5" s="49">
        <v>4</v>
      </c>
      <c r="O5" s="50" t="s">
        <v>20</v>
      </c>
    </row>
    <row r="6" spans="2:15" x14ac:dyDescent="0.15">
      <c r="B6" s="32">
        <v>42412</v>
      </c>
      <c r="C6" s="39">
        <f t="shared" si="2"/>
        <v>2</v>
      </c>
      <c r="D6" s="39" t="str">
        <f t="shared" si="0"/>
        <v>Trim1</v>
      </c>
      <c r="E6" s="39">
        <f t="shared" si="3"/>
        <v>2016</v>
      </c>
      <c r="F6" s="2" t="s">
        <v>14</v>
      </c>
      <c r="G6" s="24" t="str">
        <f t="shared" si="1"/>
        <v>Centro</v>
      </c>
      <c r="H6" s="33">
        <v>119</v>
      </c>
      <c r="I6" s="55" t="str">
        <f t="shared" si="4"/>
        <v>Trim1</v>
      </c>
      <c r="K6" s="42" t="s">
        <v>10</v>
      </c>
      <c r="L6" s="45" t="s">
        <v>25</v>
      </c>
      <c r="N6" s="49">
        <v>5</v>
      </c>
      <c r="O6" s="50" t="s">
        <v>20</v>
      </c>
    </row>
    <row r="7" spans="2:15" x14ac:dyDescent="0.15">
      <c r="B7" s="32">
        <v>42357</v>
      </c>
      <c r="C7" s="39">
        <f t="shared" si="2"/>
        <v>12</v>
      </c>
      <c r="D7" s="39" t="str">
        <f t="shared" si="0"/>
        <v>Trim4</v>
      </c>
      <c r="E7" s="39">
        <f t="shared" si="3"/>
        <v>2015</v>
      </c>
      <c r="F7" s="2" t="s">
        <v>11</v>
      </c>
      <c r="G7" s="24" t="str">
        <f t="shared" si="1"/>
        <v>Sud</v>
      </c>
      <c r="H7" s="33">
        <v>699</v>
      </c>
      <c r="I7" s="55" t="str">
        <f t="shared" si="4"/>
        <v>Trim4</v>
      </c>
      <c r="K7" s="42" t="s">
        <v>5</v>
      </c>
      <c r="L7" s="45" t="s">
        <v>23</v>
      </c>
      <c r="N7" s="49">
        <v>6</v>
      </c>
      <c r="O7" s="50" t="s">
        <v>20</v>
      </c>
    </row>
    <row r="8" spans="2:15" x14ac:dyDescent="0.15">
      <c r="B8" s="32">
        <v>43017</v>
      </c>
      <c r="C8" s="39">
        <f t="shared" si="2"/>
        <v>10</v>
      </c>
      <c r="D8" s="39" t="str">
        <f t="shared" si="0"/>
        <v>Trim4</v>
      </c>
      <c r="E8" s="39">
        <f t="shared" si="3"/>
        <v>2017</v>
      </c>
      <c r="F8" s="2" t="s">
        <v>2</v>
      </c>
      <c r="G8" s="24" t="str">
        <f t="shared" si="1"/>
        <v>Nord</v>
      </c>
      <c r="H8" s="33">
        <v>193</v>
      </c>
      <c r="I8" s="55" t="str">
        <f t="shared" si="4"/>
        <v>Trim4</v>
      </c>
      <c r="K8" s="42" t="s">
        <v>1</v>
      </c>
      <c r="L8" s="45" t="s">
        <v>23</v>
      </c>
      <c r="N8" s="49">
        <v>7</v>
      </c>
      <c r="O8" s="50" t="s">
        <v>21</v>
      </c>
    </row>
    <row r="9" spans="2:15" x14ac:dyDescent="0.15">
      <c r="B9" s="32">
        <v>42879</v>
      </c>
      <c r="C9" s="39">
        <f t="shared" si="2"/>
        <v>5</v>
      </c>
      <c r="D9" s="39" t="str">
        <f t="shared" si="0"/>
        <v>Trim2</v>
      </c>
      <c r="E9" s="39">
        <f t="shared" si="3"/>
        <v>2017</v>
      </c>
      <c r="F9" s="2" t="s">
        <v>8</v>
      </c>
      <c r="G9" s="24" t="str">
        <f t="shared" si="1"/>
        <v>Nord</v>
      </c>
      <c r="H9" s="33">
        <v>473</v>
      </c>
      <c r="I9" s="55" t="str">
        <f t="shared" si="4"/>
        <v>Trim2</v>
      </c>
      <c r="K9" s="42" t="s">
        <v>6</v>
      </c>
      <c r="L9" s="45" t="s">
        <v>25</v>
      </c>
      <c r="N9" s="49">
        <v>8</v>
      </c>
      <c r="O9" s="50" t="s">
        <v>21</v>
      </c>
    </row>
    <row r="10" spans="2:15" x14ac:dyDescent="0.15">
      <c r="B10" s="32">
        <v>42663</v>
      </c>
      <c r="C10" s="39">
        <f t="shared" si="2"/>
        <v>10</v>
      </c>
      <c r="D10" s="39" t="str">
        <f t="shared" si="0"/>
        <v>Trim4</v>
      </c>
      <c r="E10" s="39">
        <f t="shared" si="3"/>
        <v>2016</v>
      </c>
      <c r="F10" s="2" t="s">
        <v>10</v>
      </c>
      <c r="G10" s="24" t="str">
        <f t="shared" si="1"/>
        <v>Sud</v>
      </c>
      <c r="H10" s="33">
        <v>431</v>
      </c>
      <c r="I10" s="55" t="str">
        <f t="shared" si="4"/>
        <v>Trim4</v>
      </c>
      <c r="K10" s="42" t="s">
        <v>0</v>
      </c>
      <c r="L10" s="45" t="s">
        <v>24</v>
      </c>
      <c r="N10" s="49">
        <v>9</v>
      </c>
      <c r="O10" s="50" t="s">
        <v>21</v>
      </c>
    </row>
    <row r="11" spans="2:15" x14ac:dyDescent="0.15">
      <c r="B11" s="32">
        <v>43095</v>
      </c>
      <c r="C11" s="39">
        <f t="shared" si="2"/>
        <v>12</v>
      </c>
      <c r="D11" s="39" t="str">
        <f t="shared" si="0"/>
        <v>Trim4</v>
      </c>
      <c r="E11" s="39">
        <f t="shared" si="3"/>
        <v>2017</v>
      </c>
      <c r="F11" s="2" t="s">
        <v>10</v>
      </c>
      <c r="G11" s="24" t="str">
        <f t="shared" si="1"/>
        <v>Sud</v>
      </c>
      <c r="H11" s="33">
        <v>328</v>
      </c>
      <c r="I11" s="55" t="str">
        <f t="shared" si="4"/>
        <v>Trim4</v>
      </c>
      <c r="K11" s="42" t="s">
        <v>3</v>
      </c>
      <c r="L11" s="45" t="s">
        <v>23</v>
      </c>
      <c r="N11" s="49">
        <v>10</v>
      </c>
      <c r="O11" s="50" t="s">
        <v>22</v>
      </c>
    </row>
    <row r="12" spans="2:15" x14ac:dyDescent="0.15">
      <c r="B12" s="32">
        <v>42415</v>
      </c>
      <c r="C12" s="39">
        <f t="shared" si="2"/>
        <v>2</v>
      </c>
      <c r="D12" s="39" t="str">
        <f t="shared" si="0"/>
        <v>Trim1</v>
      </c>
      <c r="E12" s="39">
        <f t="shared" si="3"/>
        <v>2016</v>
      </c>
      <c r="F12" s="2" t="s">
        <v>5</v>
      </c>
      <c r="G12" s="24" t="str">
        <f t="shared" si="1"/>
        <v>Nord</v>
      </c>
      <c r="H12" s="33">
        <v>440</v>
      </c>
      <c r="I12" s="55" t="str">
        <f t="shared" si="4"/>
        <v>Trim1</v>
      </c>
      <c r="K12" s="42" t="s">
        <v>9</v>
      </c>
      <c r="L12" s="45" t="s">
        <v>24</v>
      </c>
      <c r="N12" s="49">
        <v>11</v>
      </c>
      <c r="O12" s="50" t="s">
        <v>22</v>
      </c>
    </row>
    <row r="13" spans="2:15" x14ac:dyDescent="0.15">
      <c r="B13" s="32">
        <v>42508</v>
      </c>
      <c r="C13" s="39">
        <f t="shared" si="2"/>
        <v>5</v>
      </c>
      <c r="D13" s="39" t="str">
        <f t="shared" si="0"/>
        <v>Trim2</v>
      </c>
      <c r="E13" s="39">
        <f t="shared" si="3"/>
        <v>2016</v>
      </c>
      <c r="F13" s="2" t="s">
        <v>1</v>
      </c>
      <c r="G13" s="24" t="str">
        <f t="shared" si="1"/>
        <v>Nord</v>
      </c>
      <c r="H13" s="33">
        <v>437</v>
      </c>
      <c r="I13" s="55" t="str">
        <f t="shared" si="4"/>
        <v>Trim2</v>
      </c>
      <c r="K13" s="42" t="s">
        <v>15</v>
      </c>
      <c r="L13" s="45" t="s">
        <v>25</v>
      </c>
      <c r="N13" s="51">
        <v>12</v>
      </c>
      <c r="O13" s="52" t="s">
        <v>22</v>
      </c>
    </row>
    <row r="14" spans="2:15" x14ac:dyDescent="0.15">
      <c r="B14" s="32">
        <v>42390</v>
      </c>
      <c r="C14" s="39">
        <f t="shared" si="2"/>
        <v>1</v>
      </c>
      <c r="D14" s="39" t="str">
        <f t="shared" si="0"/>
        <v>Trim1</v>
      </c>
      <c r="E14" s="39">
        <f t="shared" si="3"/>
        <v>2016</v>
      </c>
      <c r="F14" s="2" t="s">
        <v>6</v>
      </c>
      <c r="G14" s="24" t="str">
        <f t="shared" si="1"/>
        <v>Sud</v>
      </c>
      <c r="H14" s="33">
        <v>58</v>
      </c>
      <c r="I14" s="55" t="str">
        <f t="shared" si="4"/>
        <v>Trim1</v>
      </c>
      <c r="K14" s="42" t="s">
        <v>7</v>
      </c>
      <c r="L14" s="45" t="s">
        <v>24</v>
      </c>
    </row>
    <row r="15" spans="2:15" x14ac:dyDescent="0.15">
      <c r="B15" s="32">
        <v>42874</v>
      </c>
      <c r="C15" s="39">
        <f t="shared" si="2"/>
        <v>5</v>
      </c>
      <c r="D15" s="39" t="str">
        <f t="shared" si="0"/>
        <v>Trim2</v>
      </c>
      <c r="E15" s="39">
        <f t="shared" si="3"/>
        <v>2017</v>
      </c>
      <c r="F15" s="2" t="s">
        <v>6</v>
      </c>
      <c r="G15" s="24" t="str">
        <f t="shared" si="1"/>
        <v>Sud</v>
      </c>
      <c r="H15" s="33">
        <v>491</v>
      </c>
      <c r="I15" s="55" t="str">
        <f t="shared" si="4"/>
        <v>Trim2</v>
      </c>
      <c r="K15" s="42" t="s">
        <v>12</v>
      </c>
      <c r="L15" s="45" t="s">
        <v>24</v>
      </c>
    </row>
    <row r="16" spans="2:15" x14ac:dyDescent="0.15">
      <c r="B16" s="32">
        <v>42071</v>
      </c>
      <c r="C16" s="39">
        <f t="shared" si="2"/>
        <v>3</v>
      </c>
      <c r="D16" s="39" t="str">
        <f t="shared" si="0"/>
        <v>Trim1</v>
      </c>
      <c r="E16" s="39">
        <f t="shared" si="3"/>
        <v>2015</v>
      </c>
      <c r="F16" s="2" t="s">
        <v>0</v>
      </c>
      <c r="G16" s="24" t="str">
        <f t="shared" si="1"/>
        <v>Centro</v>
      </c>
      <c r="H16" s="33">
        <v>138</v>
      </c>
      <c r="I16" s="55" t="str">
        <f t="shared" si="4"/>
        <v>Trim1</v>
      </c>
      <c r="K16" s="42" t="s">
        <v>13</v>
      </c>
      <c r="L16" s="45" t="s">
        <v>25</v>
      </c>
    </row>
    <row r="17" spans="2:12" x14ac:dyDescent="0.15">
      <c r="B17" s="32">
        <v>42508</v>
      </c>
      <c r="C17" s="39">
        <f t="shared" si="2"/>
        <v>5</v>
      </c>
      <c r="D17" s="39" t="str">
        <f t="shared" si="0"/>
        <v>Trim2</v>
      </c>
      <c r="E17" s="39">
        <f t="shared" si="3"/>
        <v>2016</v>
      </c>
      <c r="F17" s="2" t="s">
        <v>8</v>
      </c>
      <c r="G17" s="24" t="str">
        <f t="shared" si="1"/>
        <v>Nord</v>
      </c>
      <c r="H17" s="33">
        <v>718</v>
      </c>
      <c r="I17" s="55" t="str">
        <f t="shared" si="4"/>
        <v>Trim2</v>
      </c>
      <c r="K17" s="43" t="s">
        <v>4</v>
      </c>
      <c r="L17" s="46" t="s">
        <v>24</v>
      </c>
    </row>
    <row r="18" spans="2:12" x14ac:dyDescent="0.15">
      <c r="B18" s="32">
        <v>42919</v>
      </c>
      <c r="C18" s="39">
        <f t="shared" si="2"/>
        <v>7</v>
      </c>
      <c r="D18" s="39" t="str">
        <f t="shared" si="0"/>
        <v>Trim3</v>
      </c>
      <c r="E18" s="39">
        <f t="shared" si="3"/>
        <v>2017</v>
      </c>
      <c r="F18" s="2" t="s">
        <v>0</v>
      </c>
      <c r="G18" s="24" t="str">
        <f t="shared" si="1"/>
        <v>Centro</v>
      </c>
      <c r="H18" s="33">
        <v>647</v>
      </c>
      <c r="I18" s="55" t="str">
        <f t="shared" si="4"/>
        <v>Trim3</v>
      </c>
    </row>
    <row r="19" spans="2:12" x14ac:dyDescent="0.15">
      <c r="B19" s="32">
        <v>43034</v>
      </c>
      <c r="C19" s="39">
        <f t="shared" si="2"/>
        <v>10</v>
      </c>
      <c r="D19" s="39" t="str">
        <f t="shared" si="0"/>
        <v>Trim4</v>
      </c>
      <c r="E19" s="39">
        <f t="shared" si="3"/>
        <v>2017</v>
      </c>
      <c r="F19" s="2" t="s">
        <v>0</v>
      </c>
      <c r="G19" s="24" t="str">
        <f t="shared" si="1"/>
        <v>Centro</v>
      </c>
      <c r="H19" s="33">
        <v>274</v>
      </c>
      <c r="I19" s="55" t="str">
        <f t="shared" si="4"/>
        <v>Trim4</v>
      </c>
    </row>
    <row r="20" spans="2:12" x14ac:dyDescent="0.15">
      <c r="B20" s="32">
        <v>42798</v>
      </c>
      <c r="C20" s="39">
        <f t="shared" si="2"/>
        <v>3</v>
      </c>
      <c r="D20" s="39" t="str">
        <f t="shared" si="0"/>
        <v>Trim1</v>
      </c>
      <c r="E20" s="39">
        <f t="shared" si="3"/>
        <v>2017</v>
      </c>
      <c r="F20" s="2" t="s">
        <v>3</v>
      </c>
      <c r="G20" s="24" t="str">
        <f t="shared" si="1"/>
        <v>Nord</v>
      </c>
      <c r="H20" s="33">
        <v>420</v>
      </c>
      <c r="I20" s="55" t="str">
        <f t="shared" si="4"/>
        <v>Trim1</v>
      </c>
    </row>
    <row r="21" spans="2:12" x14ac:dyDescent="0.15">
      <c r="B21" s="32">
        <v>42600</v>
      </c>
      <c r="C21" s="39">
        <f t="shared" si="2"/>
        <v>8</v>
      </c>
      <c r="D21" s="39" t="str">
        <f t="shared" si="0"/>
        <v>Trim3</v>
      </c>
      <c r="E21" s="39">
        <f t="shared" si="3"/>
        <v>2016</v>
      </c>
      <c r="F21" s="2" t="s">
        <v>5</v>
      </c>
      <c r="G21" s="24" t="str">
        <f t="shared" si="1"/>
        <v>Nord</v>
      </c>
      <c r="H21" s="33">
        <v>695</v>
      </c>
      <c r="I21" s="55" t="str">
        <f t="shared" si="4"/>
        <v>Trim3</v>
      </c>
    </row>
    <row r="22" spans="2:12" x14ac:dyDescent="0.15">
      <c r="B22" s="32">
        <v>42615</v>
      </c>
      <c r="C22" s="39">
        <f t="shared" si="2"/>
        <v>9</v>
      </c>
      <c r="D22" s="39" t="str">
        <f t="shared" si="0"/>
        <v>Trim3</v>
      </c>
      <c r="E22" s="39">
        <f t="shared" si="3"/>
        <v>2016</v>
      </c>
      <c r="F22" s="2" t="s">
        <v>2</v>
      </c>
      <c r="G22" s="24" t="str">
        <f t="shared" si="1"/>
        <v>Nord</v>
      </c>
      <c r="H22" s="33">
        <v>637</v>
      </c>
      <c r="I22" s="55" t="str">
        <f t="shared" si="4"/>
        <v>Trim3</v>
      </c>
    </row>
    <row r="23" spans="2:12" x14ac:dyDescent="0.15">
      <c r="B23" s="32">
        <v>43016</v>
      </c>
      <c r="C23" s="39">
        <f t="shared" si="2"/>
        <v>10</v>
      </c>
      <c r="D23" s="39" t="str">
        <f t="shared" si="0"/>
        <v>Trim4</v>
      </c>
      <c r="E23" s="39">
        <f t="shared" si="3"/>
        <v>2017</v>
      </c>
      <c r="F23" s="2" t="s">
        <v>2</v>
      </c>
      <c r="G23" s="24" t="str">
        <f t="shared" si="1"/>
        <v>Nord</v>
      </c>
      <c r="H23" s="33">
        <v>163</v>
      </c>
      <c r="I23" s="55" t="str">
        <f t="shared" si="4"/>
        <v>Trim4</v>
      </c>
    </row>
    <row r="24" spans="2:12" x14ac:dyDescent="0.15">
      <c r="B24" s="32">
        <v>42087</v>
      </c>
      <c r="C24" s="39">
        <f t="shared" si="2"/>
        <v>3</v>
      </c>
      <c r="D24" s="39" t="str">
        <f t="shared" si="0"/>
        <v>Trim1</v>
      </c>
      <c r="E24" s="39">
        <f t="shared" si="3"/>
        <v>2015</v>
      </c>
      <c r="F24" s="2" t="s">
        <v>11</v>
      </c>
      <c r="G24" s="24" t="str">
        <f t="shared" si="1"/>
        <v>Sud</v>
      </c>
      <c r="H24" s="33">
        <v>197</v>
      </c>
      <c r="I24" s="55" t="str">
        <f t="shared" si="4"/>
        <v>Trim1</v>
      </c>
    </row>
    <row r="25" spans="2:12" x14ac:dyDescent="0.15">
      <c r="B25" s="32">
        <v>42995</v>
      </c>
      <c r="C25" s="39">
        <f t="shared" si="2"/>
        <v>9</v>
      </c>
      <c r="D25" s="39" t="str">
        <f t="shared" si="0"/>
        <v>Trim3</v>
      </c>
      <c r="E25" s="39">
        <f t="shared" si="3"/>
        <v>2017</v>
      </c>
      <c r="F25" s="2" t="s">
        <v>9</v>
      </c>
      <c r="G25" s="24" t="str">
        <f t="shared" si="1"/>
        <v>Centro</v>
      </c>
      <c r="H25" s="33">
        <v>306</v>
      </c>
      <c r="I25" s="55" t="str">
        <f t="shared" si="4"/>
        <v>Trim3</v>
      </c>
    </row>
    <row r="26" spans="2:12" x14ac:dyDescent="0.15">
      <c r="B26" s="32">
        <v>42958</v>
      </c>
      <c r="C26" s="39">
        <f t="shared" si="2"/>
        <v>8</v>
      </c>
      <c r="D26" s="39" t="str">
        <f t="shared" si="0"/>
        <v>Trim3</v>
      </c>
      <c r="E26" s="39">
        <f t="shared" si="3"/>
        <v>2017</v>
      </c>
      <c r="F26" s="2" t="s">
        <v>10</v>
      </c>
      <c r="G26" s="24" t="str">
        <f t="shared" si="1"/>
        <v>Sud</v>
      </c>
      <c r="H26" s="33">
        <v>264</v>
      </c>
      <c r="I26" s="55" t="str">
        <f t="shared" si="4"/>
        <v>Trim3</v>
      </c>
    </row>
    <row r="27" spans="2:12" x14ac:dyDescent="0.15">
      <c r="B27" s="32">
        <v>43049</v>
      </c>
      <c r="C27" s="39">
        <f t="shared" si="2"/>
        <v>11</v>
      </c>
      <c r="D27" s="39" t="str">
        <f t="shared" si="0"/>
        <v>Trim4</v>
      </c>
      <c r="E27" s="39">
        <f t="shared" si="3"/>
        <v>2017</v>
      </c>
      <c r="F27" s="2" t="s">
        <v>1</v>
      </c>
      <c r="G27" s="24" t="str">
        <f t="shared" si="1"/>
        <v>Nord</v>
      </c>
      <c r="H27" s="33">
        <v>297</v>
      </c>
      <c r="I27" s="55" t="str">
        <f t="shared" si="4"/>
        <v>Trim4</v>
      </c>
    </row>
    <row r="28" spans="2:12" x14ac:dyDescent="0.15">
      <c r="B28" s="32">
        <v>42975</v>
      </c>
      <c r="C28" s="39">
        <f t="shared" si="2"/>
        <v>8</v>
      </c>
      <c r="D28" s="39" t="str">
        <f t="shared" si="0"/>
        <v>Trim3</v>
      </c>
      <c r="E28" s="39">
        <f t="shared" si="3"/>
        <v>2017</v>
      </c>
      <c r="F28" s="2" t="s">
        <v>1</v>
      </c>
      <c r="G28" s="24" t="str">
        <f t="shared" si="1"/>
        <v>Nord</v>
      </c>
      <c r="H28" s="33">
        <v>403</v>
      </c>
      <c r="I28" s="55" t="str">
        <f t="shared" si="4"/>
        <v>Trim3</v>
      </c>
    </row>
    <row r="29" spans="2:12" x14ac:dyDescent="0.15">
      <c r="B29" s="32">
        <v>42877</v>
      </c>
      <c r="C29" s="39">
        <f t="shared" si="2"/>
        <v>5</v>
      </c>
      <c r="D29" s="39" t="str">
        <f t="shared" si="0"/>
        <v>Trim2</v>
      </c>
      <c r="E29" s="39">
        <f t="shared" si="3"/>
        <v>2017</v>
      </c>
      <c r="F29" s="2" t="s">
        <v>3</v>
      </c>
      <c r="G29" s="24" t="str">
        <f t="shared" si="1"/>
        <v>Nord</v>
      </c>
      <c r="H29" s="33">
        <v>540</v>
      </c>
      <c r="I29" s="55" t="str">
        <f t="shared" si="4"/>
        <v>Trim2</v>
      </c>
    </row>
    <row r="30" spans="2:12" x14ac:dyDescent="0.15">
      <c r="B30" s="32">
        <v>42775</v>
      </c>
      <c r="C30" s="39">
        <f t="shared" si="2"/>
        <v>2</v>
      </c>
      <c r="D30" s="39" t="str">
        <f t="shared" si="0"/>
        <v>Trim1</v>
      </c>
      <c r="E30" s="39">
        <f t="shared" si="3"/>
        <v>2017</v>
      </c>
      <c r="F30" s="2" t="s">
        <v>11</v>
      </c>
      <c r="G30" s="24" t="str">
        <f t="shared" si="1"/>
        <v>Sud</v>
      </c>
      <c r="H30" s="33">
        <v>79</v>
      </c>
      <c r="I30" s="55" t="str">
        <f t="shared" si="4"/>
        <v>Trim1</v>
      </c>
    </row>
    <row r="31" spans="2:12" x14ac:dyDescent="0.15">
      <c r="B31" s="32">
        <v>43050</v>
      </c>
      <c r="C31" s="39">
        <f t="shared" si="2"/>
        <v>11</v>
      </c>
      <c r="D31" s="39" t="str">
        <f t="shared" si="0"/>
        <v>Trim4</v>
      </c>
      <c r="E31" s="39">
        <f t="shared" si="3"/>
        <v>2017</v>
      </c>
      <c r="F31" s="2" t="s">
        <v>2</v>
      </c>
      <c r="G31" s="24" t="str">
        <f t="shared" si="1"/>
        <v>Nord</v>
      </c>
      <c r="H31" s="33">
        <v>119</v>
      </c>
      <c r="I31" s="55" t="str">
        <f t="shared" si="4"/>
        <v>Trim4</v>
      </c>
    </row>
    <row r="32" spans="2:12" x14ac:dyDescent="0.15">
      <c r="B32" s="32">
        <v>42091</v>
      </c>
      <c r="C32" s="39">
        <f t="shared" si="2"/>
        <v>3</v>
      </c>
      <c r="D32" s="39" t="str">
        <f t="shared" si="0"/>
        <v>Trim1</v>
      </c>
      <c r="E32" s="39">
        <f t="shared" si="3"/>
        <v>2015</v>
      </c>
      <c r="F32" s="2" t="s">
        <v>14</v>
      </c>
      <c r="G32" s="24" t="str">
        <f t="shared" si="1"/>
        <v>Centro</v>
      </c>
      <c r="H32" s="33">
        <v>563</v>
      </c>
      <c r="I32" s="55" t="str">
        <f t="shared" si="4"/>
        <v>Trim1</v>
      </c>
    </row>
    <row r="33" spans="2:9" x14ac:dyDescent="0.15">
      <c r="B33" s="32">
        <v>42812</v>
      </c>
      <c r="C33" s="39">
        <f t="shared" si="2"/>
        <v>3</v>
      </c>
      <c r="D33" s="39" t="str">
        <f t="shared" si="0"/>
        <v>Trim1</v>
      </c>
      <c r="E33" s="39">
        <f t="shared" si="3"/>
        <v>2017</v>
      </c>
      <c r="F33" s="2" t="s">
        <v>15</v>
      </c>
      <c r="G33" s="24" t="str">
        <f t="shared" si="1"/>
        <v>Sud</v>
      </c>
      <c r="H33" s="33">
        <v>354</v>
      </c>
      <c r="I33" s="55" t="str">
        <f t="shared" si="4"/>
        <v>Trim1</v>
      </c>
    </row>
    <row r="34" spans="2:9" x14ac:dyDescent="0.15">
      <c r="B34" s="32">
        <v>42739</v>
      </c>
      <c r="C34" s="39">
        <f t="shared" si="2"/>
        <v>1</v>
      </c>
      <c r="D34" s="39" t="str">
        <f t="shared" si="0"/>
        <v>Trim1</v>
      </c>
      <c r="E34" s="39">
        <f t="shared" si="3"/>
        <v>2017</v>
      </c>
      <c r="F34" s="2" t="s">
        <v>7</v>
      </c>
      <c r="G34" s="24" t="str">
        <f t="shared" si="1"/>
        <v>Centro</v>
      </c>
      <c r="H34" s="33">
        <v>661</v>
      </c>
      <c r="I34" s="55" t="str">
        <f t="shared" si="4"/>
        <v>Trim1</v>
      </c>
    </row>
    <row r="35" spans="2:9" x14ac:dyDescent="0.15">
      <c r="B35" s="32">
        <v>42082</v>
      </c>
      <c r="C35" s="39">
        <f t="shared" si="2"/>
        <v>3</v>
      </c>
      <c r="D35" s="39" t="str">
        <f t="shared" si="0"/>
        <v>Trim1</v>
      </c>
      <c r="E35" s="39">
        <f t="shared" si="3"/>
        <v>2015</v>
      </c>
      <c r="F35" s="2" t="s">
        <v>1</v>
      </c>
      <c r="G35" s="24" t="str">
        <f t="shared" si="1"/>
        <v>Nord</v>
      </c>
      <c r="H35" s="33">
        <v>251</v>
      </c>
      <c r="I35" s="55" t="str">
        <f t="shared" si="4"/>
        <v>Trim1</v>
      </c>
    </row>
    <row r="36" spans="2:9" x14ac:dyDescent="0.15">
      <c r="B36" s="32">
        <v>42563</v>
      </c>
      <c r="C36" s="39">
        <f t="shared" si="2"/>
        <v>7</v>
      </c>
      <c r="D36" s="39" t="str">
        <f t="shared" si="0"/>
        <v>Trim3</v>
      </c>
      <c r="E36" s="39">
        <f t="shared" si="3"/>
        <v>2016</v>
      </c>
      <c r="F36" s="2" t="s">
        <v>7</v>
      </c>
      <c r="G36" s="24" t="str">
        <f t="shared" si="1"/>
        <v>Centro</v>
      </c>
      <c r="H36" s="33">
        <v>741</v>
      </c>
      <c r="I36" s="55" t="str">
        <f t="shared" si="4"/>
        <v>Trim3</v>
      </c>
    </row>
    <row r="37" spans="2:9" x14ac:dyDescent="0.15">
      <c r="B37" s="32">
        <v>42025</v>
      </c>
      <c r="C37" s="39">
        <f t="shared" si="2"/>
        <v>1</v>
      </c>
      <c r="D37" s="39" t="str">
        <f t="shared" si="0"/>
        <v>Trim1</v>
      </c>
      <c r="E37" s="39">
        <f t="shared" si="3"/>
        <v>2015</v>
      </c>
      <c r="F37" s="2" t="s">
        <v>12</v>
      </c>
      <c r="G37" s="24" t="str">
        <f t="shared" si="1"/>
        <v>Centro</v>
      </c>
      <c r="H37" s="33">
        <v>197</v>
      </c>
      <c r="I37" s="55" t="str">
        <f t="shared" si="4"/>
        <v>Trim1</v>
      </c>
    </row>
    <row r="38" spans="2:9" x14ac:dyDescent="0.15">
      <c r="B38" s="32">
        <v>42638</v>
      </c>
      <c r="C38" s="39">
        <f t="shared" si="2"/>
        <v>9</v>
      </c>
      <c r="D38" s="39" t="str">
        <f t="shared" si="0"/>
        <v>Trim3</v>
      </c>
      <c r="E38" s="39">
        <f t="shared" si="3"/>
        <v>2016</v>
      </c>
      <c r="F38" s="2" t="s">
        <v>9</v>
      </c>
      <c r="G38" s="24" t="str">
        <f t="shared" si="1"/>
        <v>Centro</v>
      </c>
      <c r="H38" s="33">
        <v>768</v>
      </c>
      <c r="I38" s="55" t="str">
        <f t="shared" si="4"/>
        <v>Trim3</v>
      </c>
    </row>
    <row r="39" spans="2:9" x14ac:dyDescent="0.15">
      <c r="B39" s="32">
        <v>42221</v>
      </c>
      <c r="C39" s="39">
        <f t="shared" si="2"/>
        <v>8</v>
      </c>
      <c r="D39" s="39" t="str">
        <f t="shared" si="0"/>
        <v>Trim3</v>
      </c>
      <c r="E39" s="39">
        <f t="shared" si="3"/>
        <v>2015</v>
      </c>
      <c r="F39" s="2" t="s">
        <v>8</v>
      </c>
      <c r="G39" s="24" t="str">
        <f t="shared" si="1"/>
        <v>Nord</v>
      </c>
      <c r="H39" s="33">
        <v>117</v>
      </c>
      <c r="I39" s="55" t="str">
        <f t="shared" si="4"/>
        <v>Trim3</v>
      </c>
    </row>
    <row r="40" spans="2:9" x14ac:dyDescent="0.15">
      <c r="B40" s="32">
        <v>42045</v>
      </c>
      <c r="C40" s="39">
        <f t="shared" si="2"/>
        <v>2</v>
      </c>
      <c r="D40" s="39" t="str">
        <f t="shared" si="0"/>
        <v>Trim1</v>
      </c>
      <c r="E40" s="39">
        <f t="shared" si="3"/>
        <v>2015</v>
      </c>
      <c r="F40" s="2" t="s">
        <v>8</v>
      </c>
      <c r="G40" s="24" t="str">
        <f t="shared" si="1"/>
        <v>Nord</v>
      </c>
      <c r="H40" s="33">
        <v>774</v>
      </c>
      <c r="I40" s="55" t="str">
        <f t="shared" si="4"/>
        <v>Trim1</v>
      </c>
    </row>
    <row r="41" spans="2:9" x14ac:dyDescent="0.15">
      <c r="B41" s="32">
        <v>42667</v>
      </c>
      <c r="C41" s="39">
        <f t="shared" si="2"/>
        <v>10</v>
      </c>
      <c r="D41" s="39" t="str">
        <f t="shared" si="0"/>
        <v>Trim4</v>
      </c>
      <c r="E41" s="39">
        <f t="shared" si="3"/>
        <v>2016</v>
      </c>
      <c r="F41" s="2" t="s">
        <v>13</v>
      </c>
      <c r="G41" s="24" t="str">
        <f t="shared" si="1"/>
        <v>Sud</v>
      </c>
      <c r="H41" s="33">
        <v>540</v>
      </c>
      <c r="I41" s="55" t="str">
        <f t="shared" si="4"/>
        <v>Trim4</v>
      </c>
    </row>
    <row r="42" spans="2:9" x14ac:dyDescent="0.15">
      <c r="B42" s="32">
        <v>42833</v>
      </c>
      <c r="C42" s="39">
        <f t="shared" si="2"/>
        <v>4</v>
      </c>
      <c r="D42" s="39" t="str">
        <f t="shared" si="0"/>
        <v>Trim2</v>
      </c>
      <c r="E42" s="39">
        <f t="shared" si="3"/>
        <v>2017</v>
      </c>
      <c r="F42" s="2" t="s">
        <v>7</v>
      </c>
      <c r="G42" s="24" t="str">
        <f t="shared" si="1"/>
        <v>Centro</v>
      </c>
      <c r="H42" s="33">
        <v>271</v>
      </c>
      <c r="I42" s="55" t="str">
        <f t="shared" si="4"/>
        <v>Trim2</v>
      </c>
    </row>
    <row r="43" spans="2:9" x14ac:dyDescent="0.15">
      <c r="B43" s="32">
        <v>42948</v>
      </c>
      <c r="C43" s="39">
        <f t="shared" si="2"/>
        <v>8</v>
      </c>
      <c r="D43" s="39" t="str">
        <f t="shared" si="0"/>
        <v>Trim3</v>
      </c>
      <c r="E43" s="39">
        <f t="shared" si="3"/>
        <v>2017</v>
      </c>
      <c r="F43" s="2" t="s">
        <v>7</v>
      </c>
      <c r="G43" s="24" t="str">
        <f t="shared" si="1"/>
        <v>Centro</v>
      </c>
      <c r="H43" s="33">
        <v>373</v>
      </c>
      <c r="I43" s="55" t="str">
        <f t="shared" si="4"/>
        <v>Trim3</v>
      </c>
    </row>
    <row r="44" spans="2:9" x14ac:dyDescent="0.15">
      <c r="B44" s="32">
        <v>42181</v>
      </c>
      <c r="C44" s="39">
        <f t="shared" si="2"/>
        <v>6</v>
      </c>
      <c r="D44" s="39" t="str">
        <f t="shared" si="0"/>
        <v>Trim2</v>
      </c>
      <c r="E44" s="39">
        <f t="shared" si="3"/>
        <v>2015</v>
      </c>
      <c r="F44" s="2" t="s">
        <v>6</v>
      </c>
      <c r="G44" s="24" t="str">
        <f t="shared" si="1"/>
        <v>Sud</v>
      </c>
      <c r="H44" s="33">
        <v>524</v>
      </c>
      <c r="I44" s="55" t="str">
        <f t="shared" si="4"/>
        <v>Trim2</v>
      </c>
    </row>
    <row r="45" spans="2:9" x14ac:dyDescent="0.15">
      <c r="B45" s="32">
        <v>42843</v>
      </c>
      <c r="C45" s="39">
        <f t="shared" si="2"/>
        <v>4</v>
      </c>
      <c r="D45" s="39" t="str">
        <f t="shared" si="0"/>
        <v>Trim2</v>
      </c>
      <c r="E45" s="39">
        <f t="shared" si="3"/>
        <v>2017</v>
      </c>
      <c r="F45" s="2" t="s">
        <v>0</v>
      </c>
      <c r="G45" s="24" t="str">
        <f t="shared" si="1"/>
        <v>Centro</v>
      </c>
      <c r="H45" s="33">
        <v>405</v>
      </c>
      <c r="I45" s="55" t="str">
        <f t="shared" si="4"/>
        <v>Trim2</v>
      </c>
    </row>
    <row r="46" spans="2:9" x14ac:dyDescent="0.15">
      <c r="B46" s="32">
        <v>42710</v>
      </c>
      <c r="C46" s="39">
        <f t="shared" si="2"/>
        <v>12</v>
      </c>
      <c r="D46" s="39" t="str">
        <f t="shared" si="0"/>
        <v>Trim4</v>
      </c>
      <c r="E46" s="39">
        <f t="shared" si="3"/>
        <v>2016</v>
      </c>
      <c r="F46" s="2" t="s">
        <v>8</v>
      </c>
      <c r="G46" s="24" t="str">
        <f t="shared" si="1"/>
        <v>Nord</v>
      </c>
      <c r="H46" s="33">
        <v>778</v>
      </c>
      <c r="I46" s="55" t="str">
        <f t="shared" si="4"/>
        <v>Trim4</v>
      </c>
    </row>
    <row r="47" spans="2:9" x14ac:dyDescent="0.15">
      <c r="B47" s="32">
        <v>42098</v>
      </c>
      <c r="C47" s="39">
        <f t="shared" si="2"/>
        <v>4</v>
      </c>
      <c r="D47" s="39" t="str">
        <f t="shared" si="0"/>
        <v>Trim2</v>
      </c>
      <c r="E47" s="39">
        <f t="shared" si="3"/>
        <v>2015</v>
      </c>
      <c r="F47" s="2" t="s">
        <v>5</v>
      </c>
      <c r="G47" s="24" t="str">
        <f t="shared" si="1"/>
        <v>Nord</v>
      </c>
      <c r="H47" s="33">
        <v>171</v>
      </c>
      <c r="I47" s="55" t="str">
        <f t="shared" si="4"/>
        <v>Trim2</v>
      </c>
    </row>
    <row r="48" spans="2:9" x14ac:dyDescent="0.15">
      <c r="B48" s="32">
        <v>42761</v>
      </c>
      <c r="C48" s="39">
        <f t="shared" si="2"/>
        <v>1</v>
      </c>
      <c r="D48" s="39" t="str">
        <f t="shared" si="0"/>
        <v>Trim1</v>
      </c>
      <c r="E48" s="39">
        <f t="shared" si="3"/>
        <v>2017</v>
      </c>
      <c r="F48" s="2" t="s">
        <v>6</v>
      </c>
      <c r="G48" s="24" t="str">
        <f t="shared" si="1"/>
        <v>Sud</v>
      </c>
      <c r="H48" s="33">
        <v>700</v>
      </c>
      <c r="I48" s="55" t="str">
        <f t="shared" si="4"/>
        <v>Trim1</v>
      </c>
    </row>
    <row r="49" spans="2:9" x14ac:dyDescent="0.15">
      <c r="B49" s="32">
        <v>42326</v>
      </c>
      <c r="C49" s="39">
        <f t="shared" si="2"/>
        <v>11</v>
      </c>
      <c r="D49" s="39" t="str">
        <f t="shared" si="0"/>
        <v>Trim4</v>
      </c>
      <c r="E49" s="39">
        <f t="shared" si="3"/>
        <v>2015</v>
      </c>
      <c r="F49" s="2" t="s">
        <v>7</v>
      </c>
      <c r="G49" s="24" t="str">
        <f t="shared" si="1"/>
        <v>Centro</v>
      </c>
      <c r="H49" s="33">
        <v>392</v>
      </c>
      <c r="I49" s="55" t="str">
        <f t="shared" si="4"/>
        <v>Trim4</v>
      </c>
    </row>
    <row r="50" spans="2:9" x14ac:dyDescent="0.15">
      <c r="B50" s="32">
        <v>42397</v>
      </c>
      <c r="C50" s="39">
        <f t="shared" si="2"/>
        <v>1</v>
      </c>
      <c r="D50" s="39" t="str">
        <f t="shared" si="0"/>
        <v>Trim1</v>
      </c>
      <c r="E50" s="39">
        <f t="shared" si="3"/>
        <v>2016</v>
      </c>
      <c r="F50" s="2" t="s">
        <v>10</v>
      </c>
      <c r="G50" s="24" t="str">
        <f t="shared" si="1"/>
        <v>Sud</v>
      </c>
      <c r="H50" s="33">
        <v>365</v>
      </c>
      <c r="I50" s="55" t="str">
        <f t="shared" si="4"/>
        <v>Trim1</v>
      </c>
    </row>
    <row r="51" spans="2:9" x14ac:dyDescent="0.15">
      <c r="B51" s="32">
        <v>42732</v>
      </c>
      <c r="C51" s="39">
        <f t="shared" si="2"/>
        <v>12</v>
      </c>
      <c r="D51" s="39" t="str">
        <f t="shared" si="0"/>
        <v>Trim4</v>
      </c>
      <c r="E51" s="39">
        <f t="shared" si="3"/>
        <v>2016</v>
      </c>
      <c r="F51" s="2" t="s">
        <v>8</v>
      </c>
      <c r="G51" s="24" t="str">
        <f t="shared" si="1"/>
        <v>Nord</v>
      </c>
      <c r="H51" s="33">
        <v>789</v>
      </c>
      <c r="I51" s="55" t="str">
        <f t="shared" si="4"/>
        <v>Trim4</v>
      </c>
    </row>
    <row r="52" spans="2:9" x14ac:dyDescent="0.15">
      <c r="B52" s="32">
        <v>43033</v>
      </c>
      <c r="C52" s="39">
        <f t="shared" si="2"/>
        <v>10</v>
      </c>
      <c r="D52" s="39" t="str">
        <f t="shared" si="0"/>
        <v>Trim4</v>
      </c>
      <c r="E52" s="39">
        <f t="shared" si="3"/>
        <v>2017</v>
      </c>
      <c r="F52" s="2" t="s">
        <v>11</v>
      </c>
      <c r="G52" s="24" t="str">
        <f t="shared" si="1"/>
        <v>Sud</v>
      </c>
      <c r="H52" s="33">
        <v>504</v>
      </c>
      <c r="I52" s="55" t="str">
        <f t="shared" si="4"/>
        <v>Trim4</v>
      </c>
    </row>
    <row r="53" spans="2:9" x14ac:dyDescent="0.15">
      <c r="B53" s="32">
        <v>42791</v>
      </c>
      <c r="C53" s="39">
        <f t="shared" si="2"/>
        <v>2</v>
      </c>
      <c r="D53" s="39" t="str">
        <f t="shared" si="0"/>
        <v>Trim1</v>
      </c>
      <c r="E53" s="39">
        <f t="shared" si="3"/>
        <v>2017</v>
      </c>
      <c r="F53" s="2" t="s">
        <v>10</v>
      </c>
      <c r="G53" s="24" t="str">
        <f t="shared" si="1"/>
        <v>Sud</v>
      </c>
      <c r="H53" s="33">
        <v>375</v>
      </c>
      <c r="I53" s="55" t="str">
        <f t="shared" si="4"/>
        <v>Trim1</v>
      </c>
    </row>
    <row r="54" spans="2:9" x14ac:dyDescent="0.15">
      <c r="B54" s="32">
        <v>42753</v>
      </c>
      <c r="C54" s="39">
        <f t="shared" si="2"/>
        <v>1</v>
      </c>
      <c r="D54" s="39" t="str">
        <f t="shared" si="0"/>
        <v>Trim1</v>
      </c>
      <c r="E54" s="39">
        <f t="shared" si="3"/>
        <v>2017</v>
      </c>
      <c r="F54" s="2" t="s">
        <v>0</v>
      </c>
      <c r="G54" s="24" t="str">
        <f t="shared" si="1"/>
        <v>Centro</v>
      </c>
      <c r="H54" s="33">
        <v>342</v>
      </c>
      <c r="I54" s="55" t="str">
        <f t="shared" si="4"/>
        <v>Trim1</v>
      </c>
    </row>
    <row r="55" spans="2:9" x14ac:dyDescent="0.15">
      <c r="B55" s="32">
        <v>42265</v>
      </c>
      <c r="C55" s="39">
        <f t="shared" si="2"/>
        <v>9</v>
      </c>
      <c r="D55" s="39" t="str">
        <f t="shared" si="0"/>
        <v>Trim3</v>
      </c>
      <c r="E55" s="39">
        <f t="shared" si="3"/>
        <v>2015</v>
      </c>
      <c r="F55" s="2" t="s">
        <v>13</v>
      </c>
      <c r="G55" s="24" t="str">
        <f t="shared" si="1"/>
        <v>Sud</v>
      </c>
      <c r="H55" s="33">
        <v>71</v>
      </c>
      <c r="I55" s="55" t="str">
        <f t="shared" si="4"/>
        <v>Trim3</v>
      </c>
    </row>
    <row r="56" spans="2:9" x14ac:dyDescent="0.15">
      <c r="B56" s="32">
        <v>43031</v>
      </c>
      <c r="C56" s="39">
        <f t="shared" si="2"/>
        <v>10</v>
      </c>
      <c r="D56" s="39" t="str">
        <f t="shared" si="0"/>
        <v>Trim4</v>
      </c>
      <c r="E56" s="39">
        <f t="shared" si="3"/>
        <v>2017</v>
      </c>
      <c r="F56" s="2" t="s">
        <v>11</v>
      </c>
      <c r="G56" s="24" t="str">
        <f t="shared" si="1"/>
        <v>Sud</v>
      </c>
      <c r="H56" s="33">
        <v>692</v>
      </c>
      <c r="I56" s="55" t="str">
        <f t="shared" si="4"/>
        <v>Trim4</v>
      </c>
    </row>
    <row r="57" spans="2:9" x14ac:dyDescent="0.15">
      <c r="B57" s="32">
        <v>42105</v>
      </c>
      <c r="C57" s="39">
        <f t="shared" si="2"/>
        <v>4</v>
      </c>
      <c r="D57" s="39" t="str">
        <f t="shared" si="0"/>
        <v>Trim2</v>
      </c>
      <c r="E57" s="39">
        <f t="shared" si="3"/>
        <v>2015</v>
      </c>
      <c r="F57" s="2" t="s">
        <v>7</v>
      </c>
      <c r="G57" s="24" t="str">
        <f t="shared" si="1"/>
        <v>Centro</v>
      </c>
      <c r="H57" s="33">
        <v>490</v>
      </c>
      <c r="I57" s="55" t="str">
        <f t="shared" si="4"/>
        <v>Trim2</v>
      </c>
    </row>
    <row r="58" spans="2:9" x14ac:dyDescent="0.15">
      <c r="B58" s="32">
        <v>42309</v>
      </c>
      <c r="C58" s="39">
        <f t="shared" si="2"/>
        <v>11</v>
      </c>
      <c r="D58" s="39" t="str">
        <f t="shared" si="0"/>
        <v>Trim4</v>
      </c>
      <c r="E58" s="39">
        <f t="shared" si="3"/>
        <v>2015</v>
      </c>
      <c r="F58" s="2" t="s">
        <v>11</v>
      </c>
      <c r="G58" s="24" t="str">
        <f t="shared" si="1"/>
        <v>Sud</v>
      </c>
      <c r="H58" s="33">
        <v>252</v>
      </c>
      <c r="I58" s="55" t="str">
        <f t="shared" si="4"/>
        <v>Trim4</v>
      </c>
    </row>
    <row r="59" spans="2:9" x14ac:dyDescent="0.15">
      <c r="B59" s="32">
        <v>42087</v>
      </c>
      <c r="C59" s="39">
        <f t="shared" si="2"/>
        <v>3</v>
      </c>
      <c r="D59" s="39" t="str">
        <f t="shared" si="0"/>
        <v>Trim1</v>
      </c>
      <c r="E59" s="39">
        <f t="shared" si="3"/>
        <v>2015</v>
      </c>
      <c r="F59" s="2" t="s">
        <v>6</v>
      </c>
      <c r="G59" s="24" t="str">
        <f t="shared" si="1"/>
        <v>Sud</v>
      </c>
      <c r="H59" s="33">
        <v>430</v>
      </c>
      <c r="I59" s="55" t="str">
        <f t="shared" si="4"/>
        <v>Trim1</v>
      </c>
    </row>
    <row r="60" spans="2:9" x14ac:dyDescent="0.15">
      <c r="B60" s="32">
        <v>42480</v>
      </c>
      <c r="C60" s="39">
        <f t="shared" si="2"/>
        <v>4</v>
      </c>
      <c r="D60" s="39" t="str">
        <f t="shared" si="0"/>
        <v>Trim2</v>
      </c>
      <c r="E60" s="39">
        <f t="shared" si="3"/>
        <v>2016</v>
      </c>
      <c r="F60" s="2" t="s">
        <v>15</v>
      </c>
      <c r="G60" s="24" t="str">
        <f t="shared" si="1"/>
        <v>Sud</v>
      </c>
      <c r="H60" s="33">
        <v>67</v>
      </c>
      <c r="I60" s="55" t="str">
        <f t="shared" si="4"/>
        <v>Trim2</v>
      </c>
    </row>
    <row r="61" spans="2:9" x14ac:dyDescent="0.15">
      <c r="B61" s="32">
        <v>42953</v>
      </c>
      <c r="C61" s="39">
        <f t="shared" si="2"/>
        <v>8</v>
      </c>
      <c r="D61" s="39" t="str">
        <f t="shared" si="0"/>
        <v>Trim3</v>
      </c>
      <c r="E61" s="39">
        <f t="shared" si="3"/>
        <v>2017</v>
      </c>
      <c r="F61" s="2" t="s">
        <v>12</v>
      </c>
      <c r="G61" s="24" t="str">
        <f t="shared" si="1"/>
        <v>Centro</v>
      </c>
      <c r="H61" s="33">
        <v>502</v>
      </c>
      <c r="I61" s="55" t="str">
        <f t="shared" si="4"/>
        <v>Trim3</v>
      </c>
    </row>
    <row r="62" spans="2:9" x14ac:dyDescent="0.15">
      <c r="B62" s="32">
        <v>42773</v>
      </c>
      <c r="C62" s="39">
        <f t="shared" si="2"/>
        <v>2</v>
      </c>
      <c r="D62" s="39" t="str">
        <f t="shared" si="0"/>
        <v>Trim1</v>
      </c>
      <c r="E62" s="39">
        <f t="shared" si="3"/>
        <v>2017</v>
      </c>
      <c r="F62" s="2" t="s">
        <v>6</v>
      </c>
      <c r="G62" s="24" t="str">
        <f t="shared" si="1"/>
        <v>Sud</v>
      </c>
      <c r="H62" s="33">
        <v>721</v>
      </c>
      <c r="I62" s="55" t="str">
        <f t="shared" si="4"/>
        <v>Trim1</v>
      </c>
    </row>
    <row r="63" spans="2:9" x14ac:dyDescent="0.15">
      <c r="B63" s="32">
        <v>42357</v>
      </c>
      <c r="C63" s="39">
        <f t="shared" si="2"/>
        <v>12</v>
      </c>
      <c r="D63" s="39" t="str">
        <f t="shared" si="0"/>
        <v>Trim4</v>
      </c>
      <c r="E63" s="39">
        <f t="shared" si="3"/>
        <v>2015</v>
      </c>
      <c r="F63" s="2" t="s">
        <v>12</v>
      </c>
      <c r="G63" s="24" t="str">
        <f t="shared" si="1"/>
        <v>Centro</v>
      </c>
      <c r="H63" s="33">
        <v>506</v>
      </c>
      <c r="I63" s="55" t="str">
        <f t="shared" si="4"/>
        <v>Trim4</v>
      </c>
    </row>
    <row r="64" spans="2:9" x14ac:dyDescent="0.15">
      <c r="B64" s="32">
        <v>43067</v>
      </c>
      <c r="C64" s="39">
        <f t="shared" si="2"/>
        <v>11</v>
      </c>
      <c r="D64" s="39" t="str">
        <f t="shared" si="0"/>
        <v>Trim4</v>
      </c>
      <c r="E64" s="39">
        <f t="shared" si="3"/>
        <v>2017</v>
      </c>
      <c r="F64" s="2" t="s">
        <v>12</v>
      </c>
      <c r="G64" s="24" t="str">
        <f t="shared" si="1"/>
        <v>Centro</v>
      </c>
      <c r="H64" s="33">
        <v>101</v>
      </c>
      <c r="I64" s="55" t="str">
        <f t="shared" si="4"/>
        <v>Trim4</v>
      </c>
    </row>
    <row r="65" spans="2:9" x14ac:dyDescent="0.15">
      <c r="B65" s="32">
        <v>42864</v>
      </c>
      <c r="C65" s="39">
        <f t="shared" si="2"/>
        <v>5</v>
      </c>
      <c r="D65" s="39" t="str">
        <f t="shared" si="0"/>
        <v>Trim2</v>
      </c>
      <c r="E65" s="39">
        <f t="shared" si="3"/>
        <v>2017</v>
      </c>
      <c r="F65" s="2" t="s">
        <v>9</v>
      </c>
      <c r="G65" s="24" t="str">
        <f t="shared" si="1"/>
        <v>Centro</v>
      </c>
      <c r="H65" s="33">
        <v>628</v>
      </c>
      <c r="I65" s="55" t="str">
        <f t="shared" si="4"/>
        <v>Trim2</v>
      </c>
    </row>
    <row r="66" spans="2:9" x14ac:dyDescent="0.15">
      <c r="B66" s="32">
        <v>42656</v>
      </c>
      <c r="C66" s="39">
        <f t="shared" si="2"/>
        <v>10</v>
      </c>
      <c r="D66" s="39" t="str">
        <f t="shared" ref="D66:D129" si="5">VLOOKUP(C66,$N$2:$O$13,2,0)</f>
        <v>Trim4</v>
      </c>
      <c r="E66" s="39">
        <f t="shared" si="3"/>
        <v>2016</v>
      </c>
      <c r="F66" s="2" t="s">
        <v>3</v>
      </c>
      <c r="G66" s="24" t="str">
        <f t="shared" ref="G66:G129" si="6">VLOOKUP(F66,$K$2:$L$17,2,0)</f>
        <v>Nord</v>
      </c>
      <c r="H66" s="33">
        <v>515</v>
      </c>
      <c r="I66" s="55" t="str">
        <f t="shared" si="4"/>
        <v>Trim4</v>
      </c>
    </row>
    <row r="67" spans="2:9" x14ac:dyDescent="0.15">
      <c r="B67" s="32">
        <v>42128</v>
      </c>
      <c r="C67" s="39">
        <f t="shared" ref="C67:C130" si="7">MONTH(B67)</f>
        <v>5</v>
      </c>
      <c r="D67" s="39" t="str">
        <f t="shared" si="5"/>
        <v>Trim2</v>
      </c>
      <c r="E67" s="39">
        <f t="shared" ref="E67:E130" si="8">YEAR(B67)</f>
        <v>2015</v>
      </c>
      <c r="F67" s="2" t="s">
        <v>7</v>
      </c>
      <c r="G67" s="24" t="str">
        <f t="shared" si="6"/>
        <v>Centro</v>
      </c>
      <c r="H67" s="33">
        <v>372</v>
      </c>
      <c r="I67" s="55" t="str">
        <f t="shared" ref="I67:I130" si="9">"Trim"&amp;CEILING(MONTH(B67)/3,1)</f>
        <v>Trim2</v>
      </c>
    </row>
    <row r="68" spans="2:9" x14ac:dyDescent="0.15">
      <c r="B68" s="32">
        <v>42127</v>
      </c>
      <c r="C68" s="39">
        <f t="shared" si="7"/>
        <v>5</v>
      </c>
      <c r="D68" s="39" t="str">
        <f t="shared" si="5"/>
        <v>Trim2</v>
      </c>
      <c r="E68" s="39">
        <f t="shared" si="8"/>
        <v>2015</v>
      </c>
      <c r="F68" s="2" t="s">
        <v>9</v>
      </c>
      <c r="G68" s="24" t="str">
        <f t="shared" si="6"/>
        <v>Centro</v>
      </c>
      <c r="H68" s="33">
        <v>771</v>
      </c>
      <c r="I68" s="55" t="str">
        <f t="shared" si="9"/>
        <v>Trim2</v>
      </c>
    </row>
    <row r="69" spans="2:9" x14ac:dyDescent="0.15">
      <c r="B69" s="32">
        <v>42510</v>
      </c>
      <c r="C69" s="39">
        <f t="shared" si="7"/>
        <v>5</v>
      </c>
      <c r="D69" s="39" t="str">
        <f t="shared" si="5"/>
        <v>Trim2</v>
      </c>
      <c r="E69" s="39">
        <f t="shared" si="8"/>
        <v>2016</v>
      </c>
      <c r="F69" s="2" t="s">
        <v>13</v>
      </c>
      <c r="G69" s="24" t="str">
        <f t="shared" si="6"/>
        <v>Sud</v>
      </c>
      <c r="H69" s="33">
        <v>54</v>
      </c>
      <c r="I69" s="55" t="str">
        <f t="shared" si="9"/>
        <v>Trim2</v>
      </c>
    </row>
    <row r="70" spans="2:9" x14ac:dyDescent="0.15">
      <c r="B70" s="32">
        <v>42408</v>
      </c>
      <c r="C70" s="39">
        <f t="shared" si="7"/>
        <v>2</v>
      </c>
      <c r="D70" s="39" t="str">
        <f t="shared" si="5"/>
        <v>Trim1</v>
      </c>
      <c r="E70" s="39">
        <f t="shared" si="8"/>
        <v>2016</v>
      </c>
      <c r="F70" s="2" t="s">
        <v>6</v>
      </c>
      <c r="G70" s="24" t="str">
        <f t="shared" si="6"/>
        <v>Sud</v>
      </c>
      <c r="H70" s="33">
        <v>479</v>
      </c>
      <c r="I70" s="55" t="str">
        <f t="shared" si="9"/>
        <v>Trim1</v>
      </c>
    </row>
    <row r="71" spans="2:9" x14ac:dyDescent="0.15">
      <c r="B71" s="32">
        <v>42227</v>
      </c>
      <c r="C71" s="39">
        <f t="shared" si="7"/>
        <v>8</v>
      </c>
      <c r="D71" s="39" t="str">
        <f t="shared" si="5"/>
        <v>Trim3</v>
      </c>
      <c r="E71" s="39">
        <f t="shared" si="8"/>
        <v>2015</v>
      </c>
      <c r="F71" s="2" t="s">
        <v>8</v>
      </c>
      <c r="G71" s="24" t="str">
        <f t="shared" si="6"/>
        <v>Nord</v>
      </c>
      <c r="H71" s="33">
        <v>84</v>
      </c>
      <c r="I71" s="55" t="str">
        <f t="shared" si="9"/>
        <v>Trim3</v>
      </c>
    </row>
    <row r="72" spans="2:9" x14ac:dyDescent="0.15">
      <c r="B72" s="32">
        <v>42523</v>
      </c>
      <c r="C72" s="39">
        <f t="shared" si="7"/>
        <v>6</v>
      </c>
      <c r="D72" s="39" t="str">
        <f t="shared" si="5"/>
        <v>Trim2</v>
      </c>
      <c r="E72" s="39">
        <f t="shared" si="8"/>
        <v>2016</v>
      </c>
      <c r="F72" s="2" t="s">
        <v>9</v>
      </c>
      <c r="G72" s="24" t="str">
        <f t="shared" si="6"/>
        <v>Centro</v>
      </c>
      <c r="H72" s="33">
        <v>763</v>
      </c>
      <c r="I72" s="55" t="str">
        <f t="shared" si="9"/>
        <v>Trim2</v>
      </c>
    </row>
    <row r="73" spans="2:9" x14ac:dyDescent="0.15">
      <c r="B73" s="32">
        <v>42029</v>
      </c>
      <c r="C73" s="39">
        <f t="shared" si="7"/>
        <v>1</v>
      </c>
      <c r="D73" s="39" t="str">
        <f t="shared" si="5"/>
        <v>Trim1</v>
      </c>
      <c r="E73" s="39">
        <f t="shared" si="8"/>
        <v>2015</v>
      </c>
      <c r="F73" s="2" t="s">
        <v>0</v>
      </c>
      <c r="G73" s="24" t="str">
        <f t="shared" si="6"/>
        <v>Centro</v>
      </c>
      <c r="H73" s="33">
        <v>476</v>
      </c>
      <c r="I73" s="55" t="str">
        <f t="shared" si="9"/>
        <v>Trim1</v>
      </c>
    </row>
    <row r="74" spans="2:9" x14ac:dyDescent="0.15">
      <c r="B74" s="32">
        <v>42958</v>
      </c>
      <c r="C74" s="39">
        <f t="shared" si="7"/>
        <v>8</v>
      </c>
      <c r="D74" s="39" t="str">
        <f t="shared" si="5"/>
        <v>Trim3</v>
      </c>
      <c r="E74" s="39">
        <f t="shared" si="8"/>
        <v>2017</v>
      </c>
      <c r="F74" s="2" t="s">
        <v>3</v>
      </c>
      <c r="G74" s="24" t="str">
        <f t="shared" si="6"/>
        <v>Nord</v>
      </c>
      <c r="H74" s="33">
        <v>655</v>
      </c>
      <c r="I74" s="55" t="str">
        <f t="shared" si="9"/>
        <v>Trim3</v>
      </c>
    </row>
    <row r="75" spans="2:9" x14ac:dyDescent="0.15">
      <c r="B75" s="32">
        <v>42870</v>
      </c>
      <c r="C75" s="39">
        <f t="shared" si="7"/>
        <v>5</v>
      </c>
      <c r="D75" s="39" t="str">
        <f t="shared" si="5"/>
        <v>Trim2</v>
      </c>
      <c r="E75" s="39">
        <f t="shared" si="8"/>
        <v>2017</v>
      </c>
      <c r="F75" s="2" t="s">
        <v>5</v>
      </c>
      <c r="G75" s="24" t="str">
        <f t="shared" si="6"/>
        <v>Nord</v>
      </c>
      <c r="H75" s="33">
        <v>260</v>
      </c>
      <c r="I75" s="55" t="str">
        <f t="shared" si="9"/>
        <v>Trim2</v>
      </c>
    </row>
    <row r="76" spans="2:9" x14ac:dyDescent="0.15">
      <c r="B76" s="32">
        <v>42993</v>
      </c>
      <c r="C76" s="39">
        <f t="shared" si="7"/>
        <v>9</v>
      </c>
      <c r="D76" s="39" t="str">
        <f t="shared" si="5"/>
        <v>Trim3</v>
      </c>
      <c r="E76" s="39">
        <f t="shared" si="8"/>
        <v>2017</v>
      </c>
      <c r="F76" s="2" t="s">
        <v>15</v>
      </c>
      <c r="G76" s="24" t="str">
        <f t="shared" si="6"/>
        <v>Sud</v>
      </c>
      <c r="H76" s="33">
        <v>366</v>
      </c>
      <c r="I76" s="55" t="str">
        <f t="shared" si="9"/>
        <v>Trim3</v>
      </c>
    </row>
    <row r="77" spans="2:9" x14ac:dyDescent="0.15">
      <c r="B77" s="32">
        <v>42729</v>
      </c>
      <c r="C77" s="39">
        <f t="shared" si="7"/>
        <v>12</v>
      </c>
      <c r="D77" s="39" t="str">
        <f t="shared" si="5"/>
        <v>Trim4</v>
      </c>
      <c r="E77" s="39">
        <f t="shared" si="8"/>
        <v>2016</v>
      </c>
      <c r="F77" s="2" t="s">
        <v>8</v>
      </c>
      <c r="G77" s="24" t="str">
        <f t="shared" si="6"/>
        <v>Nord</v>
      </c>
      <c r="H77" s="33">
        <v>674</v>
      </c>
      <c r="I77" s="55" t="str">
        <f t="shared" si="9"/>
        <v>Trim4</v>
      </c>
    </row>
    <row r="78" spans="2:9" x14ac:dyDescent="0.15">
      <c r="B78" s="32">
        <v>42852</v>
      </c>
      <c r="C78" s="39">
        <f t="shared" si="7"/>
        <v>4</v>
      </c>
      <c r="D78" s="39" t="str">
        <f t="shared" si="5"/>
        <v>Trim2</v>
      </c>
      <c r="E78" s="39">
        <f t="shared" si="8"/>
        <v>2017</v>
      </c>
      <c r="F78" s="2" t="s">
        <v>4</v>
      </c>
      <c r="G78" s="24" t="str">
        <f t="shared" si="6"/>
        <v>Centro</v>
      </c>
      <c r="H78" s="33">
        <v>250</v>
      </c>
      <c r="I78" s="55" t="str">
        <f t="shared" si="9"/>
        <v>Trim2</v>
      </c>
    </row>
    <row r="79" spans="2:9" x14ac:dyDescent="0.15">
      <c r="B79" s="32">
        <v>42255</v>
      </c>
      <c r="C79" s="39">
        <f t="shared" si="7"/>
        <v>9</v>
      </c>
      <c r="D79" s="39" t="str">
        <f t="shared" si="5"/>
        <v>Trim3</v>
      </c>
      <c r="E79" s="39">
        <f t="shared" si="8"/>
        <v>2015</v>
      </c>
      <c r="F79" s="2" t="s">
        <v>12</v>
      </c>
      <c r="G79" s="24" t="str">
        <f t="shared" si="6"/>
        <v>Centro</v>
      </c>
      <c r="H79" s="33">
        <v>103</v>
      </c>
      <c r="I79" s="55" t="str">
        <f t="shared" si="9"/>
        <v>Trim3</v>
      </c>
    </row>
    <row r="80" spans="2:9" x14ac:dyDescent="0.15">
      <c r="B80" s="32">
        <v>42285</v>
      </c>
      <c r="C80" s="39">
        <f t="shared" si="7"/>
        <v>10</v>
      </c>
      <c r="D80" s="39" t="str">
        <f t="shared" si="5"/>
        <v>Trim4</v>
      </c>
      <c r="E80" s="39">
        <f t="shared" si="8"/>
        <v>2015</v>
      </c>
      <c r="F80" s="2" t="s">
        <v>8</v>
      </c>
      <c r="G80" s="24" t="str">
        <f t="shared" si="6"/>
        <v>Nord</v>
      </c>
      <c r="H80" s="33">
        <v>654</v>
      </c>
      <c r="I80" s="55" t="str">
        <f t="shared" si="9"/>
        <v>Trim4</v>
      </c>
    </row>
    <row r="81" spans="2:9" x14ac:dyDescent="0.15">
      <c r="B81" s="32">
        <v>43054</v>
      </c>
      <c r="C81" s="39">
        <f t="shared" si="7"/>
        <v>11</v>
      </c>
      <c r="D81" s="39" t="str">
        <f t="shared" si="5"/>
        <v>Trim4</v>
      </c>
      <c r="E81" s="39">
        <f t="shared" si="8"/>
        <v>2017</v>
      </c>
      <c r="F81" s="2" t="s">
        <v>10</v>
      </c>
      <c r="G81" s="24" t="str">
        <f t="shared" si="6"/>
        <v>Sud</v>
      </c>
      <c r="H81" s="33">
        <v>612</v>
      </c>
      <c r="I81" s="55" t="str">
        <f t="shared" si="9"/>
        <v>Trim4</v>
      </c>
    </row>
    <row r="82" spans="2:9" x14ac:dyDescent="0.15">
      <c r="B82" s="32">
        <v>42970</v>
      </c>
      <c r="C82" s="39">
        <f t="shared" si="7"/>
        <v>8</v>
      </c>
      <c r="D82" s="39" t="str">
        <f t="shared" si="5"/>
        <v>Trim3</v>
      </c>
      <c r="E82" s="39">
        <f t="shared" si="8"/>
        <v>2017</v>
      </c>
      <c r="F82" s="2" t="s">
        <v>7</v>
      </c>
      <c r="G82" s="24" t="str">
        <f t="shared" si="6"/>
        <v>Centro</v>
      </c>
      <c r="H82" s="33">
        <v>351</v>
      </c>
      <c r="I82" s="55" t="str">
        <f t="shared" si="9"/>
        <v>Trim3</v>
      </c>
    </row>
    <row r="83" spans="2:9" x14ac:dyDescent="0.15">
      <c r="B83" s="32">
        <v>43023</v>
      </c>
      <c r="C83" s="39">
        <f t="shared" si="7"/>
        <v>10</v>
      </c>
      <c r="D83" s="39" t="str">
        <f t="shared" si="5"/>
        <v>Trim4</v>
      </c>
      <c r="E83" s="39">
        <f t="shared" si="8"/>
        <v>2017</v>
      </c>
      <c r="F83" s="2" t="s">
        <v>7</v>
      </c>
      <c r="G83" s="24" t="str">
        <f t="shared" si="6"/>
        <v>Centro</v>
      </c>
      <c r="H83" s="33">
        <v>225</v>
      </c>
      <c r="I83" s="55" t="str">
        <f t="shared" si="9"/>
        <v>Trim4</v>
      </c>
    </row>
    <row r="84" spans="2:9" x14ac:dyDescent="0.15">
      <c r="B84" s="32">
        <v>42622</v>
      </c>
      <c r="C84" s="39">
        <f t="shared" si="7"/>
        <v>9</v>
      </c>
      <c r="D84" s="39" t="str">
        <f t="shared" si="5"/>
        <v>Trim3</v>
      </c>
      <c r="E84" s="39">
        <f t="shared" si="8"/>
        <v>2016</v>
      </c>
      <c r="F84" s="2" t="s">
        <v>14</v>
      </c>
      <c r="G84" s="24" t="str">
        <f t="shared" si="6"/>
        <v>Centro</v>
      </c>
      <c r="H84" s="33">
        <v>232</v>
      </c>
      <c r="I84" s="55" t="str">
        <f t="shared" si="9"/>
        <v>Trim3</v>
      </c>
    </row>
    <row r="85" spans="2:9" x14ac:dyDescent="0.15">
      <c r="B85" s="32">
        <v>42258</v>
      </c>
      <c r="C85" s="39">
        <f t="shared" si="7"/>
        <v>9</v>
      </c>
      <c r="D85" s="39" t="str">
        <f t="shared" si="5"/>
        <v>Trim3</v>
      </c>
      <c r="E85" s="39">
        <f t="shared" si="8"/>
        <v>2015</v>
      </c>
      <c r="F85" s="2" t="s">
        <v>0</v>
      </c>
      <c r="G85" s="24" t="str">
        <f t="shared" si="6"/>
        <v>Centro</v>
      </c>
      <c r="H85" s="33">
        <v>746</v>
      </c>
      <c r="I85" s="55" t="str">
        <f t="shared" si="9"/>
        <v>Trim3</v>
      </c>
    </row>
    <row r="86" spans="2:9" x14ac:dyDescent="0.15">
      <c r="B86" s="32">
        <v>42163</v>
      </c>
      <c r="C86" s="39">
        <f t="shared" si="7"/>
        <v>6</v>
      </c>
      <c r="D86" s="39" t="str">
        <f t="shared" si="5"/>
        <v>Trim2</v>
      </c>
      <c r="E86" s="39">
        <f t="shared" si="8"/>
        <v>2015</v>
      </c>
      <c r="F86" s="2" t="s">
        <v>15</v>
      </c>
      <c r="G86" s="24" t="str">
        <f t="shared" si="6"/>
        <v>Sud</v>
      </c>
      <c r="H86" s="33">
        <v>644</v>
      </c>
      <c r="I86" s="55" t="str">
        <f t="shared" si="9"/>
        <v>Trim2</v>
      </c>
    </row>
    <row r="87" spans="2:9" x14ac:dyDescent="0.15">
      <c r="B87" s="32">
        <v>42678</v>
      </c>
      <c r="C87" s="39">
        <f t="shared" si="7"/>
        <v>11</v>
      </c>
      <c r="D87" s="39" t="str">
        <f t="shared" si="5"/>
        <v>Trim4</v>
      </c>
      <c r="E87" s="39">
        <f t="shared" si="8"/>
        <v>2016</v>
      </c>
      <c r="F87" s="2" t="s">
        <v>10</v>
      </c>
      <c r="G87" s="24" t="str">
        <f t="shared" si="6"/>
        <v>Sud</v>
      </c>
      <c r="H87" s="33">
        <v>84</v>
      </c>
      <c r="I87" s="55" t="str">
        <f t="shared" si="9"/>
        <v>Trim4</v>
      </c>
    </row>
    <row r="88" spans="2:9" x14ac:dyDescent="0.15">
      <c r="B88" s="32">
        <v>42535</v>
      </c>
      <c r="C88" s="39">
        <f t="shared" si="7"/>
        <v>6</v>
      </c>
      <c r="D88" s="39" t="str">
        <f t="shared" si="5"/>
        <v>Trim2</v>
      </c>
      <c r="E88" s="39">
        <f t="shared" si="8"/>
        <v>2016</v>
      </c>
      <c r="F88" s="2" t="s">
        <v>3</v>
      </c>
      <c r="G88" s="24" t="str">
        <f t="shared" si="6"/>
        <v>Nord</v>
      </c>
      <c r="H88" s="33">
        <v>596</v>
      </c>
      <c r="I88" s="55" t="str">
        <f t="shared" si="9"/>
        <v>Trim2</v>
      </c>
    </row>
    <row r="89" spans="2:9" x14ac:dyDescent="0.15">
      <c r="B89" s="32">
        <v>42389</v>
      </c>
      <c r="C89" s="39">
        <f t="shared" si="7"/>
        <v>1</v>
      </c>
      <c r="D89" s="39" t="str">
        <f t="shared" si="5"/>
        <v>Trim1</v>
      </c>
      <c r="E89" s="39">
        <f t="shared" si="8"/>
        <v>2016</v>
      </c>
      <c r="F89" s="2" t="s">
        <v>0</v>
      </c>
      <c r="G89" s="24" t="str">
        <f t="shared" si="6"/>
        <v>Centro</v>
      </c>
      <c r="H89" s="33">
        <v>582</v>
      </c>
      <c r="I89" s="55" t="str">
        <f t="shared" si="9"/>
        <v>Trim1</v>
      </c>
    </row>
    <row r="90" spans="2:9" x14ac:dyDescent="0.15">
      <c r="B90" s="32">
        <v>42139</v>
      </c>
      <c r="C90" s="39">
        <f t="shared" si="7"/>
        <v>5</v>
      </c>
      <c r="D90" s="39" t="str">
        <f t="shared" si="5"/>
        <v>Trim2</v>
      </c>
      <c r="E90" s="39">
        <f t="shared" si="8"/>
        <v>2015</v>
      </c>
      <c r="F90" s="2" t="s">
        <v>9</v>
      </c>
      <c r="G90" s="24" t="str">
        <f t="shared" si="6"/>
        <v>Centro</v>
      </c>
      <c r="H90" s="33">
        <v>238</v>
      </c>
      <c r="I90" s="55" t="str">
        <f t="shared" si="9"/>
        <v>Trim2</v>
      </c>
    </row>
    <row r="91" spans="2:9" x14ac:dyDescent="0.15">
      <c r="B91" s="32">
        <v>42409</v>
      </c>
      <c r="C91" s="39">
        <f t="shared" si="7"/>
        <v>2</v>
      </c>
      <c r="D91" s="39" t="str">
        <f t="shared" si="5"/>
        <v>Trim1</v>
      </c>
      <c r="E91" s="39">
        <f t="shared" si="8"/>
        <v>2016</v>
      </c>
      <c r="F91" s="2" t="s">
        <v>13</v>
      </c>
      <c r="G91" s="24" t="str">
        <f t="shared" si="6"/>
        <v>Sud</v>
      </c>
      <c r="H91" s="33">
        <v>272</v>
      </c>
      <c r="I91" s="55" t="str">
        <f t="shared" si="9"/>
        <v>Trim1</v>
      </c>
    </row>
    <row r="92" spans="2:9" x14ac:dyDescent="0.15">
      <c r="B92" s="32">
        <v>42881</v>
      </c>
      <c r="C92" s="39">
        <f t="shared" si="7"/>
        <v>5</v>
      </c>
      <c r="D92" s="39" t="str">
        <f t="shared" si="5"/>
        <v>Trim2</v>
      </c>
      <c r="E92" s="39">
        <f t="shared" si="8"/>
        <v>2017</v>
      </c>
      <c r="F92" s="2" t="s">
        <v>12</v>
      </c>
      <c r="G92" s="24" t="str">
        <f t="shared" si="6"/>
        <v>Centro</v>
      </c>
      <c r="H92" s="33">
        <v>299</v>
      </c>
      <c r="I92" s="55" t="str">
        <f t="shared" si="9"/>
        <v>Trim2</v>
      </c>
    </row>
    <row r="93" spans="2:9" x14ac:dyDescent="0.15">
      <c r="B93" s="32">
        <v>42841</v>
      </c>
      <c r="C93" s="39">
        <f t="shared" si="7"/>
        <v>4</v>
      </c>
      <c r="D93" s="39" t="str">
        <f t="shared" si="5"/>
        <v>Trim2</v>
      </c>
      <c r="E93" s="39">
        <f t="shared" si="8"/>
        <v>2017</v>
      </c>
      <c r="F93" s="2" t="s">
        <v>12</v>
      </c>
      <c r="G93" s="24" t="str">
        <f t="shared" si="6"/>
        <v>Centro</v>
      </c>
      <c r="H93" s="33">
        <v>702</v>
      </c>
      <c r="I93" s="55" t="str">
        <f t="shared" si="9"/>
        <v>Trim2</v>
      </c>
    </row>
    <row r="94" spans="2:9" x14ac:dyDescent="0.15">
      <c r="B94" s="32">
        <v>42663</v>
      </c>
      <c r="C94" s="39">
        <f t="shared" si="7"/>
        <v>10</v>
      </c>
      <c r="D94" s="39" t="str">
        <f t="shared" si="5"/>
        <v>Trim4</v>
      </c>
      <c r="E94" s="39">
        <f t="shared" si="8"/>
        <v>2016</v>
      </c>
      <c r="F94" s="2" t="s">
        <v>9</v>
      </c>
      <c r="G94" s="24" t="str">
        <f t="shared" si="6"/>
        <v>Centro</v>
      </c>
      <c r="H94" s="33">
        <v>612</v>
      </c>
      <c r="I94" s="55" t="str">
        <f t="shared" si="9"/>
        <v>Trim4</v>
      </c>
    </row>
    <row r="95" spans="2:9" x14ac:dyDescent="0.15">
      <c r="B95" s="32">
        <v>42708</v>
      </c>
      <c r="C95" s="39">
        <f t="shared" si="7"/>
        <v>12</v>
      </c>
      <c r="D95" s="39" t="str">
        <f t="shared" si="5"/>
        <v>Trim4</v>
      </c>
      <c r="E95" s="39">
        <f t="shared" si="8"/>
        <v>2016</v>
      </c>
      <c r="F95" s="2" t="s">
        <v>9</v>
      </c>
      <c r="G95" s="24" t="str">
        <f t="shared" si="6"/>
        <v>Centro</v>
      </c>
      <c r="H95" s="33">
        <v>441</v>
      </c>
      <c r="I95" s="55" t="str">
        <f t="shared" si="9"/>
        <v>Trim4</v>
      </c>
    </row>
    <row r="96" spans="2:9" x14ac:dyDescent="0.15">
      <c r="B96" s="32">
        <v>42331</v>
      </c>
      <c r="C96" s="39">
        <f t="shared" si="7"/>
        <v>11</v>
      </c>
      <c r="D96" s="39" t="str">
        <f t="shared" si="5"/>
        <v>Trim4</v>
      </c>
      <c r="E96" s="39">
        <f t="shared" si="8"/>
        <v>2015</v>
      </c>
      <c r="F96" s="2" t="s">
        <v>5</v>
      </c>
      <c r="G96" s="24" t="str">
        <f t="shared" si="6"/>
        <v>Nord</v>
      </c>
      <c r="H96" s="33">
        <v>373</v>
      </c>
      <c r="I96" s="55" t="str">
        <f t="shared" si="9"/>
        <v>Trim4</v>
      </c>
    </row>
    <row r="97" spans="2:9" x14ac:dyDescent="0.15">
      <c r="B97" s="32">
        <v>42726</v>
      </c>
      <c r="C97" s="39">
        <f t="shared" si="7"/>
        <v>12</v>
      </c>
      <c r="D97" s="39" t="str">
        <f t="shared" si="5"/>
        <v>Trim4</v>
      </c>
      <c r="E97" s="39">
        <f t="shared" si="8"/>
        <v>2016</v>
      </c>
      <c r="F97" s="2" t="s">
        <v>1</v>
      </c>
      <c r="G97" s="24" t="str">
        <f t="shared" si="6"/>
        <v>Nord</v>
      </c>
      <c r="H97" s="33">
        <v>51</v>
      </c>
      <c r="I97" s="55" t="str">
        <f t="shared" si="9"/>
        <v>Trim4</v>
      </c>
    </row>
    <row r="98" spans="2:9" x14ac:dyDescent="0.15">
      <c r="B98" s="32">
        <v>42176</v>
      </c>
      <c r="C98" s="39">
        <f t="shared" si="7"/>
        <v>6</v>
      </c>
      <c r="D98" s="39" t="str">
        <f t="shared" si="5"/>
        <v>Trim2</v>
      </c>
      <c r="E98" s="39">
        <f t="shared" si="8"/>
        <v>2015</v>
      </c>
      <c r="F98" s="2" t="s">
        <v>11</v>
      </c>
      <c r="G98" s="24" t="str">
        <f t="shared" si="6"/>
        <v>Sud</v>
      </c>
      <c r="H98" s="33">
        <v>706</v>
      </c>
      <c r="I98" s="55" t="str">
        <f t="shared" si="9"/>
        <v>Trim2</v>
      </c>
    </row>
    <row r="99" spans="2:9" x14ac:dyDescent="0.15">
      <c r="B99" s="32">
        <v>42317</v>
      </c>
      <c r="C99" s="39">
        <f t="shared" si="7"/>
        <v>11</v>
      </c>
      <c r="D99" s="39" t="str">
        <f t="shared" si="5"/>
        <v>Trim4</v>
      </c>
      <c r="E99" s="39">
        <f t="shared" si="8"/>
        <v>2015</v>
      </c>
      <c r="F99" s="2" t="s">
        <v>12</v>
      </c>
      <c r="G99" s="24" t="str">
        <f t="shared" si="6"/>
        <v>Centro</v>
      </c>
      <c r="H99" s="33">
        <v>559</v>
      </c>
      <c r="I99" s="55" t="str">
        <f t="shared" si="9"/>
        <v>Trim4</v>
      </c>
    </row>
    <row r="100" spans="2:9" x14ac:dyDescent="0.15">
      <c r="B100" s="32">
        <v>42457</v>
      </c>
      <c r="C100" s="39">
        <f t="shared" si="7"/>
        <v>3</v>
      </c>
      <c r="D100" s="39" t="str">
        <f t="shared" si="5"/>
        <v>Trim1</v>
      </c>
      <c r="E100" s="39">
        <f t="shared" si="8"/>
        <v>2016</v>
      </c>
      <c r="F100" s="2" t="s">
        <v>4</v>
      </c>
      <c r="G100" s="24" t="str">
        <f t="shared" si="6"/>
        <v>Centro</v>
      </c>
      <c r="H100" s="33">
        <v>489</v>
      </c>
      <c r="I100" s="55" t="str">
        <f t="shared" si="9"/>
        <v>Trim1</v>
      </c>
    </row>
    <row r="101" spans="2:9" x14ac:dyDescent="0.15">
      <c r="B101" s="32">
        <v>42887</v>
      </c>
      <c r="C101" s="39">
        <f t="shared" si="7"/>
        <v>6</v>
      </c>
      <c r="D101" s="39" t="str">
        <f t="shared" si="5"/>
        <v>Trim2</v>
      </c>
      <c r="E101" s="39">
        <f t="shared" si="8"/>
        <v>2017</v>
      </c>
      <c r="F101" s="2" t="s">
        <v>1</v>
      </c>
      <c r="G101" s="24" t="str">
        <f t="shared" si="6"/>
        <v>Nord</v>
      </c>
      <c r="H101" s="33">
        <v>774</v>
      </c>
      <c r="I101" s="55" t="str">
        <f t="shared" si="9"/>
        <v>Trim2</v>
      </c>
    </row>
    <row r="102" spans="2:9" x14ac:dyDescent="0.15">
      <c r="B102" s="32">
        <v>42932</v>
      </c>
      <c r="C102" s="39">
        <f t="shared" si="7"/>
        <v>7</v>
      </c>
      <c r="D102" s="39" t="str">
        <f t="shared" si="5"/>
        <v>Trim3</v>
      </c>
      <c r="E102" s="39">
        <f t="shared" si="8"/>
        <v>2017</v>
      </c>
      <c r="F102" s="2" t="s">
        <v>0</v>
      </c>
      <c r="G102" s="24" t="str">
        <f t="shared" si="6"/>
        <v>Centro</v>
      </c>
      <c r="H102" s="33">
        <v>661</v>
      </c>
      <c r="I102" s="55" t="str">
        <f t="shared" si="9"/>
        <v>Trim3</v>
      </c>
    </row>
    <row r="103" spans="2:9" x14ac:dyDescent="0.15">
      <c r="B103" s="32">
        <v>42069</v>
      </c>
      <c r="C103" s="39">
        <f t="shared" si="7"/>
        <v>3</v>
      </c>
      <c r="D103" s="39" t="str">
        <f t="shared" si="5"/>
        <v>Trim1</v>
      </c>
      <c r="E103" s="39">
        <f t="shared" si="8"/>
        <v>2015</v>
      </c>
      <c r="F103" s="2" t="s">
        <v>11</v>
      </c>
      <c r="G103" s="24" t="str">
        <f t="shared" si="6"/>
        <v>Sud</v>
      </c>
      <c r="H103" s="33">
        <v>315</v>
      </c>
      <c r="I103" s="55" t="str">
        <f t="shared" si="9"/>
        <v>Trim1</v>
      </c>
    </row>
    <row r="104" spans="2:9" x14ac:dyDescent="0.15">
      <c r="B104" s="32">
        <v>42600</v>
      </c>
      <c r="C104" s="39">
        <f t="shared" si="7"/>
        <v>8</v>
      </c>
      <c r="D104" s="39" t="str">
        <f t="shared" si="5"/>
        <v>Trim3</v>
      </c>
      <c r="E104" s="39">
        <f t="shared" si="8"/>
        <v>2016</v>
      </c>
      <c r="F104" s="2" t="s">
        <v>4</v>
      </c>
      <c r="G104" s="24" t="str">
        <f t="shared" si="6"/>
        <v>Centro</v>
      </c>
      <c r="H104" s="33">
        <v>439</v>
      </c>
      <c r="I104" s="55" t="str">
        <f t="shared" si="9"/>
        <v>Trim3</v>
      </c>
    </row>
    <row r="105" spans="2:9" x14ac:dyDescent="0.15">
      <c r="B105" s="32">
        <v>42199</v>
      </c>
      <c r="C105" s="39">
        <f t="shared" si="7"/>
        <v>7</v>
      </c>
      <c r="D105" s="39" t="str">
        <f t="shared" si="5"/>
        <v>Trim3</v>
      </c>
      <c r="E105" s="39">
        <f t="shared" si="8"/>
        <v>2015</v>
      </c>
      <c r="F105" s="2" t="s">
        <v>12</v>
      </c>
      <c r="G105" s="24" t="str">
        <f t="shared" si="6"/>
        <v>Centro</v>
      </c>
      <c r="H105" s="33">
        <v>309</v>
      </c>
      <c r="I105" s="55" t="str">
        <f t="shared" si="9"/>
        <v>Trim3</v>
      </c>
    </row>
    <row r="106" spans="2:9" x14ac:dyDescent="0.15">
      <c r="B106" s="32">
        <v>42661</v>
      </c>
      <c r="C106" s="39">
        <f t="shared" si="7"/>
        <v>10</v>
      </c>
      <c r="D106" s="39" t="str">
        <f t="shared" si="5"/>
        <v>Trim4</v>
      </c>
      <c r="E106" s="39">
        <f t="shared" si="8"/>
        <v>2016</v>
      </c>
      <c r="F106" s="2" t="s">
        <v>3</v>
      </c>
      <c r="G106" s="24" t="str">
        <f t="shared" si="6"/>
        <v>Nord</v>
      </c>
      <c r="H106" s="33">
        <v>761</v>
      </c>
      <c r="I106" s="55" t="str">
        <f t="shared" si="9"/>
        <v>Trim4</v>
      </c>
    </row>
    <row r="107" spans="2:9" x14ac:dyDescent="0.15">
      <c r="B107" s="32">
        <v>43042</v>
      </c>
      <c r="C107" s="39">
        <f t="shared" si="7"/>
        <v>11</v>
      </c>
      <c r="D107" s="39" t="str">
        <f t="shared" si="5"/>
        <v>Trim4</v>
      </c>
      <c r="E107" s="39">
        <f t="shared" si="8"/>
        <v>2017</v>
      </c>
      <c r="F107" s="2" t="s">
        <v>7</v>
      </c>
      <c r="G107" s="24" t="str">
        <f t="shared" si="6"/>
        <v>Centro</v>
      </c>
      <c r="H107" s="33">
        <v>714</v>
      </c>
      <c r="I107" s="55" t="str">
        <f t="shared" si="9"/>
        <v>Trim4</v>
      </c>
    </row>
    <row r="108" spans="2:9" x14ac:dyDescent="0.15">
      <c r="B108" s="32">
        <v>42530</v>
      </c>
      <c r="C108" s="39">
        <f t="shared" si="7"/>
        <v>6</v>
      </c>
      <c r="D108" s="39" t="str">
        <f t="shared" si="5"/>
        <v>Trim2</v>
      </c>
      <c r="E108" s="39">
        <f t="shared" si="8"/>
        <v>2016</v>
      </c>
      <c r="F108" s="2" t="s">
        <v>13</v>
      </c>
      <c r="G108" s="24" t="str">
        <f t="shared" si="6"/>
        <v>Sud</v>
      </c>
      <c r="H108" s="33">
        <v>677</v>
      </c>
      <c r="I108" s="55" t="str">
        <f t="shared" si="9"/>
        <v>Trim2</v>
      </c>
    </row>
    <row r="109" spans="2:9" x14ac:dyDescent="0.15">
      <c r="B109" s="32">
        <v>42748</v>
      </c>
      <c r="C109" s="39">
        <f t="shared" si="7"/>
        <v>1</v>
      </c>
      <c r="D109" s="39" t="str">
        <f t="shared" si="5"/>
        <v>Trim1</v>
      </c>
      <c r="E109" s="39">
        <f t="shared" si="8"/>
        <v>2017</v>
      </c>
      <c r="F109" s="2" t="s">
        <v>9</v>
      </c>
      <c r="G109" s="24" t="str">
        <f t="shared" si="6"/>
        <v>Centro</v>
      </c>
      <c r="H109" s="33">
        <v>212</v>
      </c>
      <c r="I109" s="55" t="str">
        <f t="shared" si="9"/>
        <v>Trim1</v>
      </c>
    </row>
    <row r="110" spans="2:9" x14ac:dyDescent="0.15">
      <c r="B110" s="32">
        <v>42539</v>
      </c>
      <c r="C110" s="39">
        <f t="shared" si="7"/>
        <v>6</v>
      </c>
      <c r="D110" s="39" t="str">
        <f t="shared" si="5"/>
        <v>Trim2</v>
      </c>
      <c r="E110" s="39">
        <f t="shared" si="8"/>
        <v>2016</v>
      </c>
      <c r="F110" s="2" t="s">
        <v>5</v>
      </c>
      <c r="G110" s="24" t="str">
        <f t="shared" si="6"/>
        <v>Nord</v>
      </c>
      <c r="H110" s="33">
        <v>578</v>
      </c>
      <c r="I110" s="55" t="str">
        <f t="shared" si="9"/>
        <v>Trim2</v>
      </c>
    </row>
    <row r="111" spans="2:9" x14ac:dyDescent="0.15">
      <c r="B111" s="32">
        <v>42473</v>
      </c>
      <c r="C111" s="39">
        <f t="shared" si="7"/>
        <v>4</v>
      </c>
      <c r="D111" s="39" t="str">
        <f t="shared" si="5"/>
        <v>Trim2</v>
      </c>
      <c r="E111" s="39">
        <f t="shared" si="8"/>
        <v>2016</v>
      </c>
      <c r="F111" s="2" t="s">
        <v>10</v>
      </c>
      <c r="G111" s="24" t="str">
        <f t="shared" si="6"/>
        <v>Sud</v>
      </c>
      <c r="H111" s="33">
        <v>722</v>
      </c>
      <c r="I111" s="55" t="str">
        <f t="shared" si="9"/>
        <v>Trim2</v>
      </c>
    </row>
    <row r="112" spans="2:9" x14ac:dyDescent="0.15">
      <c r="B112" s="32">
        <v>42279</v>
      </c>
      <c r="C112" s="39">
        <f t="shared" si="7"/>
        <v>10</v>
      </c>
      <c r="D112" s="39" t="str">
        <f t="shared" si="5"/>
        <v>Trim4</v>
      </c>
      <c r="E112" s="39">
        <f t="shared" si="8"/>
        <v>2015</v>
      </c>
      <c r="F112" s="2" t="s">
        <v>6</v>
      </c>
      <c r="G112" s="24" t="str">
        <f t="shared" si="6"/>
        <v>Sud</v>
      </c>
      <c r="H112" s="33">
        <v>202</v>
      </c>
      <c r="I112" s="55" t="str">
        <f t="shared" si="9"/>
        <v>Trim4</v>
      </c>
    </row>
    <row r="113" spans="2:9" x14ac:dyDescent="0.15">
      <c r="B113" s="32">
        <v>42191</v>
      </c>
      <c r="C113" s="39">
        <f t="shared" si="7"/>
        <v>7</v>
      </c>
      <c r="D113" s="39" t="str">
        <f t="shared" si="5"/>
        <v>Trim3</v>
      </c>
      <c r="E113" s="39">
        <f t="shared" si="8"/>
        <v>2015</v>
      </c>
      <c r="F113" s="2" t="s">
        <v>7</v>
      </c>
      <c r="G113" s="24" t="str">
        <f t="shared" si="6"/>
        <v>Centro</v>
      </c>
      <c r="H113" s="33">
        <v>760</v>
      </c>
      <c r="I113" s="55" t="str">
        <f t="shared" si="9"/>
        <v>Trim3</v>
      </c>
    </row>
    <row r="114" spans="2:9" x14ac:dyDescent="0.15">
      <c r="B114" s="32">
        <v>42252</v>
      </c>
      <c r="C114" s="39">
        <f t="shared" si="7"/>
        <v>9</v>
      </c>
      <c r="D114" s="39" t="str">
        <f t="shared" si="5"/>
        <v>Trim3</v>
      </c>
      <c r="E114" s="39">
        <f t="shared" si="8"/>
        <v>2015</v>
      </c>
      <c r="F114" s="2" t="s">
        <v>3</v>
      </c>
      <c r="G114" s="24" t="str">
        <f t="shared" si="6"/>
        <v>Nord</v>
      </c>
      <c r="H114" s="33">
        <v>579</v>
      </c>
      <c r="I114" s="55" t="str">
        <f t="shared" si="9"/>
        <v>Trim3</v>
      </c>
    </row>
    <row r="115" spans="2:9" x14ac:dyDescent="0.15">
      <c r="B115" s="32">
        <v>42528</v>
      </c>
      <c r="C115" s="39">
        <f t="shared" si="7"/>
        <v>6</v>
      </c>
      <c r="D115" s="39" t="str">
        <f t="shared" si="5"/>
        <v>Trim2</v>
      </c>
      <c r="E115" s="39">
        <f t="shared" si="8"/>
        <v>2016</v>
      </c>
      <c r="F115" s="2" t="s">
        <v>11</v>
      </c>
      <c r="G115" s="24" t="str">
        <f t="shared" si="6"/>
        <v>Sud</v>
      </c>
      <c r="H115" s="33">
        <v>443</v>
      </c>
      <c r="I115" s="55" t="str">
        <f t="shared" si="9"/>
        <v>Trim2</v>
      </c>
    </row>
    <row r="116" spans="2:9" x14ac:dyDescent="0.15">
      <c r="B116" s="32">
        <v>42020</v>
      </c>
      <c r="C116" s="39">
        <f t="shared" si="7"/>
        <v>1</v>
      </c>
      <c r="D116" s="39" t="str">
        <f t="shared" si="5"/>
        <v>Trim1</v>
      </c>
      <c r="E116" s="39">
        <f t="shared" si="8"/>
        <v>2015</v>
      </c>
      <c r="F116" s="2" t="s">
        <v>8</v>
      </c>
      <c r="G116" s="24" t="str">
        <f t="shared" si="6"/>
        <v>Nord</v>
      </c>
      <c r="H116" s="33">
        <v>94</v>
      </c>
      <c r="I116" s="55" t="str">
        <f t="shared" si="9"/>
        <v>Trim1</v>
      </c>
    </row>
    <row r="117" spans="2:9" x14ac:dyDescent="0.15">
      <c r="B117" s="32">
        <v>42383</v>
      </c>
      <c r="C117" s="39">
        <f t="shared" si="7"/>
        <v>1</v>
      </c>
      <c r="D117" s="39" t="str">
        <f t="shared" si="5"/>
        <v>Trim1</v>
      </c>
      <c r="E117" s="39">
        <f t="shared" si="8"/>
        <v>2016</v>
      </c>
      <c r="F117" s="2" t="s">
        <v>3</v>
      </c>
      <c r="G117" s="24" t="str">
        <f t="shared" si="6"/>
        <v>Nord</v>
      </c>
      <c r="H117" s="33">
        <v>630</v>
      </c>
      <c r="I117" s="55" t="str">
        <f t="shared" si="9"/>
        <v>Trim1</v>
      </c>
    </row>
    <row r="118" spans="2:9" x14ac:dyDescent="0.15">
      <c r="B118" s="32">
        <v>42912</v>
      </c>
      <c r="C118" s="39">
        <f t="shared" si="7"/>
        <v>6</v>
      </c>
      <c r="D118" s="39" t="str">
        <f t="shared" si="5"/>
        <v>Trim2</v>
      </c>
      <c r="E118" s="39">
        <f t="shared" si="8"/>
        <v>2017</v>
      </c>
      <c r="F118" s="2" t="s">
        <v>13</v>
      </c>
      <c r="G118" s="24" t="str">
        <f t="shared" si="6"/>
        <v>Sud</v>
      </c>
      <c r="H118" s="33">
        <v>388</v>
      </c>
      <c r="I118" s="55" t="str">
        <f t="shared" si="9"/>
        <v>Trim2</v>
      </c>
    </row>
    <row r="119" spans="2:9" x14ac:dyDescent="0.15">
      <c r="B119" s="32">
        <v>42191</v>
      </c>
      <c r="C119" s="39">
        <f t="shared" si="7"/>
        <v>7</v>
      </c>
      <c r="D119" s="39" t="str">
        <f t="shared" si="5"/>
        <v>Trim3</v>
      </c>
      <c r="E119" s="39">
        <f t="shared" si="8"/>
        <v>2015</v>
      </c>
      <c r="F119" s="2" t="s">
        <v>7</v>
      </c>
      <c r="G119" s="24" t="str">
        <f t="shared" si="6"/>
        <v>Centro</v>
      </c>
      <c r="H119" s="33">
        <v>480</v>
      </c>
      <c r="I119" s="55" t="str">
        <f t="shared" si="9"/>
        <v>Trim3</v>
      </c>
    </row>
    <row r="120" spans="2:9" x14ac:dyDescent="0.15">
      <c r="B120" s="32">
        <v>42794</v>
      </c>
      <c r="C120" s="39">
        <f t="shared" si="7"/>
        <v>2</v>
      </c>
      <c r="D120" s="39" t="str">
        <f t="shared" si="5"/>
        <v>Trim1</v>
      </c>
      <c r="E120" s="39">
        <f t="shared" si="8"/>
        <v>2017</v>
      </c>
      <c r="F120" s="2" t="s">
        <v>13</v>
      </c>
      <c r="G120" s="24" t="str">
        <f t="shared" si="6"/>
        <v>Sud</v>
      </c>
      <c r="H120" s="33">
        <v>375</v>
      </c>
      <c r="I120" s="55" t="str">
        <f t="shared" si="9"/>
        <v>Trim1</v>
      </c>
    </row>
    <row r="121" spans="2:9" x14ac:dyDescent="0.15">
      <c r="B121" s="32">
        <v>42826</v>
      </c>
      <c r="C121" s="39">
        <f t="shared" si="7"/>
        <v>4</v>
      </c>
      <c r="D121" s="39" t="str">
        <f t="shared" si="5"/>
        <v>Trim2</v>
      </c>
      <c r="E121" s="39">
        <f t="shared" si="8"/>
        <v>2017</v>
      </c>
      <c r="F121" s="2" t="s">
        <v>10</v>
      </c>
      <c r="G121" s="24" t="str">
        <f t="shared" si="6"/>
        <v>Sud</v>
      </c>
      <c r="H121" s="33">
        <v>742</v>
      </c>
      <c r="I121" s="55" t="str">
        <f t="shared" si="9"/>
        <v>Trim2</v>
      </c>
    </row>
    <row r="122" spans="2:9" x14ac:dyDescent="0.15">
      <c r="B122" s="32">
        <v>42844</v>
      </c>
      <c r="C122" s="39">
        <f t="shared" si="7"/>
        <v>4</v>
      </c>
      <c r="D122" s="39" t="str">
        <f t="shared" si="5"/>
        <v>Trim2</v>
      </c>
      <c r="E122" s="39">
        <f t="shared" si="8"/>
        <v>2017</v>
      </c>
      <c r="F122" s="2" t="s">
        <v>4</v>
      </c>
      <c r="G122" s="24" t="str">
        <f t="shared" si="6"/>
        <v>Centro</v>
      </c>
      <c r="H122" s="33">
        <v>631</v>
      </c>
      <c r="I122" s="55" t="str">
        <f t="shared" si="9"/>
        <v>Trim2</v>
      </c>
    </row>
    <row r="123" spans="2:9" x14ac:dyDescent="0.15">
      <c r="B123" s="32">
        <v>42680</v>
      </c>
      <c r="C123" s="39">
        <f t="shared" si="7"/>
        <v>11</v>
      </c>
      <c r="D123" s="39" t="str">
        <f t="shared" si="5"/>
        <v>Trim4</v>
      </c>
      <c r="E123" s="39">
        <f t="shared" si="8"/>
        <v>2016</v>
      </c>
      <c r="F123" s="2" t="s">
        <v>8</v>
      </c>
      <c r="G123" s="24" t="str">
        <f t="shared" si="6"/>
        <v>Nord</v>
      </c>
      <c r="H123" s="33">
        <v>570</v>
      </c>
      <c r="I123" s="55" t="str">
        <f t="shared" si="9"/>
        <v>Trim4</v>
      </c>
    </row>
    <row r="124" spans="2:9" x14ac:dyDescent="0.15">
      <c r="B124" s="32">
        <v>42736</v>
      </c>
      <c r="C124" s="39">
        <f t="shared" si="7"/>
        <v>1</v>
      </c>
      <c r="D124" s="39" t="str">
        <f t="shared" si="5"/>
        <v>Trim1</v>
      </c>
      <c r="E124" s="39">
        <f t="shared" si="8"/>
        <v>2017</v>
      </c>
      <c r="F124" s="2" t="s">
        <v>10</v>
      </c>
      <c r="G124" s="24" t="str">
        <f t="shared" si="6"/>
        <v>Sud</v>
      </c>
      <c r="H124" s="33">
        <v>588</v>
      </c>
      <c r="I124" s="55" t="str">
        <f t="shared" si="9"/>
        <v>Trim1</v>
      </c>
    </row>
    <row r="125" spans="2:9" x14ac:dyDescent="0.15">
      <c r="B125" s="32">
        <v>42579</v>
      </c>
      <c r="C125" s="39">
        <f t="shared" si="7"/>
        <v>7</v>
      </c>
      <c r="D125" s="39" t="str">
        <f t="shared" si="5"/>
        <v>Trim3</v>
      </c>
      <c r="E125" s="39">
        <f t="shared" si="8"/>
        <v>2016</v>
      </c>
      <c r="F125" s="2" t="s">
        <v>14</v>
      </c>
      <c r="G125" s="24" t="str">
        <f t="shared" si="6"/>
        <v>Centro</v>
      </c>
      <c r="H125" s="33">
        <v>670</v>
      </c>
      <c r="I125" s="55" t="str">
        <f t="shared" si="9"/>
        <v>Trim3</v>
      </c>
    </row>
    <row r="126" spans="2:9" x14ac:dyDescent="0.15">
      <c r="B126" s="32">
        <v>42967</v>
      </c>
      <c r="C126" s="39">
        <f t="shared" si="7"/>
        <v>8</v>
      </c>
      <c r="D126" s="39" t="str">
        <f t="shared" si="5"/>
        <v>Trim3</v>
      </c>
      <c r="E126" s="39">
        <f t="shared" si="8"/>
        <v>2017</v>
      </c>
      <c r="F126" s="2" t="s">
        <v>11</v>
      </c>
      <c r="G126" s="24" t="str">
        <f t="shared" si="6"/>
        <v>Sud</v>
      </c>
      <c r="H126" s="33">
        <v>654</v>
      </c>
      <c r="I126" s="55" t="str">
        <f t="shared" si="9"/>
        <v>Trim3</v>
      </c>
    </row>
    <row r="127" spans="2:9" x14ac:dyDescent="0.15">
      <c r="B127" s="32">
        <v>42194</v>
      </c>
      <c r="C127" s="39">
        <f t="shared" si="7"/>
        <v>7</v>
      </c>
      <c r="D127" s="39" t="str">
        <f t="shared" si="5"/>
        <v>Trim3</v>
      </c>
      <c r="E127" s="39">
        <f t="shared" si="8"/>
        <v>2015</v>
      </c>
      <c r="F127" s="2" t="s">
        <v>13</v>
      </c>
      <c r="G127" s="24" t="str">
        <f t="shared" si="6"/>
        <v>Sud</v>
      </c>
      <c r="H127" s="33">
        <v>687</v>
      </c>
      <c r="I127" s="55" t="str">
        <f t="shared" si="9"/>
        <v>Trim3</v>
      </c>
    </row>
    <row r="128" spans="2:9" x14ac:dyDescent="0.15">
      <c r="B128" s="32">
        <v>42318</v>
      </c>
      <c r="C128" s="39">
        <f t="shared" si="7"/>
        <v>11</v>
      </c>
      <c r="D128" s="39" t="str">
        <f t="shared" si="5"/>
        <v>Trim4</v>
      </c>
      <c r="E128" s="39">
        <f t="shared" si="8"/>
        <v>2015</v>
      </c>
      <c r="F128" s="2" t="s">
        <v>0</v>
      </c>
      <c r="G128" s="24" t="str">
        <f t="shared" si="6"/>
        <v>Centro</v>
      </c>
      <c r="H128" s="33">
        <v>724</v>
      </c>
      <c r="I128" s="55" t="str">
        <f t="shared" si="9"/>
        <v>Trim4</v>
      </c>
    </row>
    <row r="129" spans="2:9" x14ac:dyDescent="0.15">
      <c r="B129" s="32">
        <v>42503</v>
      </c>
      <c r="C129" s="39">
        <f t="shared" si="7"/>
        <v>5</v>
      </c>
      <c r="D129" s="39" t="str">
        <f t="shared" si="5"/>
        <v>Trim2</v>
      </c>
      <c r="E129" s="39">
        <f t="shared" si="8"/>
        <v>2016</v>
      </c>
      <c r="F129" s="2" t="s">
        <v>14</v>
      </c>
      <c r="G129" s="24" t="str">
        <f t="shared" si="6"/>
        <v>Centro</v>
      </c>
      <c r="H129" s="33">
        <v>365</v>
      </c>
      <c r="I129" s="55" t="str">
        <f t="shared" si="9"/>
        <v>Trim2</v>
      </c>
    </row>
    <row r="130" spans="2:9" x14ac:dyDescent="0.15">
      <c r="B130" s="32">
        <v>42283</v>
      </c>
      <c r="C130" s="39">
        <f t="shared" si="7"/>
        <v>10</v>
      </c>
      <c r="D130" s="39" t="str">
        <f t="shared" ref="D130:D193" si="10">VLOOKUP(C130,$N$2:$O$13,2,0)</f>
        <v>Trim4</v>
      </c>
      <c r="E130" s="39">
        <f t="shared" si="8"/>
        <v>2015</v>
      </c>
      <c r="F130" s="2" t="s">
        <v>1</v>
      </c>
      <c r="G130" s="24" t="str">
        <f t="shared" ref="G130:G193" si="11">VLOOKUP(F130,$K$2:$L$17,2,0)</f>
        <v>Nord</v>
      </c>
      <c r="H130" s="33">
        <v>324</v>
      </c>
      <c r="I130" s="55" t="str">
        <f t="shared" si="9"/>
        <v>Trim4</v>
      </c>
    </row>
    <row r="131" spans="2:9" x14ac:dyDescent="0.15">
      <c r="B131" s="32">
        <v>42224</v>
      </c>
      <c r="C131" s="39">
        <f t="shared" ref="C131:C194" si="12">MONTH(B131)</f>
        <v>8</v>
      </c>
      <c r="D131" s="39" t="str">
        <f t="shared" si="10"/>
        <v>Trim3</v>
      </c>
      <c r="E131" s="39">
        <f t="shared" ref="E131:E194" si="13">YEAR(B131)</f>
        <v>2015</v>
      </c>
      <c r="F131" s="2" t="s">
        <v>14</v>
      </c>
      <c r="G131" s="24" t="str">
        <f t="shared" si="11"/>
        <v>Centro</v>
      </c>
      <c r="H131" s="33">
        <v>261</v>
      </c>
      <c r="I131" s="55" t="str">
        <f t="shared" ref="I131:I194" si="14">"Trim"&amp;CEILING(MONTH(B131)/3,1)</f>
        <v>Trim3</v>
      </c>
    </row>
    <row r="132" spans="2:9" x14ac:dyDescent="0.15">
      <c r="B132" s="32">
        <v>42847</v>
      </c>
      <c r="C132" s="39">
        <f t="shared" si="12"/>
        <v>4</v>
      </c>
      <c r="D132" s="39" t="str">
        <f t="shared" si="10"/>
        <v>Trim2</v>
      </c>
      <c r="E132" s="39">
        <f t="shared" si="13"/>
        <v>2017</v>
      </c>
      <c r="F132" s="2" t="s">
        <v>13</v>
      </c>
      <c r="G132" s="24" t="str">
        <f t="shared" si="11"/>
        <v>Sud</v>
      </c>
      <c r="H132" s="33">
        <v>81</v>
      </c>
      <c r="I132" s="55" t="str">
        <f t="shared" si="14"/>
        <v>Trim2</v>
      </c>
    </row>
    <row r="133" spans="2:9" x14ac:dyDescent="0.15">
      <c r="B133" s="32">
        <v>42340</v>
      </c>
      <c r="C133" s="39">
        <f t="shared" si="12"/>
        <v>12</v>
      </c>
      <c r="D133" s="39" t="str">
        <f t="shared" si="10"/>
        <v>Trim4</v>
      </c>
      <c r="E133" s="39">
        <f t="shared" si="13"/>
        <v>2015</v>
      </c>
      <c r="F133" s="2" t="s">
        <v>12</v>
      </c>
      <c r="G133" s="24" t="str">
        <f t="shared" si="11"/>
        <v>Centro</v>
      </c>
      <c r="H133" s="33">
        <v>134</v>
      </c>
      <c r="I133" s="55" t="str">
        <f t="shared" si="14"/>
        <v>Trim4</v>
      </c>
    </row>
    <row r="134" spans="2:9" x14ac:dyDescent="0.15">
      <c r="B134" s="32">
        <v>42133</v>
      </c>
      <c r="C134" s="39">
        <f t="shared" si="12"/>
        <v>5</v>
      </c>
      <c r="D134" s="39" t="str">
        <f t="shared" si="10"/>
        <v>Trim2</v>
      </c>
      <c r="E134" s="39">
        <f t="shared" si="13"/>
        <v>2015</v>
      </c>
      <c r="F134" s="2" t="s">
        <v>10</v>
      </c>
      <c r="G134" s="24" t="str">
        <f t="shared" si="11"/>
        <v>Sud</v>
      </c>
      <c r="H134" s="33">
        <v>527</v>
      </c>
      <c r="I134" s="55" t="str">
        <f t="shared" si="14"/>
        <v>Trim2</v>
      </c>
    </row>
    <row r="135" spans="2:9" x14ac:dyDescent="0.15">
      <c r="B135" s="32">
        <v>43013</v>
      </c>
      <c r="C135" s="39">
        <f t="shared" si="12"/>
        <v>10</v>
      </c>
      <c r="D135" s="39" t="str">
        <f t="shared" si="10"/>
        <v>Trim4</v>
      </c>
      <c r="E135" s="39">
        <f t="shared" si="13"/>
        <v>2017</v>
      </c>
      <c r="F135" s="2" t="s">
        <v>11</v>
      </c>
      <c r="G135" s="24" t="str">
        <f t="shared" si="11"/>
        <v>Sud</v>
      </c>
      <c r="H135" s="33">
        <v>310</v>
      </c>
      <c r="I135" s="55" t="str">
        <f t="shared" si="14"/>
        <v>Trim4</v>
      </c>
    </row>
    <row r="136" spans="2:9" x14ac:dyDescent="0.15">
      <c r="B136" s="32">
        <v>42662</v>
      </c>
      <c r="C136" s="39">
        <f t="shared" si="12"/>
        <v>10</v>
      </c>
      <c r="D136" s="39" t="str">
        <f t="shared" si="10"/>
        <v>Trim4</v>
      </c>
      <c r="E136" s="39">
        <f t="shared" si="13"/>
        <v>2016</v>
      </c>
      <c r="F136" s="2" t="s">
        <v>5</v>
      </c>
      <c r="G136" s="24" t="str">
        <f t="shared" si="11"/>
        <v>Nord</v>
      </c>
      <c r="H136" s="33">
        <v>422</v>
      </c>
      <c r="I136" s="55" t="str">
        <f t="shared" si="14"/>
        <v>Trim4</v>
      </c>
    </row>
    <row r="137" spans="2:9" x14ac:dyDescent="0.15">
      <c r="B137" s="32">
        <v>43023</v>
      </c>
      <c r="C137" s="39">
        <f t="shared" si="12"/>
        <v>10</v>
      </c>
      <c r="D137" s="39" t="str">
        <f t="shared" si="10"/>
        <v>Trim4</v>
      </c>
      <c r="E137" s="39">
        <f t="shared" si="13"/>
        <v>2017</v>
      </c>
      <c r="F137" s="2" t="s">
        <v>2</v>
      </c>
      <c r="G137" s="24" t="str">
        <f t="shared" si="11"/>
        <v>Nord</v>
      </c>
      <c r="H137" s="33">
        <v>314</v>
      </c>
      <c r="I137" s="55" t="str">
        <f t="shared" si="14"/>
        <v>Trim4</v>
      </c>
    </row>
    <row r="138" spans="2:9" x14ac:dyDescent="0.15">
      <c r="B138" s="32">
        <v>42965</v>
      </c>
      <c r="C138" s="39">
        <f t="shared" si="12"/>
        <v>8</v>
      </c>
      <c r="D138" s="39" t="str">
        <f t="shared" si="10"/>
        <v>Trim3</v>
      </c>
      <c r="E138" s="39">
        <f t="shared" si="13"/>
        <v>2017</v>
      </c>
      <c r="F138" s="2" t="s">
        <v>4</v>
      </c>
      <c r="G138" s="24" t="str">
        <f t="shared" si="11"/>
        <v>Centro</v>
      </c>
      <c r="H138" s="33">
        <v>178</v>
      </c>
      <c r="I138" s="55" t="str">
        <f t="shared" si="14"/>
        <v>Trim3</v>
      </c>
    </row>
    <row r="139" spans="2:9" x14ac:dyDescent="0.15">
      <c r="B139" s="32">
        <v>42811</v>
      </c>
      <c r="C139" s="39">
        <f t="shared" si="12"/>
        <v>3</v>
      </c>
      <c r="D139" s="39" t="str">
        <f t="shared" si="10"/>
        <v>Trim1</v>
      </c>
      <c r="E139" s="39">
        <f t="shared" si="13"/>
        <v>2017</v>
      </c>
      <c r="F139" s="2" t="s">
        <v>4</v>
      </c>
      <c r="G139" s="24" t="str">
        <f t="shared" si="11"/>
        <v>Centro</v>
      </c>
      <c r="H139" s="33">
        <v>430</v>
      </c>
      <c r="I139" s="55" t="str">
        <f t="shared" si="14"/>
        <v>Trim1</v>
      </c>
    </row>
    <row r="140" spans="2:9" x14ac:dyDescent="0.15">
      <c r="B140" s="32">
        <v>42570</v>
      </c>
      <c r="C140" s="39">
        <f t="shared" si="12"/>
        <v>7</v>
      </c>
      <c r="D140" s="39" t="str">
        <f t="shared" si="10"/>
        <v>Trim3</v>
      </c>
      <c r="E140" s="39">
        <f t="shared" si="13"/>
        <v>2016</v>
      </c>
      <c r="F140" s="2" t="s">
        <v>4</v>
      </c>
      <c r="G140" s="24" t="str">
        <f t="shared" si="11"/>
        <v>Centro</v>
      </c>
      <c r="H140" s="33">
        <v>364</v>
      </c>
      <c r="I140" s="55" t="str">
        <f t="shared" si="14"/>
        <v>Trim3</v>
      </c>
    </row>
    <row r="141" spans="2:9" x14ac:dyDescent="0.15">
      <c r="B141" s="32">
        <v>42860</v>
      </c>
      <c r="C141" s="39">
        <f t="shared" si="12"/>
        <v>5</v>
      </c>
      <c r="D141" s="39" t="str">
        <f t="shared" si="10"/>
        <v>Trim2</v>
      </c>
      <c r="E141" s="39">
        <f t="shared" si="13"/>
        <v>2017</v>
      </c>
      <c r="F141" s="2" t="s">
        <v>2</v>
      </c>
      <c r="G141" s="24" t="str">
        <f t="shared" si="11"/>
        <v>Nord</v>
      </c>
      <c r="H141" s="33">
        <v>85</v>
      </c>
      <c r="I141" s="55" t="str">
        <f t="shared" si="14"/>
        <v>Trim2</v>
      </c>
    </row>
    <row r="142" spans="2:9" x14ac:dyDescent="0.15">
      <c r="B142" s="32">
        <v>42127</v>
      </c>
      <c r="C142" s="39">
        <f t="shared" si="12"/>
        <v>5</v>
      </c>
      <c r="D142" s="39" t="str">
        <f t="shared" si="10"/>
        <v>Trim2</v>
      </c>
      <c r="E142" s="39">
        <f t="shared" si="13"/>
        <v>2015</v>
      </c>
      <c r="F142" s="2" t="s">
        <v>8</v>
      </c>
      <c r="G142" s="24" t="str">
        <f t="shared" si="11"/>
        <v>Nord</v>
      </c>
      <c r="H142" s="33">
        <v>238</v>
      </c>
      <c r="I142" s="55" t="str">
        <f t="shared" si="14"/>
        <v>Trim2</v>
      </c>
    </row>
    <row r="143" spans="2:9" x14ac:dyDescent="0.15">
      <c r="B143" s="32">
        <v>42179</v>
      </c>
      <c r="C143" s="39">
        <f t="shared" si="12"/>
        <v>6</v>
      </c>
      <c r="D143" s="39" t="str">
        <f t="shared" si="10"/>
        <v>Trim2</v>
      </c>
      <c r="E143" s="39">
        <f t="shared" si="13"/>
        <v>2015</v>
      </c>
      <c r="F143" s="2" t="s">
        <v>5</v>
      </c>
      <c r="G143" s="24" t="str">
        <f t="shared" si="11"/>
        <v>Nord</v>
      </c>
      <c r="H143" s="33">
        <v>162</v>
      </c>
      <c r="I143" s="55" t="str">
        <f t="shared" si="14"/>
        <v>Trim2</v>
      </c>
    </row>
    <row r="144" spans="2:9" x14ac:dyDescent="0.15">
      <c r="B144" s="32">
        <v>42909</v>
      </c>
      <c r="C144" s="39">
        <f t="shared" si="12"/>
        <v>6</v>
      </c>
      <c r="D144" s="39" t="str">
        <f t="shared" si="10"/>
        <v>Trim2</v>
      </c>
      <c r="E144" s="39">
        <f t="shared" si="13"/>
        <v>2017</v>
      </c>
      <c r="F144" s="2" t="s">
        <v>11</v>
      </c>
      <c r="G144" s="24" t="str">
        <f t="shared" si="11"/>
        <v>Sud</v>
      </c>
      <c r="H144" s="33">
        <v>338</v>
      </c>
      <c r="I144" s="55" t="str">
        <f t="shared" si="14"/>
        <v>Trim2</v>
      </c>
    </row>
    <row r="145" spans="2:9" x14ac:dyDescent="0.15">
      <c r="B145" s="32">
        <v>42760</v>
      </c>
      <c r="C145" s="39">
        <f t="shared" si="12"/>
        <v>1</v>
      </c>
      <c r="D145" s="39" t="str">
        <f t="shared" si="10"/>
        <v>Trim1</v>
      </c>
      <c r="E145" s="39">
        <f t="shared" si="13"/>
        <v>2017</v>
      </c>
      <c r="F145" s="2" t="s">
        <v>10</v>
      </c>
      <c r="G145" s="24" t="str">
        <f t="shared" si="11"/>
        <v>Sud</v>
      </c>
      <c r="H145" s="33">
        <v>441</v>
      </c>
      <c r="I145" s="55" t="str">
        <f t="shared" si="14"/>
        <v>Trim1</v>
      </c>
    </row>
    <row r="146" spans="2:9" x14ac:dyDescent="0.15">
      <c r="B146" s="32">
        <v>42750</v>
      </c>
      <c r="C146" s="39">
        <f t="shared" si="12"/>
        <v>1</v>
      </c>
      <c r="D146" s="39" t="str">
        <f t="shared" si="10"/>
        <v>Trim1</v>
      </c>
      <c r="E146" s="39">
        <f t="shared" si="13"/>
        <v>2017</v>
      </c>
      <c r="F146" s="2" t="s">
        <v>11</v>
      </c>
      <c r="G146" s="24" t="str">
        <f t="shared" si="11"/>
        <v>Sud</v>
      </c>
      <c r="H146" s="33">
        <v>353</v>
      </c>
      <c r="I146" s="55" t="str">
        <f t="shared" si="14"/>
        <v>Trim1</v>
      </c>
    </row>
    <row r="147" spans="2:9" x14ac:dyDescent="0.15">
      <c r="B147" s="32">
        <v>42797</v>
      </c>
      <c r="C147" s="39">
        <f t="shared" si="12"/>
        <v>3</v>
      </c>
      <c r="D147" s="39" t="str">
        <f t="shared" si="10"/>
        <v>Trim1</v>
      </c>
      <c r="E147" s="39">
        <f t="shared" si="13"/>
        <v>2017</v>
      </c>
      <c r="F147" s="2" t="s">
        <v>12</v>
      </c>
      <c r="G147" s="24" t="str">
        <f t="shared" si="11"/>
        <v>Centro</v>
      </c>
      <c r="H147" s="33">
        <v>324</v>
      </c>
      <c r="I147" s="55" t="str">
        <f t="shared" si="14"/>
        <v>Trim1</v>
      </c>
    </row>
    <row r="148" spans="2:9" x14ac:dyDescent="0.15">
      <c r="B148" s="32">
        <v>42435</v>
      </c>
      <c r="C148" s="39">
        <f t="shared" si="12"/>
        <v>3</v>
      </c>
      <c r="D148" s="39" t="str">
        <f t="shared" si="10"/>
        <v>Trim1</v>
      </c>
      <c r="E148" s="39">
        <f t="shared" si="13"/>
        <v>2016</v>
      </c>
      <c r="F148" s="2" t="s">
        <v>12</v>
      </c>
      <c r="G148" s="24" t="str">
        <f t="shared" si="11"/>
        <v>Centro</v>
      </c>
      <c r="H148" s="33">
        <v>68</v>
      </c>
      <c r="I148" s="55" t="str">
        <f t="shared" si="14"/>
        <v>Trim1</v>
      </c>
    </row>
    <row r="149" spans="2:9" x14ac:dyDescent="0.15">
      <c r="B149" s="32">
        <v>42549</v>
      </c>
      <c r="C149" s="39">
        <f t="shared" si="12"/>
        <v>6</v>
      </c>
      <c r="D149" s="39" t="str">
        <f t="shared" si="10"/>
        <v>Trim2</v>
      </c>
      <c r="E149" s="39">
        <f t="shared" si="13"/>
        <v>2016</v>
      </c>
      <c r="F149" s="2" t="s">
        <v>2</v>
      </c>
      <c r="G149" s="24" t="str">
        <f t="shared" si="11"/>
        <v>Nord</v>
      </c>
      <c r="H149" s="33">
        <v>405</v>
      </c>
      <c r="I149" s="55" t="str">
        <f t="shared" si="14"/>
        <v>Trim2</v>
      </c>
    </row>
    <row r="150" spans="2:9" x14ac:dyDescent="0.15">
      <c r="B150" s="32">
        <v>42892</v>
      </c>
      <c r="C150" s="39">
        <f t="shared" si="12"/>
        <v>6</v>
      </c>
      <c r="D150" s="39" t="str">
        <f t="shared" si="10"/>
        <v>Trim2</v>
      </c>
      <c r="E150" s="39">
        <f t="shared" si="13"/>
        <v>2017</v>
      </c>
      <c r="F150" s="2" t="s">
        <v>2</v>
      </c>
      <c r="G150" s="24" t="str">
        <f t="shared" si="11"/>
        <v>Nord</v>
      </c>
      <c r="H150" s="33">
        <v>588</v>
      </c>
      <c r="I150" s="55" t="str">
        <f t="shared" si="14"/>
        <v>Trim2</v>
      </c>
    </row>
    <row r="151" spans="2:9" x14ac:dyDescent="0.15">
      <c r="B151" s="32">
        <v>42960</v>
      </c>
      <c r="C151" s="39">
        <f t="shared" si="12"/>
        <v>8</v>
      </c>
      <c r="D151" s="39" t="str">
        <f t="shared" si="10"/>
        <v>Trim3</v>
      </c>
      <c r="E151" s="39">
        <f t="shared" si="13"/>
        <v>2017</v>
      </c>
      <c r="F151" s="2" t="s">
        <v>6</v>
      </c>
      <c r="G151" s="24" t="str">
        <f t="shared" si="11"/>
        <v>Sud</v>
      </c>
      <c r="H151" s="33">
        <v>110</v>
      </c>
      <c r="I151" s="55" t="str">
        <f t="shared" si="14"/>
        <v>Trim3</v>
      </c>
    </row>
    <row r="152" spans="2:9" x14ac:dyDescent="0.15">
      <c r="B152" s="32">
        <v>42578</v>
      </c>
      <c r="C152" s="39">
        <f t="shared" si="12"/>
        <v>7</v>
      </c>
      <c r="D152" s="39" t="str">
        <f t="shared" si="10"/>
        <v>Trim3</v>
      </c>
      <c r="E152" s="39">
        <f t="shared" si="13"/>
        <v>2016</v>
      </c>
      <c r="F152" s="2" t="s">
        <v>6</v>
      </c>
      <c r="G152" s="24" t="str">
        <f t="shared" si="11"/>
        <v>Sud</v>
      </c>
      <c r="H152" s="33">
        <v>197</v>
      </c>
      <c r="I152" s="55" t="str">
        <f t="shared" si="14"/>
        <v>Trim3</v>
      </c>
    </row>
    <row r="153" spans="2:9" x14ac:dyDescent="0.15">
      <c r="B153" s="32">
        <v>42652</v>
      </c>
      <c r="C153" s="39">
        <f t="shared" si="12"/>
        <v>10</v>
      </c>
      <c r="D153" s="39" t="str">
        <f t="shared" si="10"/>
        <v>Trim4</v>
      </c>
      <c r="E153" s="39">
        <f t="shared" si="13"/>
        <v>2016</v>
      </c>
      <c r="F153" s="2" t="s">
        <v>3</v>
      </c>
      <c r="G153" s="24" t="str">
        <f t="shared" si="11"/>
        <v>Nord</v>
      </c>
      <c r="H153" s="33">
        <v>549</v>
      </c>
      <c r="I153" s="55" t="str">
        <f t="shared" si="14"/>
        <v>Trim4</v>
      </c>
    </row>
    <row r="154" spans="2:9" x14ac:dyDescent="0.15">
      <c r="B154" s="32">
        <v>43054</v>
      </c>
      <c r="C154" s="39">
        <f t="shared" si="12"/>
        <v>11</v>
      </c>
      <c r="D154" s="39" t="str">
        <f t="shared" si="10"/>
        <v>Trim4</v>
      </c>
      <c r="E154" s="39">
        <f t="shared" si="13"/>
        <v>2017</v>
      </c>
      <c r="F154" s="2" t="s">
        <v>8</v>
      </c>
      <c r="G154" s="24" t="str">
        <f t="shared" si="11"/>
        <v>Nord</v>
      </c>
      <c r="H154" s="33">
        <v>492</v>
      </c>
      <c r="I154" s="55" t="str">
        <f t="shared" si="14"/>
        <v>Trim4</v>
      </c>
    </row>
    <row r="155" spans="2:9" x14ac:dyDescent="0.15">
      <c r="B155" s="32">
        <v>42174</v>
      </c>
      <c r="C155" s="39">
        <f t="shared" si="12"/>
        <v>6</v>
      </c>
      <c r="D155" s="39" t="str">
        <f t="shared" si="10"/>
        <v>Trim2</v>
      </c>
      <c r="E155" s="39">
        <f t="shared" si="13"/>
        <v>2015</v>
      </c>
      <c r="F155" s="2" t="s">
        <v>4</v>
      </c>
      <c r="G155" s="24" t="str">
        <f t="shared" si="11"/>
        <v>Centro</v>
      </c>
      <c r="H155" s="33">
        <v>699</v>
      </c>
      <c r="I155" s="55" t="str">
        <f t="shared" si="14"/>
        <v>Trim2</v>
      </c>
    </row>
    <row r="156" spans="2:9" x14ac:dyDescent="0.15">
      <c r="B156" s="32">
        <v>42639</v>
      </c>
      <c r="C156" s="39">
        <f t="shared" si="12"/>
        <v>9</v>
      </c>
      <c r="D156" s="39" t="str">
        <f t="shared" si="10"/>
        <v>Trim3</v>
      </c>
      <c r="E156" s="39">
        <f t="shared" si="13"/>
        <v>2016</v>
      </c>
      <c r="F156" s="2" t="s">
        <v>12</v>
      </c>
      <c r="G156" s="24" t="str">
        <f t="shared" si="11"/>
        <v>Centro</v>
      </c>
      <c r="H156" s="33">
        <v>333</v>
      </c>
      <c r="I156" s="55" t="str">
        <f t="shared" si="14"/>
        <v>Trim3</v>
      </c>
    </row>
    <row r="157" spans="2:9" x14ac:dyDescent="0.15">
      <c r="B157" s="32">
        <v>42437</v>
      </c>
      <c r="C157" s="39">
        <f t="shared" si="12"/>
        <v>3</v>
      </c>
      <c r="D157" s="39" t="str">
        <f t="shared" si="10"/>
        <v>Trim1</v>
      </c>
      <c r="E157" s="39">
        <f t="shared" si="13"/>
        <v>2016</v>
      </c>
      <c r="F157" s="2" t="s">
        <v>9</v>
      </c>
      <c r="G157" s="24" t="str">
        <f t="shared" si="11"/>
        <v>Centro</v>
      </c>
      <c r="H157" s="33">
        <v>312</v>
      </c>
      <c r="I157" s="55" t="str">
        <f t="shared" si="14"/>
        <v>Trim1</v>
      </c>
    </row>
    <row r="158" spans="2:9" x14ac:dyDescent="0.15">
      <c r="B158" s="32">
        <v>42065</v>
      </c>
      <c r="C158" s="39">
        <f t="shared" si="12"/>
        <v>3</v>
      </c>
      <c r="D158" s="39" t="str">
        <f t="shared" si="10"/>
        <v>Trim1</v>
      </c>
      <c r="E158" s="39">
        <f t="shared" si="13"/>
        <v>2015</v>
      </c>
      <c r="F158" s="2" t="s">
        <v>4</v>
      </c>
      <c r="G158" s="24" t="str">
        <f t="shared" si="11"/>
        <v>Centro</v>
      </c>
      <c r="H158" s="33">
        <v>250</v>
      </c>
      <c r="I158" s="55" t="str">
        <f t="shared" si="14"/>
        <v>Trim1</v>
      </c>
    </row>
    <row r="159" spans="2:9" x14ac:dyDescent="0.15">
      <c r="B159" s="32">
        <v>42381</v>
      </c>
      <c r="C159" s="39">
        <f t="shared" si="12"/>
        <v>1</v>
      </c>
      <c r="D159" s="39" t="str">
        <f t="shared" si="10"/>
        <v>Trim1</v>
      </c>
      <c r="E159" s="39">
        <f t="shared" si="13"/>
        <v>2016</v>
      </c>
      <c r="F159" s="2" t="s">
        <v>0</v>
      </c>
      <c r="G159" s="24" t="str">
        <f t="shared" si="11"/>
        <v>Centro</v>
      </c>
      <c r="H159" s="33">
        <v>758</v>
      </c>
      <c r="I159" s="55" t="str">
        <f t="shared" si="14"/>
        <v>Trim1</v>
      </c>
    </row>
    <row r="160" spans="2:9" x14ac:dyDescent="0.15">
      <c r="B160" s="32">
        <v>42917</v>
      </c>
      <c r="C160" s="39">
        <f t="shared" si="12"/>
        <v>7</v>
      </c>
      <c r="D160" s="39" t="str">
        <f t="shared" si="10"/>
        <v>Trim3</v>
      </c>
      <c r="E160" s="39">
        <f t="shared" si="13"/>
        <v>2017</v>
      </c>
      <c r="F160" s="2" t="s">
        <v>15</v>
      </c>
      <c r="G160" s="24" t="str">
        <f t="shared" si="11"/>
        <v>Sud</v>
      </c>
      <c r="H160" s="33">
        <v>319</v>
      </c>
      <c r="I160" s="55" t="str">
        <f t="shared" si="14"/>
        <v>Trim3</v>
      </c>
    </row>
    <row r="161" spans="2:9" x14ac:dyDescent="0.15">
      <c r="B161" s="32">
        <v>42632</v>
      </c>
      <c r="C161" s="39">
        <f t="shared" si="12"/>
        <v>9</v>
      </c>
      <c r="D161" s="39" t="str">
        <f t="shared" si="10"/>
        <v>Trim3</v>
      </c>
      <c r="E161" s="39">
        <f t="shared" si="13"/>
        <v>2016</v>
      </c>
      <c r="F161" s="2" t="s">
        <v>12</v>
      </c>
      <c r="G161" s="24" t="str">
        <f t="shared" si="11"/>
        <v>Centro</v>
      </c>
      <c r="H161" s="33">
        <v>600</v>
      </c>
      <c r="I161" s="55" t="str">
        <f t="shared" si="14"/>
        <v>Trim3</v>
      </c>
    </row>
    <row r="162" spans="2:9" x14ac:dyDescent="0.15">
      <c r="B162" s="32">
        <v>42316</v>
      </c>
      <c r="C162" s="39">
        <f t="shared" si="12"/>
        <v>11</v>
      </c>
      <c r="D162" s="39" t="str">
        <f t="shared" si="10"/>
        <v>Trim4</v>
      </c>
      <c r="E162" s="39">
        <f t="shared" si="13"/>
        <v>2015</v>
      </c>
      <c r="F162" s="2" t="s">
        <v>12</v>
      </c>
      <c r="G162" s="24" t="str">
        <f t="shared" si="11"/>
        <v>Centro</v>
      </c>
      <c r="H162" s="33">
        <v>452</v>
      </c>
      <c r="I162" s="55" t="str">
        <f t="shared" si="14"/>
        <v>Trim4</v>
      </c>
    </row>
    <row r="163" spans="2:9" x14ac:dyDescent="0.15">
      <c r="B163" s="32">
        <v>42181</v>
      </c>
      <c r="C163" s="39">
        <f t="shared" si="12"/>
        <v>6</v>
      </c>
      <c r="D163" s="39" t="str">
        <f t="shared" si="10"/>
        <v>Trim2</v>
      </c>
      <c r="E163" s="39">
        <f t="shared" si="13"/>
        <v>2015</v>
      </c>
      <c r="F163" s="2" t="s">
        <v>14</v>
      </c>
      <c r="G163" s="24" t="str">
        <f t="shared" si="11"/>
        <v>Centro</v>
      </c>
      <c r="H163" s="33">
        <v>707</v>
      </c>
      <c r="I163" s="55" t="str">
        <f t="shared" si="14"/>
        <v>Trim2</v>
      </c>
    </row>
    <row r="164" spans="2:9" x14ac:dyDescent="0.15">
      <c r="B164" s="32">
        <v>42802</v>
      </c>
      <c r="C164" s="39">
        <f t="shared" si="12"/>
        <v>3</v>
      </c>
      <c r="D164" s="39" t="str">
        <f t="shared" si="10"/>
        <v>Trim1</v>
      </c>
      <c r="E164" s="39">
        <f t="shared" si="13"/>
        <v>2017</v>
      </c>
      <c r="F164" s="2" t="s">
        <v>8</v>
      </c>
      <c r="G164" s="24" t="str">
        <f t="shared" si="11"/>
        <v>Nord</v>
      </c>
      <c r="H164" s="33">
        <v>638</v>
      </c>
      <c r="I164" s="55" t="str">
        <f t="shared" si="14"/>
        <v>Trim1</v>
      </c>
    </row>
    <row r="165" spans="2:9" x14ac:dyDescent="0.15">
      <c r="B165" s="32">
        <v>42037</v>
      </c>
      <c r="C165" s="39">
        <f t="shared" si="12"/>
        <v>2</v>
      </c>
      <c r="D165" s="39" t="str">
        <f t="shared" si="10"/>
        <v>Trim1</v>
      </c>
      <c r="E165" s="39">
        <f t="shared" si="13"/>
        <v>2015</v>
      </c>
      <c r="F165" s="2" t="s">
        <v>8</v>
      </c>
      <c r="G165" s="24" t="str">
        <f t="shared" si="11"/>
        <v>Nord</v>
      </c>
      <c r="H165" s="33">
        <v>355</v>
      </c>
      <c r="I165" s="55" t="str">
        <f t="shared" si="14"/>
        <v>Trim1</v>
      </c>
    </row>
    <row r="166" spans="2:9" x14ac:dyDescent="0.15">
      <c r="B166" s="32">
        <v>42461</v>
      </c>
      <c r="C166" s="39">
        <f t="shared" si="12"/>
        <v>4</v>
      </c>
      <c r="D166" s="39" t="str">
        <f t="shared" si="10"/>
        <v>Trim2</v>
      </c>
      <c r="E166" s="39">
        <f t="shared" si="13"/>
        <v>2016</v>
      </c>
      <c r="F166" s="2" t="s">
        <v>7</v>
      </c>
      <c r="G166" s="24" t="str">
        <f t="shared" si="11"/>
        <v>Centro</v>
      </c>
      <c r="H166" s="33">
        <v>375</v>
      </c>
      <c r="I166" s="55" t="str">
        <f t="shared" si="14"/>
        <v>Trim2</v>
      </c>
    </row>
    <row r="167" spans="2:9" x14ac:dyDescent="0.15">
      <c r="B167" s="32">
        <v>42493</v>
      </c>
      <c r="C167" s="39">
        <f t="shared" si="12"/>
        <v>5</v>
      </c>
      <c r="D167" s="39" t="str">
        <f t="shared" si="10"/>
        <v>Trim2</v>
      </c>
      <c r="E167" s="39">
        <f t="shared" si="13"/>
        <v>2016</v>
      </c>
      <c r="F167" s="2" t="s">
        <v>3</v>
      </c>
      <c r="G167" s="24" t="str">
        <f t="shared" si="11"/>
        <v>Nord</v>
      </c>
      <c r="H167" s="33">
        <v>202</v>
      </c>
      <c r="I167" s="55" t="str">
        <f t="shared" si="14"/>
        <v>Trim2</v>
      </c>
    </row>
    <row r="168" spans="2:9" x14ac:dyDescent="0.15">
      <c r="B168" s="32">
        <v>42406</v>
      </c>
      <c r="C168" s="39">
        <f t="shared" si="12"/>
        <v>2</v>
      </c>
      <c r="D168" s="39" t="str">
        <f t="shared" si="10"/>
        <v>Trim1</v>
      </c>
      <c r="E168" s="39">
        <f t="shared" si="13"/>
        <v>2016</v>
      </c>
      <c r="F168" s="2" t="s">
        <v>6</v>
      </c>
      <c r="G168" s="24" t="str">
        <f t="shared" si="11"/>
        <v>Sud</v>
      </c>
      <c r="H168" s="33">
        <v>745</v>
      </c>
      <c r="I168" s="55" t="str">
        <f t="shared" si="14"/>
        <v>Trim1</v>
      </c>
    </row>
    <row r="169" spans="2:9" x14ac:dyDescent="0.15">
      <c r="B169" s="32">
        <v>42452</v>
      </c>
      <c r="C169" s="39">
        <f t="shared" si="12"/>
        <v>3</v>
      </c>
      <c r="D169" s="39" t="str">
        <f t="shared" si="10"/>
        <v>Trim1</v>
      </c>
      <c r="E169" s="39">
        <f t="shared" si="13"/>
        <v>2016</v>
      </c>
      <c r="F169" s="2" t="s">
        <v>5</v>
      </c>
      <c r="G169" s="24" t="str">
        <f t="shared" si="11"/>
        <v>Nord</v>
      </c>
      <c r="H169" s="33">
        <v>352</v>
      </c>
      <c r="I169" s="55" t="str">
        <f t="shared" si="14"/>
        <v>Trim1</v>
      </c>
    </row>
    <row r="170" spans="2:9" x14ac:dyDescent="0.15">
      <c r="B170" s="32">
        <v>42508</v>
      </c>
      <c r="C170" s="39">
        <f t="shared" si="12"/>
        <v>5</v>
      </c>
      <c r="D170" s="39" t="str">
        <f t="shared" si="10"/>
        <v>Trim2</v>
      </c>
      <c r="E170" s="39">
        <f t="shared" si="13"/>
        <v>2016</v>
      </c>
      <c r="F170" s="2" t="s">
        <v>11</v>
      </c>
      <c r="G170" s="24" t="str">
        <f t="shared" si="11"/>
        <v>Sud</v>
      </c>
      <c r="H170" s="33">
        <v>368</v>
      </c>
      <c r="I170" s="55" t="str">
        <f t="shared" si="14"/>
        <v>Trim2</v>
      </c>
    </row>
    <row r="171" spans="2:9" x14ac:dyDescent="0.15">
      <c r="B171" s="32">
        <v>42710</v>
      </c>
      <c r="C171" s="39">
        <f t="shared" si="12"/>
        <v>12</v>
      </c>
      <c r="D171" s="39" t="str">
        <f t="shared" si="10"/>
        <v>Trim4</v>
      </c>
      <c r="E171" s="39">
        <f t="shared" si="13"/>
        <v>2016</v>
      </c>
      <c r="F171" s="2" t="s">
        <v>6</v>
      </c>
      <c r="G171" s="24" t="str">
        <f t="shared" si="11"/>
        <v>Sud</v>
      </c>
      <c r="H171" s="33">
        <v>359</v>
      </c>
      <c r="I171" s="55" t="str">
        <f t="shared" si="14"/>
        <v>Trim4</v>
      </c>
    </row>
    <row r="172" spans="2:9" x14ac:dyDescent="0.15">
      <c r="B172" s="32">
        <v>42471</v>
      </c>
      <c r="C172" s="39">
        <f t="shared" si="12"/>
        <v>4</v>
      </c>
      <c r="D172" s="39" t="str">
        <f t="shared" si="10"/>
        <v>Trim2</v>
      </c>
      <c r="E172" s="39">
        <f t="shared" si="13"/>
        <v>2016</v>
      </c>
      <c r="F172" s="2" t="s">
        <v>15</v>
      </c>
      <c r="G172" s="24" t="str">
        <f t="shared" si="11"/>
        <v>Sud</v>
      </c>
      <c r="H172" s="33">
        <v>424</v>
      </c>
      <c r="I172" s="55" t="str">
        <f t="shared" si="14"/>
        <v>Trim2</v>
      </c>
    </row>
    <row r="173" spans="2:9" x14ac:dyDescent="0.15">
      <c r="B173" s="32">
        <v>42350</v>
      </c>
      <c r="C173" s="39">
        <f t="shared" si="12"/>
        <v>12</v>
      </c>
      <c r="D173" s="39" t="str">
        <f t="shared" si="10"/>
        <v>Trim4</v>
      </c>
      <c r="E173" s="39">
        <f t="shared" si="13"/>
        <v>2015</v>
      </c>
      <c r="F173" s="2" t="s">
        <v>5</v>
      </c>
      <c r="G173" s="24" t="str">
        <f t="shared" si="11"/>
        <v>Nord</v>
      </c>
      <c r="H173" s="33">
        <v>509</v>
      </c>
      <c r="I173" s="55" t="str">
        <f t="shared" si="14"/>
        <v>Trim4</v>
      </c>
    </row>
    <row r="174" spans="2:9" x14ac:dyDescent="0.15">
      <c r="B174" s="32">
        <v>42715</v>
      </c>
      <c r="C174" s="39">
        <f t="shared" si="12"/>
        <v>12</v>
      </c>
      <c r="D174" s="39" t="str">
        <f t="shared" si="10"/>
        <v>Trim4</v>
      </c>
      <c r="E174" s="39">
        <f t="shared" si="13"/>
        <v>2016</v>
      </c>
      <c r="F174" s="2" t="s">
        <v>4</v>
      </c>
      <c r="G174" s="24" t="str">
        <f t="shared" si="11"/>
        <v>Centro</v>
      </c>
      <c r="H174" s="33">
        <v>342</v>
      </c>
      <c r="I174" s="55" t="str">
        <f t="shared" si="14"/>
        <v>Trim4</v>
      </c>
    </row>
    <row r="175" spans="2:9" x14ac:dyDescent="0.15">
      <c r="B175" s="32">
        <v>42142</v>
      </c>
      <c r="C175" s="39">
        <f t="shared" si="12"/>
        <v>5</v>
      </c>
      <c r="D175" s="39" t="str">
        <f t="shared" si="10"/>
        <v>Trim2</v>
      </c>
      <c r="E175" s="39">
        <f t="shared" si="13"/>
        <v>2015</v>
      </c>
      <c r="F175" s="2" t="s">
        <v>7</v>
      </c>
      <c r="G175" s="24" t="str">
        <f t="shared" si="11"/>
        <v>Centro</v>
      </c>
      <c r="H175" s="33">
        <v>214</v>
      </c>
      <c r="I175" s="55" t="str">
        <f t="shared" si="14"/>
        <v>Trim2</v>
      </c>
    </row>
    <row r="176" spans="2:9" x14ac:dyDescent="0.15">
      <c r="B176" s="32">
        <v>42180</v>
      </c>
      <c r="C176" s="39">
        <f t="shared" si="12"/>
        <v>6</v>
      </c>
      <c r="D176" s="39" t="str">
        <f t="shared" si="10"/>
        <v>Trim2</v>
      </c>
      <c r="E176" s="39">
        <f t="shared" si="13"/>
        <v>2015</v>
      </c>
      <c r="F176" s="2" t="s">
        <v>6</v>
      </c>
      <c r="G176" s="24" t="str">
        <f t="shared" si="11"/>
        <v>Sud</v>
      </c>
      <c r="H176" s="33">
        <v>600</v>
      </c>
      <c r="I176" s="55" t="str">
        <f t="shared" si="14"/>
        <v>Trim2</v>
      </c>
    </row>
    <row r="177" spans="2:9" x14ac:dyDescent="0.15">
      <c r="B177" s="32">
        <v>42020</v>
      </c>
      <c r="C177" s="39">
        <f t="shared" si="12"/>
        <v>1</v>
      </c>
      <c r="D177" s="39" t="str">
        <f t="shared" si="10"/>
        <v>Trim1</v>
      </c>
      <c r="E177" s="39">
        <f t="shared" si="13"/>
        <v>2015</v>
      </c>
      <c r="F177" s="2" t="s">
        <v>15</v>
      </c>
      <c r="G177" s="24" t="str">
        <f t="shared" si="11"/>
        <v>Sud</v>
      </c>
      <c r="H177" s="33">
        <v>151</v>
      </c>
      <c r="I177" s="55" t="str">
        <f t="shared" si="14"/>
        <v>Trim1</v>
      </c>
    </row>
    <row r="178" spans="2:9" x14ac:dyDescent="0.15">
      <c r="B178" s="32">
        <v>42270</v>
      </c>
      <c r="C178" s="39">
        <f t="shared" si="12"/>
        <v>9</v>
      </c>
      <c r="D178" s="39" t="str">
        <f t="shared" si="10"/>
        <v>Trim3</v>
      </c>
      <c r="E178" s="39">
        <f t="shared" si="13"/>
        <v>2015</v>
      </c>
      <c r="F178" s="2" t="s">
        <v>10</v>
      </c>
      <c r="G178" s="24" t="str">
        <f t="shared" si="11"/>
        <v>Sud</v>
      </c>
      <c r="H178" s="33">
        <v>89</v>
      </c>
      <c r="I178" s="55" t="str">
        <f t="shared" si="14"/>
        <v>Trim3</v>
      </c>
    </row>
    <row r="179" spans="2:9" x14ac:dyDescent="0.15">
      <c r="B179" s="32">
        <v>42396</v>
      </c>
      <c r="C179" s="39">
        <f t="shared" si="12"/>
        <v>1</v>
      </c>
      <c r="D179" s="39" t="str">
        <f t="shared" si="10"/>
        <v>Trim1</v>
      </c>
      <c r="E179" s="39">
        <f t="shared" si="13"/>
        <v>2016</v>
      </c>
      <c r="F179" s="2" t="s">
        <v>3</v>
      </c>
      <c r="G179" s="24" t="str">
        <f t="shared" si="11"/>
        <v>Nord</v>
      </c>
      <c r="H179" s="33">
        <v>348</v>
      </c>
      <c r="I179" s="55" t="str">
        <f t="shared" si="14"/>
        <v>Trim1</v>
      </c>
    </row>
    <row r="180" spans="2:9" x14ac:dyDescent="0.15">
      <c r="B180" s="32">
        <v>42187</v>
      </c>
      <c r="C180" s="39">
        <f t="shared" si="12"/>
        <v>7</v>
      </c>
      <c r="D180" s="39" t="str">
        <f t="shared" si="10"/>
        <v>Trim3</v>
      </c>
      <c r="E180" s="39">
        <f t="shared" si="13"/>
        <v>2015</v>
      </c>
      <c r="F180" s="2" t="s">
        <v>8</v>
      </c>
      <c r="G180" s="24" t="str">
        <f t="shared" si="11"/>
        <v>Nord</v>
      </c>
      <c r="H180" s="33">
        <v>443</v>
      </c>
      <c r="I180" s="55" t="str">
        <f t="shared" si="14"/>
        <v>Trim3</v>
      </c>
    </row>
    <row r="181" spans="2:9" x14ac:dyDescent="0.15">
      <c r="B181" s="32">
        <v>42321</v>
      </c>
      <c r="C181" s="39">
        <f t="shared" si="12"/>
        <v>11</v>
      </c>
      <c r="D181" s="39" t="str">
        <f t="shared" si="10"/>
        <v>Trim4</v>
      </c>
      <c r="E181" s="39">
        <f t="shared" si="13"/>
        <v>2015</v>
      </c>
      <c r="F181" s="2" t="s">
        <v>10</v>
      </c>
      <c r="G181" s="24" t="str">
        <f t="shared" si="11"/>
        <v>Sud</v>
      </c>
      <c r="H181" s="33">
        <v>53</v>
      </c>
      <c r="I181" s="55" t="str">
        <f t="shared" si="14"/>
        <v>Trim4</v>
      </c>
    </row>
    <row r="182" spans="2:9" x14ac:dyDescent="0.15">
      <c r="B182" s="32">
        <v>42433</v>
      </c>
      <c r="C182" s="39">
        <f t="shared" si="12"/>
        <v>3</v>
      </c>
      <c r="D182" s="39" t="str">
        <f t="shared" si="10"/>
        <v>Trim1</v>
      </c>
      <c r="E182" s="39">
        <f t="shared" si="13"/>
        <v>2016</v>
      </c>
      <c r="F182" s="2" t="s">
        <v>5</v>
      </c>
      <c r="G182" s="24" t="str">
        <f t="shared" si="11"/>
        <v>Nord</v>
      </c>
      <c r="H182" s="33">
        <v>201</v>
      </c>
      <c r="I182" s="55" t="str">
        <f t="shared" si="14"/>
        <v>Trim1</v>
      </c>
    </row>
    <row r="183" spans="2:9" x14ac:dyDescent="0.15">
      <c r="B183" s="32">
        <v>42751</v>
      </c>
      <c r="C183" s="39">
        <f t="shared" si="12"/>
        <v>1</v>
      </c>
      <c r="D183" s="39" t="str">
        <f t="shared" si="10"/>
        <v>Trim1</v>
      </c>
      <c r="E183" s="39">
        <f t="shared" si="13"/>
        <v>2017</v>
      </c>
      <c r="F183" s="2" t="s">
        <v>0</v>
      </c>
      <c r="G183" s="24" t="str">
        <f t="shared" si="11"/>
        <v>Centro</v>
      </c>
      <c r="H183" s="33">
        <v>682</v>
      </c>
      <c r="I183" s="55" t="str">
        <f t="shared" si="14"/>
        <v>Trim1</v>
      </c>
    </row>
    <row r="184" spans="2:9" x14ac:dyDescent="0.15">
      <c r="B184" s="32">
        <v>42768</v>
      </c>
      <c r="C184" s="39">
        <f t="shared" si="12"/>
        <v>2</v>
      </c>
      <c r="D184" s="39" t="str">
        <f t="shared" si="10"/>
        <v>Trim1</v>
      </c>
      <c r="E184" s="39">
        <f t="shared" si="13"/>
        <v>2017</v>
      </c>
      <c r="F184" s="2" t="s">
        <v>2</v>
      </c>
      <c r="G184" s="24" t="str">
        <f t="shared" si="11"/>
        <v>Nord</v>
      </c>
      <c r="H184" s="33">
        <v>343</v>
      </c>
      <c r="I184" s="55" t="str">
        <f t="shared" si="14"/>
        <v>Trim1</v>
      </c>
    </row>
    <row r="185" spans="2:9" x14ac:dyDescent="0.15">
      <c r="B185" s="32">
        <v>42609</v>
      </c>
      <c r="C185" s="39">
        <f t="shared" si="12"/>
        <v>8</v>
      </c>
      <c r="D185" s="39" t="str">
        <f t="shared" si="10"/>
        <v>Trim3</v>
      </c>
      <c r="E185" s="39">
        <f t="shared" si="13"/>
        <v>2016</v>
      </c>
      <c r="F185" s="2" t="s">
        <v>12</v>
      </c>
      <c r="G185" s="24" t="str">
        <f t="shared" si="11"/>
        <v>Centro</v>
      </c>
      <c r="H185" s="33">
        <v>198</v>
      </c>
      <c r="I185" s="55" t="str">
        <f t="shared" si="14"/>
        <v>Trim3</v>
      </c>
    </row>
    <row r="186" spans="2:9" x14ac:dyDescent="0.15">
      <c r="B186" s="32">
        <v>42569</v>
      </c>
      <c r="C186" s="39">
        <f t="shared" si="12"/>
        <v>7</v>
      </c>
      <c r="D186" s="39" t="str">
        <f t="shared" si="10"/>
        <v>Trim3</v>
      </c>
      <c r="E186" s="39">
        <f t="shared" si="13"/>
        <v>2016</v>
      </c>
      <c r="F186" s="2" t="s">
        <v>9</v>
      </c>
      <c r="G186" s="24" t="str">
        <f t="shared" si="11"/>
        <v>Centro</v>
      </c>
      <c r="H186" s="33">
        <v>693</v>
      </c>
      <c r="I186" s="55" t="str">
        <f t="shared" si="14"/>
        <v>Trim3</v>
      </c>
    </row>
    <row r="187" spans="2:9" x14ac:dyDescent="0.15">
      <c r="B187" s="32">
        <v>43073</v>
      </c>
      <c r="C187" s="39">
        <f t="shared" si="12"/>
        <v>12</v>
      </c>
      <c r="D187" s="39" t="str">
        <f t="shared" si="10"/>
        <v>Trim4</v>
      </c>
      <c r="E187" s="39">
        <f t="shared" si="13"/>
        <v>2017</v>
      </c>
      <c r="F187" s="2" t="s">
        <v>12</v>
      </c>
      <c r="G187" s="24" t="str">
        <f t="shared" si="11"/>
        <v>Centro</v>
      </c>
      <c r="H187" s="33">
        <v>385</v>
      </c>
      <c r="I187" s="55" t="str">
        <f t="shared" si="14"/>
        <v>Trim4</v>
      </c>
    </row>
    <row r="188" spans="2:9" x14ac:dyDescent="0.15">
      <c r="B188" s="32">
        <v>43044</v>
      </c>
      <c r="C188" s="39">
        <f t="shared" si="12"/>
        <v>11</v>
      </c>
      <c r="D188" s="39" t="str">
        <f t="shared" si="10"/>
        <v>Trim4</v>
      </c>
      <c r="E188" s="39">
        <f t="shared" si="13"/>
        <v>2017</v>
      </c>
      <c r="F188" s="2" t="s">
        <v>1</v>
      </c>
      <c r="G188" s="24" t="str">
        <f t="shared" si="11"/>
        <v>Nord</v>
      </c>
      <c r="H188" s="33">
        <v>60</v>
      </c>
      <c r="I188" s="55" t="str">
        <f t="shared" si="14"/>
        <v>Trim4</v>
      </c>
    </row>
    <row r="189" spans="2:9" x14ac:dyDescent="0.15">
      <c r="B189" s="32">
        <v>42360</v>
      </c>
      <c r="C189" s="39">
        <f t="shared" si="12"/>
        <v>12</v>
      </c>
      <c r="D189" s="39" t="str">
        <f t="shared" si="10"/>
        <v>Trim4</v>
      </c>
      <c r="E189" s="39">
        <f t="shared" si="13"/>
        <v>2015</v>
      </c>
      <c r="F189" s="2" t="s">
        <v>11</v>
      </c>
      <c r="G189" s="24" t="str">
        <f t="shared" si="11"/>
        <v>Sud</v>
      </c>
      <c r="H189" s="33">
        <v>310</v>
      </c>
      <c r="I189" s="55" t="str">
        <f t="shared" si="14"/>
        <v>Trim4</v>
      </c>
    </row>
    <row r="190" spans="2:9" x14ac:dyDescent="0.15">
      <c r="B190" s="32">
        <v>42241</v>
      </c>
      <c r="C190" s="39">
        <f t="shared" si="12"/>
        <v>8</v>
      </c>
      <c r="D190" s="39" t="str">
        <f t="shared" si="10"/>
        <v>Trim3</v>
      </c>
      <c r="E190" s="39">
        <f t="shared" si="13"/>
        <v>2015</v>
      </c>
      <c r="F190" s="2" t="s">
        <v>6</v>
      </c>
      <c r="G190" s="24" t="str">
        <f t="shared" si="11"/>
        <v>Sud</v>
      </c>
      <c r="H190" s="33">
        <v>618</v>
      </c>
      <c r="I190" s="55" t="str">
        <f t="shared" si="14"/>
        <v>Trim3</v>
      </c>
    </row>
    <row r="191" spans="2:9" x14ac:dyDescent="0.15">
      <c r="B191" s="32">
        <v>42462</v>
      </c>
      <c r="C191" s="39">
        <f t="shared" si="12"/>
        <v>4</v>
      </c>
      <c r="D191" s="39" t="str">
        <f t="shared" si="10"/>
        <v>Trim2</v>
      </c>
      <c r="E191" s="39">
        <f t="shared" si="13"/>
        <v>2016</v>
      </c>
      <c r="F191" s="2" t="s">
        <v>1</v>
      </c>
      <c r="G191" s="24" t="str">
        <f t="shared" si="11"/>
        <v>Nord</v>
      </c>
      <c r="H191" s="33">
        <v>366</v>
      </c>
      <c r="I191" s="55" t="str">
        <f t="shared" si="14"/>
        <v>Trim2</v>
      </c>
    </row>
    <row r="192" spans="2:9" x14ac:dyDescent="0.15">
      <c r="B192" s="32">
        <v>42784</v>
      </c>
      <c r="C192" s="39">
        <f t="shared" si="12"/>
        <v>2</v>
      </c>
      <c r="D192" s="39" t="str">
        <f t="shared" si="10"/>
        <v>Trim1</v>
      </c>
      <c r="E192" s="39">
        <f t="shared" si="13"/>
        <v>2017</v>
      </c>
      <c r="F192" s="2" t="s">
        <v>15</v>
      </c>
      <c r="G192" s="24" t="str">
        <f t="shared" si="11"/>
        <v>Sud</v>
      </c>
      <c r="H192" s="33">
        <v>592</v>
      </c>
      <c r="I192" s="55" t="str">
        <f t="shared" si="14"/>
        <v>Trim1</v>
      </c>
    </row>
    <row r="193" spans="2:9" x14ac:dyDescent="0.15">
      <c r="B193" s="32">
        <v>42244</v>
      </c>
      <c r="C193" s="39">
        <f t="shared" si="12"/>
        <v>8</v>
      </c>
      <c r="D193" s="39" t="str">
        <f t="shared" si="10"/>
        <v>Trim3</v>
      </c>
      <c r="E193" s="39">
        <f t="shared" si="13"/>
        <v>2015</v>
      </c>
      <c r="F193" s="2" t="s">
        <v>12</v>
      </c>
      <c r="G193" s="24" t="str">
        <f t="shared" si="11"/>
        <v>Centro</v>
      </c>
      <c r="H193" s="33">
        <v>484</v>
      </c>
      <c r="I193" s="55" t="str">
        <f t="shared" si="14"/>
        <v>Trim3</v>
      </c>
    </row>
    <row r="194" spans="2:9" x14ac:dyDescent="0.15">
      <c r="B194" s="32">
        <v>42329</v>
      </c>
      <c r="C194" s="39">
        <f t="shared" si="12"/>
        <v>11</v>
      </c>
      <c r="D194" s="39" t="str">
        <f t="shared" ref="D194:D257" si="15">VLOOKUP(C194,$N$2:$O$13,2,0)</f>
        <v>Trim4</v>
      </c>
      <c r="E194" s="39">
        <f t="shared" si="13"/>
        <v>2015</v>
      </c>
      <c r="F194" s="2" t="s">
        <v>9</v>
      </c>
      <c r="G194" s="24" t="str">
        <f t="shared" ref="G194:G257" si="16">VLOOKUP(F194,$K$2:$L$17,2,0)</f>
        <v>Centro</v>
      </c>
      <c r="H194" s="33">
        <v>556</v>
      </c>
      <c r="I194" s="55" t="str">
        <f t="shared" si="14"/>
        <v>Trim4</v>
      </c>
    </row>
    <row r="195" spans="2:9" x14ac:dyDescent="0.15">
      <c r="B195" s="32">
        <v>42917</v>
      </c>
      <c r="C195" s="39">
        <f t="shared" ref="C195:C258" si="17">MONTH(B195)</f>
        <v>7</v>
      </c>
      <c r="D195" s="39" t="str">
        <f t="shared" si="15"/>
        <v>Trim3</v>
      </c>
      <c r="E195" s="39">
        <f t="shared" ref="E195:E258" si="18">YEAR(B195)</f>
        <v>2017</v>
      </c>
      <c r="F195" s="2" t="s">
        <v>6</v>
      </c>
      <c r="G195" s="24" t="str">
        <f t="shared" si="16"/>
        <v>Sud</v>
      </c>
      <c r="H195" s="33">
        <v>648</v>
      </c>
      <c r="I195" s="55" t="str">
        <f t="shared" ref="I195:I258" si="19">"Trim"&amp;CEILING(MONTH(B195)/3,1)</f>
        <v>Trim3</v>
      </c>
    </row>
    <row r="196" spans="2:9" x14ac:dyDescent="0.15">
      <c r="B196" s="32">
        <v>43050</v>
      </c>
      <c r="C196" s="39">
        <f t="shared" si="17"/>
        <v>11</v>
      </c>
      <c r="D196" s="39" t="str">
        <f t="shared" si="15"/>
        <v>Trim4</v>
      </c>
      <c r="E196" s="39">
        <f t="shared" si="18"/>
        <v>2017</v>
      </c>
      <c r="F196" s="2" t="s">
        <v>9</v>
      </c>
      <c r="G196" s="24" t="str">
        <f t="shared" si="16"/>
        <v>Centro</v>
      </c>
      <c r="H196" s="33">
        <v>303</v>
      </c>
      <c r="I196" s="55" t="str">
        <f t="shared" si="19"/>
        <v>Trim4</v>
      </c>
    </row>
    <row r="197" spans="2:9" x14ac:dyDescent="0.15">
      <c r="B197" s="32">
        <v>42472</v>
      </c>
      <c r="C197" s="39">
        <f t="shared" si="17"/>
        <v>4</v>
      </c>
      <c r="D197" s="39" t="str">
        <f t="shared" si="15"/>
        <v>Trim2</v>
      </c>
      <c r="E197" s="39">
        <f t="shared" si="18"/>
        <v>2016</v>
      </c>
      <c r="F197" s="2" t="s">
        <v>3</v>
      </c>
      <c r="G197" s="24" t="str">
        <f t="shared" si="16"/>
        <v>Nord</v>
      </c>
      <c r="H197" s="33">
        <v>268</v>
      </c>
      <c r="I197" s="55" t="str">
        <f t="shared" si="19"/>
        <v>Trim2</v>
      </c>
    </row>
    <row r="198" spans="2:9" x14ac:dyDescent="0.15">
      <c r="B198" s="32">
        <v>42998</v>
      </c>
      <c r="C198" s="39">
        <f t="shared" si="17"/>
        <v>9</v>
      </c>
      <c r="D198" s="39" t="str">
        <f t="shared" si="15"/>
        <v>Trim3</v>
      </c>
      <c r="E198" s="39">
        <f t="shared" si="18"/>
        <v>2017</v>
      </c>
      <c r="F198" s="2" t="s">
        <v>3</v>
      </c>
      <c r="G198" s="24" t="str">
        <f t="shared" si="16"/>
        <v>Nord</v>
      </c>
      <c r="H198" s="33">
        <v>682</v>
      </c>
      <c r="I198" s="55" t="str">
        <f t="shared" si="19"/>
        <v>Trim3</v>
      </c>
    </row>
    <row r="199" spans="2:9" x14ac:dyDescent="0.15">
      <c r="B199" s="32">
        <v>42293</v>
      </c>
      <c r="C199" s="39">
        <f t="shared" si="17"/>
        <v>10</v>
      </c>
      <c r="D199" s="39" t="str">
        <f t="shared" si="15"/>
        <v>Trim4</v>
      </c>
      <c r="E199" s="39">
        <f t="shared" si="18"/>
        <v>2015</v>
      </c>
      <c r="F199" s="2" t="s">
        <v>3</v>
      </c>
      <c r="G199" s="24" t="str">
        <f t="shared" si="16"/>
        <v>Nord</v>
      </c>
      <c r="H199" s="33">
        <v>325</v>
      </c>
      <c r="I199" s="55" t="str">
        <f t="shared" si="19"/>
        <v>Trim4</v>
      </c>
    </row>
    <row r="200" spans="2:9" x14ac:dyDescent="0.15">
      <c r="B200" s="32">
        <v>42725</v>
      </c>
      <c r="C200" s="39">
        <f t="shared" si="17"/>
        <v>12</v>
      </c>
      <c r="D200" s="39" t="str">
        <f t="shared" si="15"/>
        <v>Trim4</v>
      </c>
      <c r="E200" s="39">
        <f t="shared" si="18"/>
        <v>2016</v>
      </c>
      <c r="F200" s="2" t="s">
        <v>14</v>
      </c>
      <c r="G200" s="24" t="str">
        <f t="shared" si="16"/>
        <v>Centro</v>
      </c>
      <c r="H200" s="33">
        <v>779</v>
      </c>
      <c r="I200" s="55" t="str">
        <f t="shared" si="19"/>
        <v>Trim4</v>
      </c>
    </row>
    <row r="201" spans="2:9" x14ac:dyDescent="0.15">
      <c r="B201" s="32">
        <v>42996</v>
      </c>
      <c r="C201" s="39">
        <f t="shared" si="17"/>
        <v>9</v>
      </c>
      <c r="D201" s="39" t="str">
        <f t="shared" si="15"/>
        <v>Trim3</v>
      </c>
      <c r="E201" s="39">
        <f t="shared" si="18"/>
        <v>2017</v>
      </c>
      <c r="F201" s="2" t="s">
        <v>10</v>
      </c>
      <c r="G201" s="24" t="str">
        <f t="shared" si="16"/>
        <v>Sud</v>
      </c>
      <c r="H201" s="33">
        <v>686</v>
      </c>
      <c r="I201" s="55" t="str">
        <f t="shared" si="19"/>
        <v>Trim3</v>
      </c>
    </row>
    <row r="202" spans="2:9" x14ac:dyDescent="0.15">
      <c r="B202" s="32">
        <v>42312</v>
      </c>
      <c r="C202" s="39">
        <f t="shared" si="17"/>
        <v>11</v>
      </c>
      <c r="D202" s="39" t="str">
        <f t="shared" si="15"/>
        <v>Trim4</v>
      </c>
      <c r="E202" s="39">
        <f t="shared" si="18"/>
        <v>2015</v>
      </c>
      <c r="F202" s="2" t="s">
        <v>9</v>
      </c>
      <c r="G202" s="24" t="str">
        <f t="shared" si="16"/>
        <v>Centro</v>
      </c>
      <c r="H202" s="33">
        <v>307</v>
      </c>
      <c r="I202" s="55" t="str">
        <f t="shared" si="19"/>
        <v>Trim4</v>
      </c>
    </row>
    <row r="203" spans="2:9" x14ac:dyDescent="0.15">
      <c r="B203" s="32">
        <v>42249</v>
      </c>
      <c r="C203" s="39">
        <f t="shared" si="17"/>
        <v>9</v>
      </c>
      <c r="D203" s="39" t="str">
        <f t="shared" si="15"/>
        <v>Trim3</v>
      </c>
      <c r="E203" s="39">
        <f t="shared" si="18"/>
        <v>2015</v>
      </c>
      <c r="F203" s="2" t="s">
        <v>6</v>
      </c>
      <c r="G203" s="24" t="str">
        <f t="shared" si="16"/>
        <v>Sud</v>
      </c>
      <c r="H203" s="33">
        <v>601</v>
      </c>
      <c r="I203" s="55" t="str">
        <f t="shared" si="19"/>
        <v>Trim3</v>
      </c>
    </row>
    <row r="204" spans="2:9" x14ac:dyDescent="0.15">
      <c r="B204" s="32">
        <v>42588</v>
      </c>
      <c r="C204" s="39">
        <f t="shared" si="17"/>
        <v>8</v>
      </c>
      <c r="D204" s="39" t="str">
        <f t="shared" si="15"/>
        <v>Trim3</v>
      </c>
      <c r="E204" s="39">
        <f t="shared" si="18"/>
        <v>2016</v>
      </c>
      <c r="F204" s="2" t="s">
        <v>7</v>
      </c>
      <c r="G204" s="24" t="str">
        <f t="shared" si="16"/>
        <v>Centro</v>
      </c>
      <c r="H204" s="33">
        <v>701</v>
      </c>
      <c r="I204" s="55" t="str">
        <f t="shared" si="19"/>
        <v>Trim3</v>
      </c>
    </row>
    <row r="205" spans="2:9" x14ac:dyDescent="0.15">
      <c r="B205" s="32">
        <v>42801</v>
      </c>
      <c r="C205" s="39">
        <f t="shared" si="17"/>
        <v>3</v>
      </c>
      <c r="D205" s="39" t="str">
        <f t="shared" si="15"/>
        <v>Trim1</v>
      </c>
      <c r="E205" s="39">
        <f t="shared" si="18"/>
        <v>2017</v>
      </c>
      <c r="F205" s="2" t="s">
        <v>6</v>
      </c>
      <c r="G205" s="24" t="str">
        <f t="shared" si="16"/>
        <v>Sud</v>
      </c>
      <c r="H205" s="33">
        <v>658</v>
      </c>
      <c r="I205" s="55" t="str">
        <f t="shared" si="19"/>
        <v>Trim1</v>
      </c>
    </row>
    <row r="206" spans="2:9" x14ac:dyDescent="0.15">
      <c r="B206" s="32">
        <v>42248</v>
      </c>
      <c r="C206" s="39">
        <f t="shared" si="17"/>
        <v>9</v>
      </c>
      <c r="D206" s="39" t="str">
        <f t="shared" si="15"/>
        <v>Trim3</v>
      </c>
      <c r="E206" s="39">
        <f t="shared" si="18"/>
        <v>2015</v>
      </c>
      <c r="F206" s="2" t="s">
        <v>4</v>
      </c>
      <c r="G206" s="24" t="str">
        <f t="shared" si="16"/>
        <v>Centro</v>
      </c>
      <c r="H206" s="33">
        <v>800</v>
      </c>
      <c r="I206" s="55" t="str">
        <f t="shared" si="19"/>
        <v>Trim3</v>
      </c>
    </row>
    <row r="207" spans="2:9" x14ac:dyDescent="0.15">
      <c r="B207" s="32">
        <v>42776</v>
      </c>
      <c r="C207" s="39">
        <f t="shared" si="17"/>
        <v>2</v>
      </c>
      <c r="D207" s="39" t="str">
        <f t="shared" si="15"/>
        <v>Trim1</v>
      </c>
      <c r="E207" s="39">
        <f t="shared" si="18"/>
        <v>2017</v>
      </c>
      <c r="F207" s="2" t="s">
        <v>3</v>
      </c>
      <c r="G207" s="24" t="str">
        <f t="shared" si="16"/>
        <v>Nord</v>
      </c>
      <c r="H207" s="33">
        <v>716</v>
      </c>
      <c r="I207" s="55" t="str">
        <f t="shared" si="19"/>
        <v>Trim1</v>
      </c>
    </row>
    <row r="208" spans="2:9" x14ac:dyDescent="0.15">
      <c r="B208" s="32">
        <v>42187</v>
      </c>
      <c r="C208" s="39">
        <f t="shared" si="17"/>
        <v>7</v>
      </c>
      <c r="D208" s="39" t="str">
        <f t="shared" si="15"/>
        <v>Trim3</v>
      </c>
      <c r="E208" s="39">
        <f t="shared" si="18"/>
        <v>2015</v>
      </c>
      <c r="F208" s="2" t="s">
        <v>12</v>
      </c>
      <c r="G208" s="24" t="str">
        <f t="shared" si="16"/>
        <v>Centro</v>
      </c>
      <c r="H208" s="33">
        <v>582</v>
      </c>
      <c r="I208" s="55" t="str">
        <f t="shared" si="19"/>
        <v>Trim3</v>
      </c>
    </row>
    <row r="209" spans="2:9" x14ac:dyDescent="0.15">
      <c r="B209" s="32">
        <v>43023</v>
      </c>
      <c r="C209" s="39">
        <f t="shared" si="17"/>
        <v>10</v>
      </c>
      <c r="D209" s="39" t="str">
        <f t="shared" si="15"/>
        <v>Trim4</v>
      </c>
      <c r="E209" s="39">
        <f t="shared" si="18"/>
        <v>2017</v>
      </c>
      <c r="F209" s="2" t="s">
        <v>14</v>
      </c>
      <c r="G209" s="24" t="str">
        <f t="shared" si="16"/>
        <v>Centro</v>
      </c>
      <c r="H209" s="33">
        <v>710</v>
      </c>
      <c r="I209" s="55" t="str">
        <f t="shared" si="19"/>
        <v>Trim4</v>
      </c>
    </row>
    <row r="210" spans="2:9" x14ac:dyDescent="0.15">
      <c r="B210" s="32">
        <v>42962</v>
      </c>
      <c r="C210" s="39">
        <f t="shared" si="17"/>
        <v>8</v>
      </c>
      <c r="D210" s="39" t="str">
        <f t="shared" si="15"/>
        <v>Trim3</v>
      </c>
      <c r="E210" s="39">
        <f t="shared" si="18"/>
        <v>2017</v>
      </c>
      <c r="F210" s="2" t="s">
        <v>9</v>
      </c>
      <c r="G210" s="24" t="str">
        <f t="shared" si="16"/>
        <v>Centro</v>
      </c>
      <c r="H210" s="33">
        <v>695</v>
      </c>
      <c r="I210" s="55" t="str">
        <f t="shared" si="19"/>
        <v>Trim3</v>
      </c>
    </row>
    <row r="211" spans="2:9" x14ac:dyDescent="0.15">
      <c r="B211" s="32">
        <v>43001</v>
      </c>
      <c r="C211" s="39">
        <f t="shared" si="17"/>
        <v>9</v>
      </c>
      <c r="D211" s="39" t="str">
        <f t="shared" si="15"/>
        <v>Trim3</v>
      </c>
      <c r="E211" s="39">
        <f t="shared" si="18"/>
        <v>2017</v>
      </c>
      <c r="F211" s="2" t="s">
        <v>13</v>
      </c>
      <c r="G211" s="24" t="str">
        <f t="shared" si="16"/>
        <v>Sud</v>
      </c>
      <c r="H211" s="33">
        <v>542</v>
      </c>
      <c r="I211" s="55" t="str">
        <f t="shared" si="19"/>
        <v>Trim3</v>
      </c>
    </row>
    <row r="212" spans="2:9" x14ac:dyDescent="0.15">
      <c r="B212" s="32">
        <v>42161</v>
      </c>
      <c r="C212" s="39">
        <f t="shared" si="17"/>
        <v>6</v>
      </c>
      <c r="D212" s="39" t="str">
        <f t="shared" si="15"/>
        <v>Trim2</v>
      </c>
      <c r="E212" s="39">
        <f t="shared" si="18"/>
        <v>2015</v>
      </c>
      <c r="F212" s="2" t="s">
        <v>11</v>
      </c>
      <c r="G212" s="24" t="str">
        <f t="shared" si="16"/>
        <v>Sud</v>
      </c>
      <c r="H212" s="33">
        <v>201</v>
      </c>
      <c r="I212" s="55" t="str">
        <f t="shared" si="19"/>
        <v>Trim2</v>
      </c>
    </row>
    <row r="213" spans="2:9" x14ac:dyDescent="0.15">
      <c r="B213" s="32">
        <v>42272</v>
      </c>
      <c r="C213" s="39">
        <f t="shared" si="17"/>
        <v>9</v>
      </c>
      <c r="D213" s="39" t="str">
        <f t="shared" si="15"/>
        <v>Trim3</v>
      </c>
      <c r="E213" s="39">
        <f t="shared" si="18"/>
        <v>2015</v>
      </c>
      <c r="F213" s="2" t="s">
        <v>3</v>
      </c>
      <c r="G213" s="24" t="str">
        <f t="shared" si="16"/>
        <v>Nord</v>
      </c>
      <c r="H213" s="33">
        <v>548</v>
      </c>
      <c r="I213" s="55" t="str">
        <f t="shared" si="19"/>
        <v>Trim3</v>
      </c>
    </row>
    <row r="214" spans="2:9" x14ac:dyDescent="0.15">
      <c r="B214" s="32">
        <v>42504</v>
      </c>
      <c r="C214" s="39">
        <f t="shared" si="17"/>
        <v>5</v>
      </c>
      <c r="D214" s="39" t="str">
        <f t="shared" si="15"/>
        <v>Trim2</v>
      </c>
      <c r="E214" s="39">
        <f t="shared" si="18"/>
        <v>2016</v>
      </c>
      <c r="F214" s="2" t="s">
        <v>8</v>
      </c>
      <c r="G214" s="24" t="str">
        <f t="shared" si="16"/>
        <v>Nord</v>
      </c>
      <c r="H214" s="33">
        <v>639</v>
      </c>
      <c r="I214" s="55" t="str">
        <f t="shared" si="19"/>
        <v>Trim2</v>
      </c>
    </row>
    <row r="215" spans="2:9" x14ac:dyDescent="0.15">
      <c r="B215" s="32">
        <v>42667</v>
      </c>
      <c r="C215" s="39">
        <f t="shared" si="17"/>
        <v>10</v>
      </c>
      <c r="D215" s="39" t="str">
        <f t="shared" si="15"/>
        <v>Trim4</v>
      </c>
      <c r="E215" s="39">
        <f t="shared" si="18"/>
        <v>2016</v>
      </c>
      <c r="F215" s="2" t="s">
        <v>1</v>
      </c>
      <c r="G215" s="24" t="str">
        <f t="shared" si="16"/>
        <v>Nord</v>
      </c>
      <c r="H215" s="33">
        <v>544</v>
      </c>
      <c r="I215" s="55" t="str">
        <f t="shared" si="19"/>
        <v>Trim4</v>
      </c>
    </row>
    <row r="216" spans="2:9" x14ac:dyDescent="0.15">
      <c r="B216" s="32">
        <v>42494</v>
      </c>
      <c r="C216" s="39">
        <f t="shared" si="17"/>
        <v>5</v>
      </c>
      <c r="D216" s="39" t="str">
        <f t="shared" si="15"/>
        <v>Trim2</v>
      </c>
      <c r="E216" s="39">
        <f t="shared" si="18"/>
        <v>2016</v>
      </c>
      <c r="F216" s="2" t="s">
        <v>13</v>
      </c>
      <c r="G216" s="24" t="str">
        <f t="shared" si="16"/>
        <v>Sud</v>
      </c>
      <c r="H216" s="33">
        <v>541</v>
      </c>
      <c r="I216" s="55" t="str">
        <f t="shared" si="19"/>
        <v>Trim2</v>
      </c>
    </row>
    <row r="217" spans="2:9" x14ac:dyDescent="0.15">
      <c r="B217" s="32">
        <v>42408</v>
      </c>
      <c r="C217" s="39">
        <f t="shared" si="17"/>
        <v>2</v>
      </c>
      <c r="D217" s="39" t="str">
        <f t="shared" si="15"/>
        <v>Trim1</v>
      </c>
      <c r="E217" s="39">
        <f t="shared" si="18"/>
        <v>2016</v>
      </c>
      <c r="F217" s="2" t="s">
        <v>4</v>
      </c>
      <c r="G217" s="24" t="str">
        <f t="shared" si="16"/>
        <v>Centro</v>
      </c>
      <c r="H217" s="33">
        <v>752</v>
      </c>
      <c r="I217" s="55" t="str">
        <f t="shared" si="19"/>
        <v>Trim1</v>
      </c>
    </row>
    <row r="218" spans="2:9" x14ac:dyDescent="0.15">
      <c r="B218" s="32">
        <v>42145</v>
      </c>
      <c r="C218" s="39">
        <f t="shared" si="17"/>
        <v>5</v>
      </c>
      <c r="D218" s="39" t="str">
        <f t="shared" si="15"/>
        <v>Trim2</v>
      </c>
      <c r="E218" s="39">
        <f t="shared" si="18"/>
        <v>2015</v>
      </c>
      <c r="F218" s="2" t="s">
        <v>13</v>
      </c>
      <c r="G218" s="24" t="str">
        <f t="shared" si="16"/>
        <v>Sud</v>
      </c>
      <c r="H218" s="33">
        <v>53</v>
      </c>
      <c r="I218" s="55" t="str">
        <f t="shared" si="19"/>
        <v>Trim2</v>
      </c>
    </row>
    <row r="219" spans="2:9" x14ac:dyDescent="0.15">
      <c r="B219" s="32">
        <v>43004</v>
      </c>
      <c r="C219" s="39">
        <f t="shared" si="17"/>
        <v>9</v>
      </c>
      <c r="D219" s="39" t="str">
        <f t="shared" si="15"/>
        <v>Trim3</v>
      </c>
      <c r="E219" s="39">
        <f t="shared" si="18"/>
        <v>2017</v>
      </c>
      <c r="F219" s="2" t="s">
        <v>12</v>
      </c>
      <c r="G219" s="24" t="str">
        <f t="shared" si="16"/>
        <v>Centro</v>
      </c>
      <c r="H219" s="33">
        <v>725</v>
      </c>
      <c r="I219" s="55" t="str">
        <f t="shared" si="19"/>
        <v>Trim3</v>
      </c>
    </row>
    <row r="220" spans="2:9" x14ac:dyDescent="0.15">
      <c r="B220" s="32">
        <v>42042</v>
      </c>
      <c r="C220" s="39">
        <f t="shared" si="17"/>
        <v>2</v>
      </c>
      <c r="D220" s="39" t="str">
        <f t="shared" si="15"/>
        <v>Trim1</v>
      </c>
      <c r="E220" s="39">
        <f t="shared" si="18"/>
        <v>2015</v>
      </c>
      <c r="F220" s="2" t="s">
        <v>12</v>
      </c>
      <c r="G220" s="24" t="str">
        <f t="shared" si="16"/>
        <v>Centro</v>
      </c>
      <c r="H220" s="33">
        <v>465</v>
      </c>
      <c r="I220" s="55" t="str">
        <f t="shared" si="19"/>
        <v>Trim1</v>
      </c>
    </row>
    <row r="221" spans="2:9" x14ac:dyDescent="0.15">
      <c r="B221" s="32">
        <v>42360</v>
      </c>
      <c r="C221" s="39">
        <f t="shared" si="17"/>
        <v>12</v>
      </c>
      <c r="D221" s="39" t="str">
        <f t="shared" si="15"/>
        <v>Trim4</v>
      </c>
      <c r="E221" s="39">
        <f t="shared" si="18"/>
        <v>2015</v>
      </c>
      <c r="F221" s="2" t="s">
        <v>0</v>
      </c>
      <c r="G221" s="24" t="str">
        <f t="shared" si="16"/>
        <v>Centro</v>
      </c>
      <c r="H221" s="33">
        <v>684</v>
      </c>
      <c r="I221" s="55" t="str">
        <f t="shared" si="19"/>
        <v>Trim4</v>
      </c>
    </row>
    <row r="222" spans="2:9" x14ac:dyDescent="0.15">
      <c r="B222" s="32">
        <v>42451</v>
      </c>
      <c r="C222" s="39">
        <f t="shared" si="17"/>
        <v>3</v>
      </c>
      <c r="D222" s="39" t="str">
        <f t="shared" si="15"/>
        <v>Trim1</v>
      </c>
      <c r="E222" s="39">
        <f t="shared" si="18"/>
        <v>2016</v>
      </c>
      <c r="F222" s="2" t="s">
        <v>5</v>
      </c>
      <c r="G222" s="24" t="str">
        <f t="shared" si="16"/>
        <v>Nord</v>
      </c>
      <c r="H222" s="33">
        <v>561</v>
      </c>
      <c r="I222" s="55" t="str">
        <f t="shared" si="19"/>
        <v>Trim1</v>
      </c>
    </row>
    <row r="223" spans="2:9" x14ac:dyDescent="0.15">
      <c r="B223" s="32">
        <v>42992</v>
      </c>
      <c r="C223" s="39">
        <f t="shared" si="17"/>
        <v>9</v>
      </c>
      <c r="D223" s="39" t="str">
        <f t="shared" si="15"/>
        <v>Trim3</v>
      </c>
      <c r="E223" s="39">
        <f t="shared" si="18"/>
        <v>2017</v>
      </c>
      <c r="F223" s="2" t="s">
        <v>13</v>
      </c>
      <c r="G223" s="24" t="str">
        <f t="shared" si="16"/>
        <v>Sud</v>
      </c>
      <c r="H223" s="33">
        <v>695</v>
      </c>
      <c r="I223" s="55" t="str">
        <f t="shared" si="19"/>
        <v>Trim3</v>
      </c>
    </row>
    <row r="224" spans="2:9" x14ac:dyDescent="0.15">
      <c r="B224" s="32">
        <v>43071</v>
      </c>
      <c r="C224" s="39">
        <f t="shared" si="17"/>
        <v>12</v>
      </c>
      <c r="D224" s="39" t="str">
        <f t="shared" si="15"/>
        <v>Trim4</v>
      </c>
      <c r="E224" s="39">
        <f t="shared" si="18"/>
        <v>2017</v>
      </c>
      <c r="F224" s="2" t="s">
        <v>8</v>
      </c>
      <c r="G224" s="24" t="str">
        <f t="shared" si="16"/>
        <v>Nord</v>
      </c>
      <c r="H224" s="33">
        <v>762</v>
      </c>
      <c r="I224" s="55" t="str">
        <f t="shared" si="19"/>
        <v>Trim4</v>
      </c>
    </row>
    <row r="225" spans="2:9" x14ac:dyDescent="0.15">
      <c r="B225" s="32">
        <v>42921</v>
      </c>
      <c r="C225" s="39">
        <f t="shared" si="17"/>
        <v>7</v>
      </c>
      <c r="D225" s="39" t="str">
        <f t="shared" si="15"/>
        <v>Trim3</v>
      </c>
      <c r="E225" s="39">
        <f t="shared" si="18"/>
        <v>2017</v>
      </c>
      <c r="F225" s="2" t="s">
        <v>7</v>
      </c>
      <c r="G225" s="24" t="str">
        <f t="shared" si="16"/>
        <v>Centro</v>
      </c>
      <c r="H225" s="33">
        <v>253</v>
      </c>
      <c r="I225" s="55" t="str">
        <f t="shared" si="19"/>
        <v>Trim3</v>
      </c>
    </row>
    <row r="226" spans="2:9" x14ac:dyDescent="0.15">
      <c r="B226" s="32">
        <v>42083</v>
      </c>
      <c r="C226" s="39">
        <f t="shared" si="17"/>
        <v>3</v>
      </c>
      <c r="D226" s="39" t="str">
        <f t="shared" si="15"/>
        <v>Trim1</v>
      </c>
      <c r="E226" s="39">
        <f t="shared" si="18"/>
        <v>2015</v>
      </c>
      <c r="F226" s="2" t="s">
        <v>0</v>
      </c>
      <c r="G226" s="24" t="str">
        <f t="shared" si="16"/>
        <v>Centro</v>
      </c>
      <c r="H226" s="33">
        <v>370</v>
      </c>
      <c r="I226" s="55" t="str">
        <f t="shared" si="19"/>
        <v>Trim1</v>
      </c>
    </row>
    <row r="227" spans="2:9" x14ac:dyDescent="0.15">
      <c r="B227" s="32">
        <v>43088</v>
      </c>
      <c r="C227" s="39">
        <f t="shared" si="17"/>
        <v>12</v>
      </c>
      <c r="D227" s="39" t="str">
        <f t="shared" si="15"/>
        <v>Trim4</v>
      </c>
      <c r="E227" s="39">
        <f t="shared" si="18"/>
        <v>2017</v>
      </c>
      <c r="F227" s="2" t="s">
        <v>11</v>
      </c>
      <c r="G227" s="24" t="str">
        <f t="shared" si="16"/>
        <v>Sud</v>
      </c>
      <c r="H227" s="33">
        <v>309</v>
      </c>
      <c r="I227" s="55" t="str">
        <f t="shared" si="19"/>
        <v>Trim4</v>
      </c>
    </row>
    <row r="228" spans="2:9" x14ac:dyDescent="0.15">
      <c r="B228" s="32">
        <v>42967</v>
      </c>
      <c r="C228" s="39">
        <f t="shared" si="17"/>
        <v>8</v>
      </c>
      <c r="D228" s="39" t="str">
        <f t="shared" si="15"/>
        <v>Trim3</v>
      </c>
      <c r="E228" s="39">
        <f t="shared" si="18"/>
        <v>2017</v>
      </c>
      <c r="F228" s="2" t="s">
        <v>3</v>
      </c>
      <c r="G228" s="24" t="str">
        <f t="shared" si="16"/>
        <v>Nord</v>
      </c>
      <c r="H228" s="33">
        <v>138</v>
      </c>
      <c r="I228" s="55" t="str">
        <f t="shared" si="19"/>
        <v>Trim3</v>
      </c>
    </row>
    <row r="229" spans="2:9" x14ac:dyDescent="0.15">
      <c r="B229" s="32">
        <v>42486</v>
      </c>
      <c r="C229" s="39">
        <f t="shared" si="17"/>
        <v>4</v>
      </c>
      <c r="D229" s="39" t="str">
        <f t="shared" si="15"/>
        <v>Trim2</v>
      </c>
      <c r="E229" s="39">
        <f t="shared" si="18"/>
        <v>2016</v>
      </c>
      <c r="F229" s="2" t="s">
        <v>14</v>
      </c>
      <c r="G229" s="24" t="str">
        <f t="shared" si="16"/>
        <v>Centro</v>
      </c>
      <c r="H229" s="33">
        <v>164</v>
      </c>
      <c r="I229" s="55" t="str">
        <f t="shared" si="19"/>
        <v>Trim2</v>
      </c>
    </row>
    <row r="230" spans="2:9" x14ac:dyDescent="0.15">
      <c r="B230" s="32">
        <v>43074</v>
      </c>
      <c r="C230" s="39">
        <f t="shared" si="17"/>
        <v>12</v>
      </c>
      <c r="D230" s="39" t="str">
        <f t="shared" si="15"/>
        <v>Trim4</v>
      </c>
      <c r="E230" s="39">
        <f t="shared" si="18"/>
        <v>2017</v>
      </c>
      <c r="F230" s="2" t="s">
        <v>11</v>
      </c>
      <c r="G230" s="24" t="str">
        <f t="shared" si="16"/>
        <v>Sud</v>
      </c>
      <c r="H230" s="33">
        <v>775</v>
      </c>
      <c r="I230" s="55" t="str">
        <f t="shared" si="19"/>
        <v>Trim4</v>
      </c>
    </row>
    <row r="231" spans="2:9" x14ac:dyDescent="0.15">
      <c r="B231" s="32">
        <v>42814</v>
      </c>
      <c r="C231" s="39">
        <f t="shared" si="17"/>
        <v>3</v>
      </c>
      <c r="D231" s="39" t="str">
        <f t="shared" si="15"/>
        <v>Trim1</v>
      </c>
      <c r="E231" s="39">
        <f t="shared" si="18"/>
        <v>2017</v>
      </c>
      <c r="F231" s="2" t="s">
        <v>6</v>
      </c>
      <c r="G231" s="24" t="str">
        <f t="shared" si="16"/>
        <v>Sud</v>
      </c>
      <c r="H231" s="33">
        <v>248</v>
      </c>
      <c r="I231" s="55" t="str">
        <f t="shared" si="19"/>
        <v>Trim1</v>
      </c>
    </row>
    <row r="232" spans="2:9" x14ac:dyDescent="0.15">
      <c r="B232" s="32">
        <v>42354</v>
      </c>
      <c r="C232" s="39">
        <f t="shared" si="17"/>
        <v>12</v>
      </c>
      <c r="D232" s="39" t="str">
        <f t="shared" si="15"/>
        <v>Trim4</v>
      </c>
      <c r="E232" s="39">
        <f t="shared" si="18"/>
        <v>2015</v>
      </c>
      <c r="F232" s="2" t="s">
        <v>9</v>
      </c>
      <c r="G232" s="24" t="str">
        <f t="shared" si="16"/>
        <v>Centro</v>
      </c>
      <c r="H232" s="33">
        <v>381</v>
      </c>
      <c r="I232" s="55" t="str">
        <f t="shared" si="19"/>
        <v>Trim4</v>
      </c>
    </row>
    <row r="233" spans="2:9" x14ac:dyDescent="0.15">
      <c r="B233" s="32">
        <v>42513</v>
      </c>
      <c r="C233" s="39">
        <f t="shared" si="17"/>
        <v>5</v>
      </c>
      <c r="D233" s="39" t="str">
        <f t="shared" si="15"/>
        <v>Trim2</v>
      </c>
      <c r="E233" s="39">
        <f t="shared" si="18"/>
        <v>2016</v>
      </c>
      <c r="F233" s="2" t="s">
        <v>12</v>
      </c>
      <c r="G233" s="24" t="str">
        <f t="shared" si="16"/>
        <v>Centro</v>
      </c>
      <c r="H233" s="33">
        <v>73</v>
      </c>
      <c r="I233" s="55" t="str">
        <f t="shared" si="19"/>
        <v>Trim2</v>
      </c>
    </row>
    <row r="234" spans="2:9" x14ac:dyDescent="0.15">
      <c r="B234" s="32">
        <v>42436</v>
      </c>
      <c r="C234" s="39">
        <f t="shared" si="17"/>
        <v>3</v>
      </c>
      <c r="D234" s="39" t="str">
        <f t="shared" si="15"/>
        <v>Trim1</v>
      </c>
      <c r="E234" s="39">
        <f t="shared" si="18"/>
        <v>2016</v>
      </c>
      <c r="F234" s="2" t="s">
        <v>8</v>
      </c>
      <c r="G234" s="24" t="str">
        <f t="shared" si="16"/>
        <v>Nord</v>
      </c>
      <c r="H234" s="33">
        <v>266</v>
      </c>
      <c r="I234" s="55" t="str">
        <f t="shared" si="19"/>
        <v>Trim1</v>
      </c>
    </row>
    <row r="235" spans="2:9" x14ac:dyDescent="0.15">
      <c r="B235" s="32">
        <v>42579</v>
      </c>
      <c r="C235" s="39">
        <f t="shared" si="17"/>
        <v>7</v>
      </c>
      <c r="D235" s="39" t="str">
        <f t="shared" si="15"/>
        <v>Trim3</v>
      </c>
      <c r="E235" s="39">
        <f t="shared" si="18"/>
        <v>2016</v>
      </c>
      <c r="F235" s="2" t="s">
        <v>15</v>
      </c>
      <c r="G235" s="24" t="str">
        <f t="shared" si="16"/>
        <v>Sud</v>
      </c>
      <c r="H235" s="33">
        <v>429</v>
      </c>
      <c r="I235" s="55" t="str">
        <f t="shared" si="19"/>
        <v>Trim3</v>
      </c>
    </row>
    <row r="236" spans="2:9" x14ac:dyDescent="0.15">
      <c r="B236" s="32">
        <v>42503</v>
      </c>
      <c r="C236" s="39">
        <f t="shared" si="17"/>
        <v>5</v>
      </c>
      <c r="D236" s="39" t="str">
        <f t="shared" si="15"/>
        <v>Trim2</v>
      </c>
      <c r="E236" s="39">
        <f t="shared" si="18"/>
        <v>2016</v>
      </c>
      <c r="F236" s="2" t="s">
        <v>1</v>
      </c>
      <c r="G236" s="24" t="str">
        <f t="shared" si="16"/>
        <v>Nord</v>
      </c>
      <c r="H236" s="33">
        <v>298</v>
      </c>
      <c r="I236" s="55" t="str">
        <f t="shared" si="19"/>
        <v>Trim2</v>
      </c>
    </row>
    <row r="237" spans="2:9" x14ac:dyDescent="0.15">
      <c r="B237" s="32">
        <v>42694</v>
      </c>
      <c r="C237" s="39">
        <f t="shared" si="17"/>
        <v>11</v>
      </c>
      <c r="D237" s="39" t="str">
        <f t="shared" si="15"/>
        <v>Trim4</v>
      </c>
      <c r="E237" s="39">
        <f t="shared" si="18"/>
        <v>2016</v>
      </c>
      <c r="F237" s="2" t="s">
        <v>7</v>
      </c>
      <c r="G237" s="24" t="str">
        <f t="shared" si="16"/>
        <v>Centro</v>
      </c>
      <c r="H237" s="33">
        <v>64</v>
      </c>
      <c r="I237" s="55" t="str">
        <f t="shared" si="19"/>
        <v>Trim4</v>
      </c>
    </row>
    <row r="238" spans="2:9" x14ac:dyDescent="0.15">
      <c r="B238" s="32">
        <v>42166</v>
      </c>
      <c r="C238" s="39">
        <f t="shared" si="17"/>
        <v>6</v>
      </c>
      <c r="D238" s="39" t="str">
        <f t="shared" si="15"/>
        <v>Trim2</v>
      </c>
      <c r="E238" s="39">
        <f t="shared" si="18"/>
        <v>2015</v>
      </c>
      <c r="F238" s="2" t="s">
        <v>6</v>
      </c>
      <c r="G238" s="24" t="str">
        <f t="shared" si="16"/>
        <v>Sud</v>
      </c>
      <c r="H238" s="33">
        <v>170</v>
      </c>
      <c r="I238" s="55" t="str">
        <f t="shared" si="19"/>
        <v>Trim2</v>
      </c>
    </row>
    <row r="239" spans="2:9" x14ac:dyDescent="0.15">
      <c r="B239" s="32">
        <v>42065</v>
      </c>
      <c r="C239" s="39">
        <f t="shared" si="17"/>
        <v>3</v>
      </c>
      <c r="D239" s="39" t="str">
        <f t="shared" si="15"/>
        <v>Trim1</v>
      </c>
      <c r="E239" s="39">
        <f t="shared" si="18"/>
        <v>2015</v>
      </c>
      <c r="F239" s="2" t="s">
        <v>9</v>
      </c>
      <c r="G239" s="24" t="str">
        <f t="shared" si="16"/>
        <v>Centro</v>
      </c>
      <c r="H239" s="33">
        <v>64</v>
      </c>
      <c r="I239" s="55" t="str">
        <f t="shared" si="19"/>
        <v>Trim1</v>
      </c>
    </row>
    <row r="240" spans="2:9" x14ac:dyDescent="0.15">
      <c r="B240" s="32">
        <v>42661</v>
      </c>
      <c r="C240" s="39">
        <f t="shared" si="17"/>
        <v>10</v>
      </c>
      <c r="D240" s="39" t="str">
        <f t="shared" si="15"/>
        <v>Trim4</v>
      </c>
      <c r="E240" s="39">
        <f t="shared" si="18"/>
        <v>2016</v>
      </c>
      <c r="F240" s="2" t="s">
        <v>12</v>
      </c>
      <c r="G240" s="24" t="str">
        <f t="shared" si="16"/>
        <v>Centro</v>
      </c>
      <c r="H240" s="33">
        <v>458</v>
      </c>
      <c r="I240" s="55" t="str">
        <f t="shared" si="19"/>
        <v>Trim4</v>
      </c>
    </row>
    <row r="241" spans="2:9" x14ac:dyDescent="0.15">
      <c r="B241" s="32">
        <v>42591</v>
      </c>
      <c r="C241" s="39">
        <f t="shared" si="17"/>
        <v>8</v>
      </c>
      <c r="D241" s="39" t="str">
        <f t="shared" si="15"/>
        <v>Trim3</v>
      </c>
      <c r="E241" s="39">
        <f t="shared" si="18"/>
        <v>2016</v>
      </c>
      <c r="F241" s="2" t="s">
        <v>5</v>
      </c>
      <c r="G241" s="24" t="str">
        <f t="shared" si="16"/>
        <v>Nord</v>
      </c>
      <c r="H241" s="33">
        <v>788</v>
      </c>
      <c r="I241" s="55" t="str">
        <f t="shared" si="19"/>
        <v>Trim3</v>
      </c>
    </row>
    <row r="242" spans="2:9" x14ac:dyDescent="0.15">
      <c r="B242" s="32">
        <v>42876</v>
      </c>
      <c r="C242" s="39">
        <f t="shared" si="17"/>
        <v>5</v>
      </c>
      <c r="D242" s="39" t="str">
        <f t="shared" si="15"/>
        <v>Trim2</v>
      </c>
      <c r="E242" s="39">
        <f t="shared" si="18"/>
        <v>2017</v>
      </c>
      <c r="F242" s="2" t="s">
        <v>13</v>
      </c>
      <c r="G242" s="24" t="str">
        <f t="shared" si="16"/>
        <v>Sud</v>
      </c>
      <c r="H242" s="33">
        <v>279</v>
      </c>
      <c r="I242" s="55" t="str">
        <f t="shared" si="19"/>
        <v>Trim2</v>
      </c>
    </row>
    <row r="243" spans="2:9" x14ac:dyDescent="0.15">
      <c r="B243" s="32">
        <v>42504</v>
      </c>
      <c r="C243" s="39">
        <f t="shared" si="17"/>
        <v>5</v>
      </c>
      <c r="D243" s="39" t="str">
        <f t="shared" si="15"/>
        <v>Trim2</v>
      </c>
      <c r="E243" s="39">
        <f t="shared" si="18"/>
        <v>2016</v>
      </c>
      <c r="F243" s="2" t="s">
        <v>13</v>
      </c>
      <c r="G243" s="24" t="str">
        <f t="shared" si="16"/>
        <v>Sud</v>
      </c>
      <c r="H243" s="33">
        <v>388</v>
      </c>
      <c r="I243" s="55" t="str">
        <f t="shared" si="19"/>
        <v>Trim2</v>
      </c>
    </row>
    <row r="244" spans="2:9" x14ac:dyDescent="0.15">
      <c r="B244" s="32">
        <v>42363</v>
      </c>
      <c r="C244" s="39">
        <f t="shared" si="17"/>
        <v>12</v>
      </c>
      <c r="D244" s="39" t="str">
        <f t="shared" si="15"/>
        <v>Trim4</v>
      </c>
      <c r="E244" s="39">
        <f t="shared" si="18"/>
        <v>2015</v>
      </c>
      <c r="F244" s="2" t="s">
        <v>11</v>
      </c>
      <c r="G244" s="24" t="str">
        <f t="shared" si="16"/>
        <v>Sud</v>
      </c>
      <c r="H244" s="33">
        <v>603</v>
      </c>
      <c r="I244" s="55" t="str">
        <f t="shared" si="19"/>
        <v>Trim4</v>
      </c>
    </row>
    <row r="245" spans="2:9" x14ac:dyDescent="0.15">
      <c r="B245" s="32">
        <v>42304</v>
      </c>
      <c r="C245" s="39">
        <f t="shared" si="17"/>
        <v>10</v>
      </c>
      <c r="D245" s="39" t="str">
        <f t="shared" si="15"/>
        <v>Trim4</v>
      </c>
      <c r="E245" s="39">
        <f t="shared" si="18"/>
        <v>2015</v>
      </c>
      <c r="F245" s="2" t="s">
        <v>12</v>
      </c>
      <c r="G245" s="24" t="str">
        <f t="shared" si="16"/>
        <v>Centro</v>
      </c>
      <c r="H245" s="33">
        <v>695</v>
      </c>
      <c r="I245" s="55" t="str">
        <f t="shared" si="19"/>
        <v>Trim4</v>
      </c>
    </row>
    <row r="246" spans="2:9" x14ac:dyDescent="0.15">
      <c r="B246" s="32">
        <v>42051</v>
      </c>
      <c r="C246" s="39">
        <f t="shared" si="17"/>
        <v>2</v>
      </c>
      <c r="D246" s="39" t="str">
        <f t="shared" si="15"/>
        <v>Trim1</v>
      </c>
      <c r="E246" s="39">
        <f t="shared" si="18"/>
        <v>2015</v>
      </c>
      <c r="F246" s="2" t="s">
        <v>14</v>
      </c>
      <c r="G246" s="24" t="str">
        <f t="shared" si="16"/>
        <v>Centro</v>
      </c>
      <c r="H246" s="33">
        <v>206</v>
      </c>
      <c r="I246" s="55" t="str">
        <f t="shared" si="19"/>
        <v>Trim1</v>
      </c>
    </row>
    <row r="247" spans="2:9" x14ac:dyDescent="0.15">
      <c r="B247" s="32">
        <v>42525</v>
      </c>
      <c r="C247" s="39">
        <f t="shared" si="17"/>
        <v>6</v>
      </c>
      <c r="D247" s="39" t="str">
        <f t="shared" si="15"/>
        <v>Trim2</v>
      </c>
      <c r="E247" s="39">
        <f t="shared" si="18"/>
        <v>2016</v>
      </c>
      <c r="F247" s="2" t="s">
        <v>15</v>
      </c>
      <c r="G247" s="24" t="str">
        <f t="shared" si="16"/>
        <v>Sud</v>
      </c>
      <c r="H247" s="33">
        <v>502</v>
      </c>
      <c r="I247" s="55" t="str">
        <f t="shared" si="19"/>
        <v>Trim2</v>
      </c>
    </row>
    <row r="248" spans="2:9" x14ac:dyDescent="0.15">
      <c r="B248" s="32">
        <v>42115</v>
      </c>
      <c r="C248" s="39">
        <f t="shared" si="17"/>
        <v>4</v>
      </c>
      <c r="D248" s="39" t="str">
        <f t="shared" si="15"/>
        <v>Trim2</v>
      </c>
      <c r="E248" s="39">
        <f t="shared" si="18"/>
        <v>2015</v>
      </c>
      <c r="F248" s="2" t="s">
        <v>9</v>
      </c>
      <c r="G248" s="24" t="str">
        <f t="shared" si="16"/>
        <v>Centro</v>
      </c>
      <c r="H248" s="33">
        <v>485</v>
      </c>
      <c r="I248" s="55" t="str">
        <f t="shared" si="19"/>
        <v>Trim2</v>
      </c>
    </row>
    <row r="249" spans="2:9" x14ac:dyDescent="0.15">
      <c r="B249" s="32">
        <v>43067</v>
      </c>
      <c r="C249" s="39">
        <f t="shared" si="17"/>
        <v>11</v>
      </c>
      <c r="D249" s="39" t="str">
        <f t="shared" si="15"/>
        <v>Trim4</v>
      </c>
      <c r="E249" s="39">
        <f t="shared" si="18"/>
        <v>2017</v>
      </c>
      <c r="F249" s="2" t="s">
        <v>2</v>
      </c>
      <c r="G249" s="24" t="str">
        <f t="shared" si="16"/>
        <v>Nord</v>
      </c>
      <c r="H249" s="33">
        <v>50</v>
      </c>
      <c r="I249" s="55" t="str">
        <f t="shared" si="19"/>
        <v>Trim4</v>
      </c>
    </row>
    <row r="250" spans="2:9" x14ac:dyDescent="0.15">
      <c r="B250" s="32">
        <v>42563</v>
      </c>
      <c r="C250" s="39">
        <f t="shared" si="17"/>
        <v>7</v>
      </c>
      <c r="D250" s="39" t="str">
        <f t="shared" si="15"/>
        <v>Trim3</v>
      </c>
      <c r="E250" s="39">
        <f t="shared" si="18"/>
        <v>2016</v>
      </c>
      <c r="F250" s="2" t="s">
        <v>0</v>
      </c>
      <c r="G250" s="24" t="str">
        <f t="shared" si="16"/>
        <v>Centro</v>
      </c>
      <c r="H250" s="33">
        <v>285</v>
      </c>
      <c r="I250" s="55" t="str">
        <f t="shared" si="19"/>
        <v>Trim3</v>
      </c>
    </row>
    <row r="251" spans="2:9" x14ac:dyDescent="0.15">
      <c r="B251" s="32">
        <v>42239</v>
      </c>
      <c r="C251" s="39">
        <f t="shared" si="17"/>
        <v>8</v>
      </c>
      <c r="D251" s="39" t="str">
        <f t="shared" si="15"/>
        <v>Trim3</v>
      </c>
      <c r="E251" s="39">
        <f t="shared" si="18"/>
        <v>2015</v>
      </c>
      <c r="F251" s="2" t="s">
        <v>3</v>
      </c>
      <c r="G251" s="24" t="str">
        <f t="shared" si="16"/>
        <v>Nord</v>
      </c>
      <c r="H251" s="33">
        <v>396</v>
      </c>
      <c r="I251" s="55" t="str">
        <f t="shared" si="19"/>
        <v>Trim3</v>
      </c>
    </row>
    <row r="252" spans="2:9" x14ac:dyDescent="0.15">
      <c r="B252" s="32">
        <v>42352</v>
      </c>
      <c r="C252" s="39">
        <f t="shared" si="17"/>
        <v>12</v>
      </c>
      <c r="D252" s="39" t="str">
        <f t="shared" si="15"/>
        <v>Trim4</v>
      </c>
      <c r="E252" s="39">
        <f t="shared" si="18"/>
        <v>2015</v>
      </c>
      <c r="F252" s="2" t="s">
        <v>15</v>
      </c>
      <c r="G252" s="24" t="str">
        <f t="shared" si="16"/>
        <v>Sud</v>
      </c>
      <c r="H252" s="33">
        <v>435</v>
      </c>
      <c r="I252" s="55" t="str">
        <f t="shared" si="19"/>
        <v>Trim4</v>
      </c>
    </row>
    <row r="253" spans="2:9" x14ac:dyDescent="0.15">
      <c r="B253" s="32">
        <v>42638</v>
      </c>
      <c r="C253" s="39">
        <f t="shared" si="17"/>
        <v>9</v>
      </c>
      <c r="D253" s="39" t="str">
        <f t="shared" si="15"/>
        <v>Trim3</v>
      </c>
      <c r="E253" s="39">
        <f t="shared" si="18"/>
        <v>2016</v>
      </c>
      <c r="F253" s="2" t="s">
        <v>6</v>
      </c>
      <c r="G253" s="24" t="str">
        <f t="shared" si="16"/>
        <v>Sud</v>
      </c>
      <c r="H253" s="33">
        <v>465</v>
      </c>
      <c r="I253" s="55" t="str">
        <f t="shared" si="19"/>
        <v>Trim3</v>
      </c>
    </row>
    <row r="254" spans="2:9" x14ac:dyDescent="0.15">
      <c r="B254" s="32">
        <v>42503</v>
      </c>
      <c r="C254" s="39">
        <f t="shared" si="17"/>
        <v>5</v>
      </c>
      <c r="D254" s="39" t="str">
        <f t="shared" si="15"/>
        <v>Trim2</v>
      </c>
      <c r="E254" s="39">
        <f t="shared" si="18"/>
        <v>2016</v>
      </c>
      <c r="F254" s="2" t="s">
        <v>8</v>
      </c>
      <c r="G254" s="24" t="str">
        <f t="shared" si="16"/>
        <v>Nord</v>
      </c>
      <c r="H254" s="33">
        <v>506</v>
      </c>
      <c r="I254" s="55" t="str">
        <f t="shared" si="19"/>
        <v>Trim2</v>
      </c>
    </row>
    <row r="255" spans="2:9" x14ac:dyDescent="0.15">
      <c r="B255" s="32">
        <v>42289</v>
      </c>
      <c r="C255" s="39">
        <f t="shared" si="17"/>
        <v>10</v>
      </c>
      <c r="D255" s="39" t="str">
        <f t="shared" si="15"/>
        <v>Trim4</v>
      </c>
      <c r="E255" s="39">
        <f t="shared" si="18"/>
        <v>2015</v>
      </c>
      <c r="F255" s="2" t="s">
        <v>14</v>
      </c>
      <c r="G255" s="24" t="str">
        <f t="shared" si="16"/>
        <v>Centro</v>
      </c>
      <c r="H255" s="33">
        <v>116</v>
      </c>
      <c r="I255" s="55" t="str">
        <f t="shared" si="19"/>
        <v>Trim4</v>
      </c>
    </row>
    <row r="256" spans="2:9" x14ac:dyDescent="0.15">
      <c r="B256" s="32">
        <v>42110</v>
      </c>
      <c r="C256" s="39">
        <f t="shared" si="17"/>
        <v>4</v>
      </c>
      <c r="D256" s="39" t="str">
        <f t="shared" si="15"/>
        <v>Trim2</v>
      </c>
      <c r="E256" s="39">
        <f t="shared" si="18"/>
        <v>2015</v>
      </c>
      <c r="F256" s="2" t="s">
        <v>15</v>
      </c>
      <c r="G256" s="24" t="str">
        <f t="shared" si="16"/>
        <v>Sud</v>
      </c>
      <c r="H256" s="33">
        <v>437</v>
      </c>
      <c r="I256" s="55" t="str">
        <f t="shared" si="19"/>
        <v>Trim2</v>
      </c>
    </row>
    <row r="257" spans="2:9" x14ac:dyDescent="0.15">
      <c r="B257" s="32">
        <v>42420</v>
      </c>
      <c r="C257" s="39">
        <f t="shared" si="17"/>
        <v>2</v>
      </c>
      <c r="D257" s="39" t="str">
        <f t="shared" si="15"/>
        <v>Trim1</v>
      </c>
      <c r="E257" s="39">
        <f t="shared" si="18"/>
        <v>2016</v>
      </c>
      <c r="F257" s="2" t="s">
        <v>4</v>
      </c>
      <c r="G257" s="24" t="str">
        <f t="shared" si="16"/>
        <v>Centro</v>
      </c>
      <c r="H257" s="33">
        <v>713</v>
      </c>
      <c r="I257" s="55" t="str">
        <f t="shared" si="19"/>
        <v>Trim1</v>
      </c>
    </row>
    <row r="258" spans="2:9" x14ac:dyDescent="0.15">
      <c r="B258" s="32">
        <v>42857</v>
      </c>
      <c r="C258" s="39">
        <f t="shared" si="17"/>
        <v>5</v>
      </c>
      <c r="D258" s="39" t="str">
        <f t="shared" ref="D258:D321" si="20">VLOOKUP(C258,$N$2:$O$13,2,0)</f>
        <v>Trim2</v>
      </c>
      <c r="E258" s="39">
        <f t="shared" si="18"/>
        <v>2017</v>
      </c>
      <c r="F258" s="2" t="s">
        <v>13</v>
      </c>
      <c r="G258" s="24" t="str">
        <f t="shared" ref="G258:G321" si="21">VLOOKUP(F258,$K$2:$L$17,2,0)</f>
        <v>Sud</v>
      </c>
      <c r="H258" s="33">
        <v>386</v>
      </c>
      <c r="I258" s="55" t="str">
        <f t="shared" si="19"/>
        <v>Trim2</v>
      </c>
    </row>
    <row r="259" spans="2:9" x14ac:dyDescent="0.15">
      <c r="B259" s="32">
        <v>42234</v>
      </c>
      <c r="C259" s="39">
        <f t="shared" ref="C259:C322" si="22">MONTH(B259)</f>
        <v>8</v>
      </c>
      <c r="D259" s="39" t="str">
        <f t="shared" si="20"/>
        <v>Trim3</v>
      </c>
      <c r="E259" s="39">
        <f t="shared" ref="E259:E322" si="23">YEAR(B259)</f>
        <v>2015</v>
      </c>
      <c r="F259" s="2" t="s">
        <v>12</v>
      </c>
      <c r="G259" s="24" t="str">
        <f t="shared" si="21"/>
        <v>Centro</v>
      </c>
      <c r="H259" s="33">
        <v>694</v>
      </c>
      <c r="I259" s="55" t="str">
        <f t="shared" ref="I259:I322" si="24">"Trim"&amp;CEILING(MONTH(B259)/3,1)</f>
        <v>Trim3</v>
      </c>
    </row>
    <row r="260" spans="2:9" x14ac:dyDescent="0.15">
      <c r="B260" s="32">
        <v>42943</v>
      </c>
      <c r="C260" s="39">
        <f t="shared" si="22"/>
        <v>7</v>
      </c>
      <c r="D260" s="39" t="str">
        <f t="shared" si="20"/>
        <v>Trim3</v>
      </c>
      <c r="E260" s="39">
        <f t="shared" si="23"/>
        <v>2017</v>
      </c>
      <c r="F260" s="2" t="s">
        <v>11</v>
      </c>
      <c r="G260" s="24" t="str">
        <f t="shared" si="21"/>
        <v>Sud</v>
      </c>
      <c r="H260" s="33">
        <v>301</v>
      </c>
      <c r="I260" s="55" t="str">
        <f t="shared" si="24"/>
        <v>Trim3</v>
      </c>
    </row>
    <row r="261" spans="2:9" x14ac:dyDescent="0.15">
      <c r="B261" s="32">
        <v>42940</v>
      </c>
      <c r="C261" s="39">
        <f t="shared" si="22"/>
        <v>7</v>
      </c>
      <c r="D261" s="39" t="str">
        <f t="shared" si="20"/>
        <v>Trim3</v>
      </c>
      <c r="E261" s="39">
        <f t="shared" si="23"/>
        <v>2017</v>
      </c>
      <c r="F261" s="2" t="s">
        <v>0</v>
      </c>
      <c r="G261" s="24" t="str">
        <f t="shared" si="21"/>
        <v>Centro</v>
      </c>
      <c r="H261" s="33">
        <v>739</v>
      </c>
      <c r="I261" s="55" t="str">
        <f t="shared" si="24"/>
        <v>Trim3</v>
      </c>
    </row>
    <row r="262" spans="2:9" x14ac:dyDescent="0.15">
      <c r="B262" s="32">
        <v>42712</v>
      </c>
      <c r="C262" s="39">
        <f t="shared" si="22"/>
        <v>12</v>
      </c>
      <c r="D262" s="39" t="str">
        <f t="shared" si="20"/>
        <v>Trim4</v>
      </c>
      <c r="E262" s="39">
        <f t="shared" si="23"/>
        <v>2016</v>
      </c>
      <c r="F262" s="2" t="s">
        <v>10</v>
      </c>
      <c r="G262" s="24" t="str">
        <f t="shared" si="21"/>
        <v>Sud</v>
      </c>
      <c r="H262" s="33">
        <v>215</v>
      </c>
      <c r="I262" s="55" t="str">
        <f t="shared" si="24"/>
        <v>Trim4</v>
      </c>
    </row>
    <row r="263" spans="2:9" x14ac:dyDescent="0.15">
      <c r="B263" s="32">
        <v>42591</v>
      </c>
      <c r="C263" s="39">
        <f t="shared" si="22"/>
        <v>8</v>
      </c>
      <c r="D263" s="39" t="str">
        <f t="shared" si="20"/>
        <v>Trim3</v>
      </c>
      <c r="E263" s="39">
        <f t="shared" si="23"/>
        <v>2016</v>
      </c>
      <c r="F263" s="2" t="s">
        <v>13</v>
      </c>
      <c r="G263" s="24" t="str">
        <f t="shared" si="21"/>
        <v>Sud</v>
      </c>
      <c r="H263" s="33">
        <v>267</v>
      </c>
      <c r="I263" s="55" t="str">
        <f t="shared" si="24"/>
        <v>Trim3</v>
      </c>
    </row>
    <row r="264" spans="2:9" x14ac:dyDescent="0.15">
      <c r="B264" s="32">
        <v>42806</v>
      </c>
      <c r="C264" s="39">
        <f t="shared" si="22"/>
        <v>3</v>
      </c>
      <c r="D264" s="39" t="str">
        <f t="shared" si="20"/>
        <v>Trim1</v>
      </c>
      <c r="E264" s="39">
        <f t="shared" si="23"/>
        <v>2017</v>
      </c>
      <c r="F264" s="2" t="s">
        <v>15</v>
      </c>
      <c r="G264" s="24" t="str">
        <f t="shared" si="21"/>
        <v>Sud</v>
      </c>
      <c r="H264" s="33">
        <v>177</v>
      </c>
      <c r="I264" s="55" t="str">
        <f t="shared" si="24"/>
        <v>Trim1</v>
      </c>
    </row>
    <row r="265" spans="2:9" x14ac:dyDescent="0.15">
      <c r="B265" s="32">
        <v>42635</v>
      </c>
      <c r="C265" s="39">
        <f t="shared" si="22"/>
        <v>9</v>
      </c>
      <c r="D265" s="39" t="str">
        <f t="shared" si="20"/>
        <v>Trim3</v>
      </c>
      <c r="E265" s="39">
        <f t="shared" si="23"/>
        <v>2016</v>
      </c>
      <c r="F265" s="2" t="s">
        <v>4</v>
      </c>
      <c r="G265" s="24" t="str">
        <f t="shared" si="21"/>
        <v>Centro</v>
      </c>
      <c r="H265" s="33">
        <v>703</v>
      </c>
      <c r="I265" s="55" t="str">
        <f t="shared" si="24"/>
        <v>Trim3</v>
      </c>
    </row>
    <row r="266" spans="2:9" x14ac:dyDescent="0.15">
      <c r="B266" s="32">
        <v>42362</v>
      </c>
      <c r="C266" s="39">
        <f t="shared" si="22"/>
        <v>12</v>
      </c>
      <c r="D266" s="39" t="str">
        <f t="shared" si="20"/>
        <v>Trim4</v>
      </c>
      <c r="E266" s="39">
        <f t="shared" si="23"/>
        <v>2015</v>
      </c>
      <c r="F266" s="2" t="s">
        <v>2</v>
      </c>
      <c r="G266" s="24" t="str">
        <f t="shared" si="21"/>
        <v>Nord</v>
      </c>
      <c r="H266" s="33">
        <v>499</v>
      </c>
      <c r="I266" s="55" t="str">
        <f t="shared" si="24"/>
        <v>Trim4</v>
      </c>
    </row>
    <row r="267" spans="2:9" x14ac:dyDescent="0.15">
      <c r="B267" s="32">
        <v>42479</v>
      </c>
      <c r="C267" s="39">
        <f t="shared" si="22"/>
        <v>4</v>
      </c>
      <c r="D267" s="39" t="str">
        <f t="shared" si="20"/>
        <v>Trim2</v>
      </c>
      <c r="E267" s="39">
        <f t="shared" si="23"/>
        <v>2016</v>
      </c>
      <c r="F267" s="2" t="s">
        <v>10</v>
      </c>
      <c r="G267" s="24" t="str">
        <f t="shared" si="21"/>
        <v>Sud</v>
      </c>
      <c r="H267" s="33">
        <v>77</v>
      </c>
      <c r="I267" s="55" t="str">
        <f t="shared" si="24"/>
        <v>Trim2</v>
      </c>
    </row>
    <row r="268" spans="2:9" x14ac:dyDescent="0.15">
      <c r="B268" s="32">
        <v>42475</v>
      </c>
      <c r="C268" s="39">
        <f t="shared" si="22"/>
        <v>4</v>
      </c>
      <c r="D268" s="39" t="str">
        <f t="shared" si="20"/>
        <v>Trim2</v>
      </c>
      <c r="E268" s="39">
        <f t="shared" si="23"/>
        <v>2016</v>
      </c>
      <c r="F268" s="2" t="s">
        <v>15</v>
      </c>
      <c r="G268" s="24" t="str">
        <f t="shared" si="21"/>
        <v>Sud</v>
      </c>
      <c r="H268" s="33">
        <v>718</v>
      </c>
      <c r="I268" s="55" t="str">
        <f t="shared" si="24"/>
        <v>Trim2</v>
      </c>
    </row>
    <row r="269" spans="2:9" x14ac:dyDescent="0.15">
      <c r="B269" s="32">
        <v>43097</v>
      </c>
      <c r="C269" s="39">
        <f t="shared" si="22"/>
        <v>12</v>
      </c>
      <c r="D269" s="39" t="str">
        <f t="shared" si="20"/>
        <v>Trim4</v>
      </c>
      <c r="E269" s="39">
        <f t="shared" si="23"/>
        <v>2017</v>
      </c>
      <c r="F269" s="2" t="s">
        <v>12</v>
      </c>
      <c r="G269" s="24" t="str">
        <f t="shared" si="21"/>
        <v>Centro</v>
      </c>
      <c r="H269" s="33">
        <v>58</v>
      </c>
      <c r="I269" s="55" t="str">
        <f t="shared" si="24"/>
        <v>Trim4</v>
      </c>
    </row>
    <row r="270" spans="2:9" x14ac:dyDescent="0.15">
      <c r="B270" s="32">
        <v>42722</v>
      </c>
      <c r="C270" s="39">
        <f t="shared" si="22"/>
        <v>12</v>
      </c>
      <c r="D270" s="39" t="str">
        <f t="shared" si="20"/>
        <v>Trim4</v>
      </c>
      <c r="E270" s="39">
        <f t="shared" si="23"/>
        <v>2016</v>
      </c>
      <c r="F270" s="2" t="s">
        <v>0</v>
      </c>
      <c r="G270" s="24" t="str">
        <f t="shared" si="21"/>
        <v>Centro</v>
      </c>
      <c r="H270" s="33">
        <v>108</v>
      </c>
      <c r="I270" s="55" t="str">
        <f t="shared" si="24"/>
        <v>Trim4</v>
      </c>
    </row>
    <row r="271" spans="2:9" x14ac:dyDescent="0.15">
      <c r="B271" s="32">
        <v>42442</v>
      </c>
      <c r="C271" s="39">
        <f t="shared" si="22"/>
        <v>3</v>
      </c>
      <c r="D271" s="39" t="str">
        <f t="shared" si="20"/>
        <v>Trim1</v>
      </c>
      <c r="E271" s="39">
        <f t="shared" si="23"/>
        <v>2016</v>
      </c>
      <c r="F271" s="2" t="s">
        <v>9</v>
      </c>
      <c r="G271" s="24" t="str">
        <f t="shared" si="21"/>
        <v>Centro</v>
      </c>
      <c r="H271" s="33">
        <v>623</v>
      </c>
      <c r="I271" s="55" t="str">
        <f t="shared" si="24"/>
        <v>Trim1</v>
      </c>
    </row>
    <row r="272" spans="2:9" x14ac:dyDescent="0.15">
      <c r="B272" s="32">
        <v>42873</v>
      </c>
      <c r="C272" s="39">
        <f t="shared" si="22"/>
        <v>5</v>
      </c>
      <c r="D272" s="39" t="str">
        <f t="shared" si="20"/>
        <v>Trim2</v>
      </c>
      <c r="E272" s="39">
        <f t="shared" si="23"/>
        <v>2017</v>
      </c>
      <c r="F272" s="2" t="s">
        <v>13</v>
      </c>
      <c r="G272" s="24" t="str">
        <f t="shared" si="21"/>
        <v>Sud</v>
      </c>
      <c r="H272" s="33">
        <v>156</v>
      </c>
      <c r="I272" s="55" t="str">
        <f t="shared" si="24"/>
        <v>Trim2</v>
      </c>
    </row>
    <row r="273" spans="2:9" x14ac:dyDescent="0.15">
      <c r="B273" s="32">
        <v>42957</v>
      </c>
      <c r="C273" s="39">
        <f t="shared" si="22"/>
        <v>8</v>
      </c>
      <c r="D273" s="39" t="str">
        <f t="shared" si="20"/>
        <v>Trim3</v>
      </c>
      <c r="E273" s="39">
        <f t="shared" si="23"/>
        <v>2017</v>
      </c>
      <c r="F273" s="2" t="s">
        <v>11</v>
      </c>
      <c r="G273" s="24" t="str">
        <f t="shared" si="21"/>
        <v>Sud</v>
      </c>
      <c r="H273" s="33">
        <v>694</v>
      </c>
      <c r="I273" s="55" t="str">
        <f t="shared" si="24"/>
        <v>Trim3</v>
      </c>
    </row>
    <row r="274" spans="2:9" x14ac:dyDescent="0.15">
      <c r="B274" s="32">
        <v>42644</v>
      </c>
      <c r="C274" s="39">
        <f t="shared" si="22"/>
        <v>10</v>
      </c>
      <c r="D274" s="39" t="str">
        <f t="shared" si="20"/>
        <v>Trim4</v>
      </c>
      <c r="E274" s="39">
        <f t="shared" si="23"/>
        <v>2016</v>
      </c>
      <c r="F274" s="2" t="s">
        <v>0</v>
      </c>
      <c r="G274" s="24" t="str">
        <f t="shared" si="21"/>
        <v>Centro</v>
      </c>
      <c r="H274" s="33">
        <v>73</v>
      </c>
      <c r="I274" s="55" t="str">
        <f t="shared" si="24"/>
        <v>Trim4</v>
      </c>
    </row>
    <row r="275" spans="2:9" x14ac:dyDescent="0.15">
      <c r="B275" s="32">
        <v>42561</v>
      </c>
      <c r="C275" s="39">
        <f t="shared" si="22"/>
        <v>7</v>
      </c>
      <c r="D275" s="39" t="str">
        <f t="shared" si="20"/>
        <v>Trim3</v>
      </c>
      <c r="E275" s="39">
        <f t="shared" si="23"/>
        <v>2016</v>
      </c>
      <c r="F275" s="2" t="s">
        <v>1</v>
      </c>
      <c r="G275" s="24" t="str">
        <f t="shared" si="21"/>
        <v>Nord</v>
      </c>
      <c r="H275" s="33">
        <v>78</v>
      </c>
      <c r="I275" s="55" t="str">
        <f t="shared" si="24"/>
        <v>Trim3</v>
      </c>
    </row>
    <row r="276" spans="2:9" x14ac:dyDescent="0.15">
      <c r="B276" s="32">
        <v>42242</v>
      </c>
      <c r="C276" s="39">
        <f t="shared" si="22"/>
        <v>8</v>
      </c>
      <c r="D276" s="39" t="str">
        <f t="shared" si="20"/>
        <v>Trim3</v>
      </c>
      <c r="E276" s="39">
        <f t="shared" si="23"/>
        <v>2015</v>
      </c>
      <c r="F276" s="2" t="s">
        <v>9</v>
      </c>
      <c r="G276" s="24" t="str">
        <f t="shared" si="21"/>
        <v>Centro</v>
      </c>
      <c r="H276" s="33">
        <v>718</v>
      </c>
      <c r="I276" s="55" t="str">
        <f t="shared" si="24"/>
        <v>Trim3</v>
      </c>
    </row>
    <row r="277" spans="2:9" x14ac:dyDescent="0.15">
      <c r="B277" s="32">
        <v>42163</v>
      </c>
      <c r="C277" s="39">
        <f t="shared" si="22"/>
        <v>6</v>
      </c>
      <c r="D277" s="39" t="str">
        <f t="shared" si="20"/>
        <v>Trim2</v>
      </c>
      <c r="E277" s="39">
        <f t="shared" si="23"/>
        <v>2015</v>
      </c>
      <c r="F277" s="2" t="s">
        <v>5</v>
      </c>
      <c r="G277" s="24" t="str">
        <f t="shared" si="21"/>
        <v>Nord</v>
      </c>
      <c r="H277" s="33">
        <v>575</v>
      </c>
      <c r="I277" s="55" t="str">
        <f t="shared" si="24"/>
        <v>Trim2</v>
      </c>
    </row>
    <row r="278" spans="2:9" x14ac:dyDescent="0.15">
      <c r="B278" s="32">
        <v>42522</v>
      </c>
      <c r="C278" s="39">
        <f t="shared" si="22"/>
        <v>6</v>
      </c>
      <c r="D278" s="39" t="str">
        <f t="shared" si="20"/>
        <v>Trim2</v>
      </c>
      <c r="E278" s="39">
        <f t="shared" si="23"/>
        <v>2016</v>
      </c>
      <c r="F278" s="2" t="s">
        <v>1</v>
      </c>
      <c r="G278" s="24" t="str">
        <f t="shared" si="21"/>
        <v>Nord</v>
      </c>
      <c r="H278" s="33">
        <v>173</v>
      </c>
      <c r="I278" s="55" t="str">
        <f t="shared" si="24"/>
        <v>Trim2</v>
      </c>
    </row>
    <row r="279" spans="2:9" x14ac:dyDescent="0.15">
      <c r="B279" s="32">
        <v>42334</v>
      </c>
      <c r="C279" s="39">
        <f t="shared" si="22"/>
        <v>11</v>
      </c>
      <c r="D279" s="39" t="str">
        <f t="shared" si="20"/>
        <v>Trim4</v>
      </c>
      <c r="E279" s="39">
        <f t="shared" si="23"/>
        <v>2015</v>
      </c>
      <c r="F279" s="2" t="s">
        <v>3</v>
      </c>
      <c r="G279" s="24" t="str">
        <f t="shared" si="21"/>
        <v>Nord</v>
      </c>
      <c r="H279" s="33">
        <v>650</v>
      </c>
      <c r="I279" s="55" t="str">
        <f t="shared" si="24"/>
        <v>Trim4</v>
      </c>
    </row>
    <row r="280" spans="2:9" x14ac:dyDescent="0.15">
      <c r="B280" s="32">
        <v>42320</v>
      </c>
      <c r="C280" s="39">
        <f t="shared" si="22"/>
        <v>11</v>
      </c>
      <c r="D280" s="39" t="str">
        <f t="shared" si="20"/>
        <v>Trim4</v>
      </c>
      <c r="E280" s="39">
        <f t="shared" si="23"/>
        <v>2015</v>
      </c>
      <c r="F280" s="2" t="s">
        <v>8</v>
      </c>
      <c r="G280" s="24" t="str">
        <f t="shared" si="21"/>
        <v>Nord</v>
      </c>
      <c r="H280" s="33">
        <v>520</v>
      </c>
      <c r="I280" s="55" t="str">
        <f t="shared" si="24"/>
        <v>Trim4</v>
      </c>
    </row>
    <row r="281" spans="2:9" x14ac:dyDescent="0.15">
      <c r="B281" s="32">
        <v>43045</v>
      </c>
      <c r="C281" s="39">
        <f t="shared" si="22"/>
        <v>11</v>
      </c>
      <c r="D281" s="39" t="str">
        <f t="shared" si="20"/>
        <v>Trim4</v>
      </c>
      <c r="E281" s="39">
        <f t="shared" si="23"/>
        <v>2017</v>
      </c>
      <c r="F281" s="2" t="s">
        <v>0</v>
      </c>
      <c r="G281" s="24" t="str">
        <f t="shared" si="21"/>
        <v>Centro</v>
      </c>
      <c r="H281" s="33">
        <v>101</v>
      </c>
      <c r="I281" s="55" t="str">
        <f t="shared" si="24"/>
        <v>Trim4</v>
      </c>
    </row>
    <row r="282" spans="2:9" x14ac:dyDescent="0.15">
      <c r="B282" s="32">
        <v>42866</v>
      </c>
      <c r="C282" s="39">
        <f t="shared" si="22"/>
        <v>5</v>
      </c>
      <c r="D282" s="39" t="str">
        <f t="shared" si="20"/>
        <v>Trim2</v>
      </c>
      <c r="E282" s="39">
        <f t="shared" si="23"/>
        <v>2017</v>
      </c>
      <c r="F282" s="2" t="s">
        <v>6</v>
      </c>
      <c r="G282" s="24" t="str">
        <f t="shared" si="21"/>
        <v>Sud</v>
      </c>
      <c r="H282" s="33">
        <v>548</v>
      </c>
      <c r="I282" s="55" t="str">
        <f t="shared" si="24"/>
        <v>Trim2</v>
      </c>
    </row>
    <row r="283" spans="2:9" x14ac:dyDescent="0.15">
      <c r="B283" s="32">
        <v>42868</v>
      </c>
      <c r="C283" s="39">
        <f t="shared" si="22"/>
        <v>5</v>
      </c>
      <c r="D283" s="39" t="str">
        <f t="shared" si="20"/>
        <v>Trim2</v>
      </c>
      <c r="E283" s="39">
        <f t="shared" si="23"/>
        <v>2017</v>
      </c>
      <c r="F283" s="2" t="s">
        <v>14</v>
      </c>
      <c r="G283" s="24" t="str">
        <f t="shared" si="21"/>
        <v>Centro</v>
      </c>
      <c r="H283" s="33">
        <v>239</v>
      </c>
      <c r="I283" s="55" t="str">
        <f t="shared" si="24"/>
        <v>Trim2</v>
      </c>
    </row>
    <row r="284" spans="2:9" x14ac:dyDescent="0.15">
      <c r="B284" s="32">
        <v>42515</v>
      </c>
      <c r="C284" s="39">
        <f t="shared" si="22"/>
        <v>5</v>
      </c>
      <c r="D284" s="39" t="str">
        <f t="shared" si="20"/>
        <v>Trim2</v>
      </c>
      <c r="E284" s="39">
        <f t="shared" si="23"/>
        <v>2016</v>
      </c>
      <c r="F284" s="2" t="s">
        <v>8</v>
      </c>
      <c r="G284" s="24" t="str">
        <f t="shared" si="21"/>
        <v>Nord</v>
      </c>
      <c r="H284" s="33">
        <v>159</v>
      </c>
      <c r="I284" s="55" t="str">
        <f t="shared" si="24"/>
        <v>Trim2</v>
      </c>
    </row>
    <row r="285" spans="2:9" x14ac:dyDescent="0.15">
      <c r="B285" s="32">
        <v>43003</v>
      </c>
      <c r="C285" s="39">
        <f t="shared" si="22"/>
        <v>9</v>
      </c>
      <c r="D285" s="39" t="str">
        <f t="shared" si="20"/>
        <v>Trim3</v>
      </c>
      <c r="E285" s="39">
        <f t="shared" si="23"/>
        <v>2017</v>
      </c>
      <c r="F285" s="2" t="s">
        <v>14</v>
      </c>
      <c r="G285" s="24" t="str">
        <f t="shared" si="21"/>
        <v>Centro</v>
      </c>
      <c r="H285" s="33">
        <v>416</v>
      </c>
      <c r="I285" s="55" t="str">
        <f t="shared" si="24"/>
        <v>Trim3</v>
      </c>
    </row>
    <row r="286" spans="2:9" x14ac:dyDescent="0.15">
      <c r="B286" s="32">
        <v>43033</v>
      </c>
      <c r="C286" s="39">
        <f t="shared" si="22"/>
        <v>10</v>
      </c>
      <c r="D286" s="39" t="str">
        <f t="shared" si="20"/>
        <v>Trim4</v>
      </c>
      <c r="E286" s="39">
        <f t="shared" si="23"/>
        <v>2017</v>
      </c>
      <c r="F286" s="2" t="s">
        <v>10</v>
      </c>
      <c r="G286" s="24" t="str">
        <f t="shared" si="21"/>
        <v>Sud</v>
      </c>
      <c r="H286" s="33">
        <v>740</v>
      </c>
      <c r="I286" s="55" t="str">
        <f t="shared" si="24"/>
        <v>Trim4</v>
      </c>
    </row>
    <row r="287" spans="2:9" x14ac:dyDescent="0.15">
      <c r="B287" s="32">
        <v>42274</v>
      </c>
      <c r="C287" s="39">
        <f t="shared" si="22"/>
        <v>9</v>
      </c>
      <c r="D287" s="39" t="str">
        <f t="shared" si="20"/>
        <v>Trim3</v>
      </c>
      <c r="E287" s="39">
        <f t="shared" si="23"/>
        <v>2015</v>
      </c>
      <c r="F287" s="2" t="s">
        <v>2</v>
      </c>
      <c r="G287" s="24" t="str">
        <f t="shared" si="21"/>
        <v>Nord</v>
      </c>
      <c r="H287" s="33">
        <v>177</v>
      </c>
      <c r="I287" s="55" t="str">
        <f t="shared" si="24"/>
        <v>Trim3</v>
      </c>
    </row>
    <row r="288" spans="2:9" x14ac:dyDescent="0.15">
      <c r="B288" s="32">
        <v>42264</v>
      </c>
      <c r="C288" s="39">
        <f t="shared" si="22"/>
        <v>9</v>
      </c>
      <c r="D288" s="39" t="str">
        <f t="shared" si="20"/>
        <v>Trim3</v>
      </c>
      <c r="E288" s="39">
        <f t="shared" si="23"/>
        <v>2015</v>
      </c>
      <c r="F288" s="2" t="s">
        <v>9</v>
      </c>
      <c r="G288" s="24" t="str">
        <f t="shared" si="21"/>
        <v>Centro</v>
      </c>
      <c r="H288" s="33">
        <v>661</v>
      </c>
      <c r="I288" s="55" t="str">
        <f t="shared" si="24"/>
        <v>Trim3</v>
      </c>
    </row>
    <row r="289" spans="2:9" x14ac:dyDescent="0.15">
      <c r="B289" s="32">
        <v>42051</v>
      </c>
      <c r="C289" s="39">
        <f t="shared" si="22"/>
        <v>2</v>
      </c>
      <c r="D289" s="39" t="str">
        <f t="shared" si="20"/>
        <v>Trim1</v>
      </c>
      <c r="E289" s="39">
        <f t="shared" si="23"/>
        <v>2015</v>
      </c>
      <c r="F289" s="2" t="s">
        <v>8</v>
      </c>
      <c r="G289" s="24" t="str">
        <f t="shared" si="21"/>
        <v>Nord</v>
      </c>
      <c r="H289" s="33">
        <v>608</v>
      </c>
      <c r="I289" s="55" t="str">
        <f t="shared" si="24"/>
        <v>Trim1</v>
      </c>
    </row>
    <row r="290" spans="2:9" x14ac:dyDescent="0.15">
      <c r="B290" s="32">
        <v>42841</v>
      </c>
      <c r="C290" s="39">
        <f t="shared" si="22"/>
        <v>4</v>
      </c>
      <c r="D290" s="39" t="str">
        <f t="shared" si="20"/>
        <v>Trim2</v>
      </c>
      <c r="E290" s="39">
        <f t="shared" si="23"/>
        <v>2017</v>
      </c>
      <c r="F290" s="2" t="s">
        <v>8</v>
      </c>
      <c r="G290" s="24" t="str">
        <f t="shared" si="21"/>
        <v>Nord</v>
      </c>
      <c r="H290" s="33">
        <v>406</v>
      </c>
      <c r="I290" s="55" t="str">
        <f t="shared" si="24"/>
        <v>Trim2</v>
      </c>
    </row>
    <row r="291" spans="2:9" x14ac:dyDescent="0.15">
      <c r="B291" s="32">
        <v>42528</v>
      </c>
      <c r="C291" s="39">
        <f t="shared" si="22"/>
        <v>6</v>
      </c>
      <c r="D291" s="39" t="str">
        <f t="shared" si="20"/>
        <v>Trim2</v>
      </c>
      <c r="E291" s="39">
        <f t="shared" si="23"/>
        <v>2016</v>
      </c>
      <c r="F291" s="2" t="s">
        <v>10</v>
      </c>
      <c r="G291" s="24" t="str">
        <f t="shared" si="21"/>
        <v>Sud</v>
      </c>
      <c r="H291" s="33">
        <v>583</v>
      </c>
      <c r="I291" s="55" t="str">
        <f t="shared" si="24"/>
        <v>Trim2</v>
      </c>
    </row>
    <row r="292" spans="2:9" x14ac:dyDescent="0.15">
      <c r="B292" s="32">
        <v>42970</v>
      </c>
      <c r="C292" s="39">
        <f t="shared" si="22"/>
        <v>8</v>
      </c>
      <c r="D292" s="39" t="str">
        <f t="shared" si="20"/>
        <v>Trim3</v>
      </c>
      <c r="E292" s="39">
        <f t="shared" si="23"/>
        <v>2017</v>
      </c>
      <c r="F292" s="2" t="s">
        <v>10</v>
      </c>
      <c r="G292" s="24" t="str">
        <f t="shared" si="21"/>
        <v>Sud</v>
      </c>
      <c r="H292" s="33">
        <v>380</v>
      </c>
      <c r="I292" s="55" t="str">
        <f t="shared" si="24"/>
        <v>Trim3</v>
      </c>
    </row>
    <row r="293" spans="2:9" x14ac:dyDescent="0.15">
      <c r="B293" s="32">
        <v>42485</v>
      </c>
      <c r="C293" s="39">
        <f t="shared" si="22"/>
        <v>4</v>
      </c>
      <c r="D293" s="39" t="str">
        <f t="shared" si="20"/>
        <v>Trim2</v>
      </c>
      <c r="E293" s="39">
        <f t="shared" si="23"/>
        <v>2016</v>
      </c>
      <c r="F293" s="2" t="s">
        <v>5</v>
      </c>
      <c r="G293" s="24" t="str">
        <f t="shared" si="21"/>
        <v>Nord</v>
      </c>
      <c r="H293" s="33">
        <v>403</v>
      </c>
      <c r="I293" s="55" t="str">
        <f t="shared" si="24"/>
        <v>Trim2</v>
      </c>
    </row>
    <row r="294" spans="2:9" x14ac:dyDescent="0.15">
      <c r="B294" s="32">
        <v>42296</v>
      </c>
      <c r="C294" s="39">
        <f t="shared" si="22"/>
        <v>10</v>
      </c>
      <c r="D294" s="39" t="str">
        <f t="shared" si="20"/>
        <v>Trim4</v>
      </c>
      <c r="E294" s="39">
        <f t="shared" si="23"/>
        <v>2015</v>
      </c>
      <c r="F294" s="2" t="s">
        <v>13</v>
      </c>
      <c r="G294" s="24" t="str">
        <f t="shared" si="21"/>
        <v>Sud</v>
      </c>
      <c r="H294" s="33">
        <v>753</v>
      </c>
      <c r="I294" s="55" t="str">
        <f t="shared" si="24"/>
        <v>Trim4</v>
      </c>
    </row>
    <row r="295" spans="2:9" x14ac:dyDescent="0.15">
      <c r="B295" s="32">
        <v>42303</v>
      </c>
      <c r="C295" s="39">
        <f t="shared" si="22"/>
        <v>10</v>
      </c>
      <c r="D295" s="39" t="str">
        <f t="shared" si="20"/>
        <v>Trim4</v>
      </c>
      <c r="E295" s="39">
        <f t="shared" si="23"/>
        <v>2015</v>
      </c>
      <c r="F295" s="2" t="s">
        <v>6</v>
      </c>
      <c r="G295" s="24" t="str">
        <f t="shared" si="21"/>
        <v>Sud</v>
      </c>
      <c r="H295" s="33">
        <v>90</v>
      </c>
      <c r="I295" s="55" t="str">
        <f t="shared" si="24"/>
        <v>Trim4</v>
      </c>
    </row>
    <row r="296" spans="2:9" x14ac:dyDescent="0.15">
      <c r="B296" s="32">
        <v>42907</v>
      </c>
      <c r="C296" s="39">
        <f t="shared" si="22"/>
        <v>6</v>
      </c>
      <c r="D296" s="39" t="str">
        <f t="shared" si="20"/>
        <v>Trim2</v>
      </c>
      <c r="E296" s="39">
        <f t="shared" si="23"/>
        <v>2017</v>
      </c>
      <c r="F296" s="2" t="s">
        <v>8</v>
      </c>
      <c r="G296" s="24" t="str">
        <f t="shared" si="21"/>
        <v>Nord</v>
      </c>
      <c r="H296" s="33">
        <v>649</v>
      </c>
      <c r="I296" s="55" t="str">
        <f t="shared" si="24"/>
        <v>Trim2</v>
      </c>
    </row>
    <row r="297" spans="2:9" x14ac:dyDescent="0.15">
      <c r="B297" s="32">
        <v>42989</v>
      </c>
      <c r="C297" s="39">
        <f t="shared" si="22"/>
        <v>9</v>
      </c>
      <c r="D297" s="39" t="str">
        <f t="shared" si="20"/>
        <v>Trim3</v>
      </c>
      <c r="E297" s="39">
        <f t="shared" si="23"/>
        <v>2017</v>
      </c>
      <c r="F297" s="2" t="s">
        <v>5</v>
      </c>
      <c r="G297" s="24" t="str">
        <f t="shared" si="21"/>
        <v>Nord</v>
      </c>
      <c r="H297" s="33">
        <v>455</v>
      </c>
      <c r="I297" s="55" t="str">
        <f t="shared" si="24"/>
        <v>Trim3</v>
      </c>
    </row>
    <row r="298" spans="2:9" x14ac:dyDescent="0.15">
      <c r="B298" s="32">
        <v>42622</v>
      </c>
      <c r="C298" s="39">
        <f t="shared" si="22"/>
        <v>9</v>
      </c>
      <c r="D298" s="39" t="str">
        <f t="shared" si="20"/>
        <v>Trim3</v>
      </c>
      <c r="E298" s="39">
        <f t="shared" si="23"/>
        <v>2016</v>
      </c>
      <c r="F298" s="2" t="s">
        <v>13</v>
      </c>
      <c r="G298" s="24" t="str">
        <f t="shared" si="21"/>
        <v>Sud</v>
      </c>
      <c r="H298" s="33">
        <v>454</v>
      </c>
      <c r="I298" s="55" t="str">
        <f t="shared" si="24"/>
        <v>Trim3</v>
      </c>
    </row>
    <row r="299" spans="2:9" x14ac:dyDescent="0.15">
      <c r="B299" s="32">
        <v>42076</v>
      </c>
      <c r="C299" s="39">
        <f t="shared" si="22"/>
        <v>3</v>
      </c>
      <c r="D299" s="39" t="str">
        <f t="shared" si="20"/>
        <v>Trim1</v>
      </c>
      <c r="E299" s="39">
        <f t="shared" si="23"/>
        <v>2015</v>
      </c>
      <c r="F299" s="2" t="s">
        <v>6</v>
      </c>
      <c r="G299" s="24" t="str">
        <f t="shared" si="21"/>
        <v>Sud</v>
      </c>
      <c r="H299" s="33">
        <v>87</v>
      </c>
      <c r="I299" s="55" t="str">
        <f t="shared" si="24"/>
        <v>Trim1</v>
      </c>
    </row>
    <row r="300" spans="2:9" x14ac:dyDescent="0.15">
      <c r="B300" s="32">
        <v>42043</v>
      </c>
      <c r="C300" s="39">
        <f t="shared" si="22"/>
        <v>2</v>
      </c>
      <c r="D300" s="39" t="str">
        <f t="shared" si="20"/>
        <v>Trim1</v>
      </c>
      <c r="E300" s="39">
        <f t="shared" si="23"/>
        <v>2015</v>
      </c>
      <c r="F300" s="2" t="s">
        <v>14</v>
      </c>
      <c r="G300" s="24" t="str">
        <f t="shared" si="21"/>
        <v>Centro</v>
      </c>
      <c r="H300" s="33">
        <v>152</v>
      </c>
      <c r="I300" s="55" t="str">
        <f t="shared" si="24"/>
        <v>Trim1</v>
      </c>
    </row>
    <row r="301" spans="2:9" x14ac:dyDescent="0.15">
      <c r="B301" s="32">
        <v>42116</v>
      </c>
      <c r="C301" s="39">
        <f t="shared" si="22"/>
        <v>4</v>
      </c>
      <c r="D301" s="39" t="str">
        <f t="shared" si="20"/>
        <v>Trim2</v>
      </c>
      <c r="E301" s="39">
        <f t="shared" si="23"/>
        <v>2015</v>
      </c>
      <c r="F301" s="2" t="s">
        <v>13</v>
      </c>
      <c r="G301" s="24" t="str">
        <f t="shared" si="21"/>
        <v>Sud</v>
      </c>
      <c r="H301" s="33">
        <v>600</v>
      </c>
      <c r="I301" s="55" t="str">
        <f t="shared" si="24"/>
        <v>Trim2</v>
      </c>
    </row>
    <row r="302" spans="2:9" x14ac:dyDescent="0.15">
      <c r="B302" s="32">
        <v>42144</v>
      </c>
      <c r="C302" s="39">
        <f t="shared" si="22"/>
        <v>5</v>
      </c>
      <c r="D302" s="39" t="str">
        <f t="shared" si="20"/>
        <v>Trim2</v>
      </c>
      <c r="E302" s="39">
        <f t="shared" si="23"/>
        <v>2015</v>
      </c>
      <c r="F302" s="2" t="s">
        <v>12</v>
      </c>
      <c r="G302" s="24" t="str">
        <f t="shared" si="21"/>
        <v>Centro</v>
      </c>
      <c r="H302" s="33">
        <v>258</v>
      </c>
      <c r="I302" s="55" t="str">
        <f t="shared" si="24"/>
        <v>Trim2</v>
      </c>
    </row>
    <row r="303" spans="2:9" x14ac:dyDescent="0.15">
      <c r="B303" s="32">
        <v>42047</v>
      </c>
      <c r="C303" s="39">
        <f t="shared" si="22"/>
        <v>2</v>
      </c>
      <c r="D303" s="39" t="str">
        <f t="shared" si="20"/>
        <v>Trim1</v>
      </c>
      <c r="E303" s="39">
        <f t="shared" si="23"/>
        <v>2015</v>
      </c>
      <c r="F303" s="2" t="s">
        <v>9</v>
      </c>
      <c r="G303" s="24" t="str">
        <f t="shared" si="21"/>
        <v>Centro</v>
      </c>
      <c r="H303" s="33">
        <v>51</v>
      </c>
      <c r="I303" s="55" t="str">
        <f t="shared" si="24"/>
        <v>Trim1</v>
      </c>
    </row>
    <row r="304" spans="2:9" x14ac:dyDescent="0.15">
      <c r="B304" s="32">
        <v>43092</v>
      </c>
      <c r="C304" s="39">
        <f t="shared" si="22"/>
        <v>12</v>
      </c>
      <c r="D304" s="39" t="str">
        <f t="shared" si="20"/>
        <v>Trim4</v>
      </c>
      <c r="E304" s="39">
        <f t="shared" si="23"/>
        <v>2017</v>
      </c>
      <c r="F304" s="2" t="s">
        <v>12</v>
      </c>
      <c r="G304" s="24" t="str">
        <f t="shared" si="21"/>
        <v>Centro</v>
      </c>
      <c r="H304" s="33">
        <v>679</v>
      </c>
      <c r="I304" s="55" t="str">
        <f t="shared" si="24"/>
        <v>Trim4</v>
      </c>
    </row>
    <row r="305" spans="2:9" x14ac:dyDescent="0.15">
      <c r="B305" s="32">
        <v>42146</v>
      </c>
      <c r="C305" s="39">
        <f t="shared" si="22"/>
        <v>5</v>
      </c>
      <c r="D305" s="39" t="str">
        <f t="shared" si="20"/>
        <v>Trim2</v>
      </c>
      <c r="E305" s="39">
        <f t="shared" si="23"/>
        <v>2015</v>
      </c>
      <c r="F305" s="2" t="s">
        <v>1</v>
      </c>
      <c r="G305" s="24" t="str">
        <f t="shared" si="21"/>
        <v>Nord</v>
      </c>
      <c r="H305" s="33">
        <v>730</v>
      </c>
      <c r="I305" s="55" t="str">
        <f t="shared" si="24"/>
        <v>Trim2</v>
      </c>
    </row>
    <row r="306" spans="2:9" x14ac:dyDescent="0.15">
      <c r="B306" s="32">
        <v>42251</v>
      </c>
      <c r="C306" s="39">
        <f t="shared" si="22"/>
        <v>9</v>
      </c>
      <c r="D306" s="39" t="str">
        <f t="shared" si="20"/>
        <v>Trim3</v>
      </c>
      <c r="E306" s="39">
        <f t="shared" si="23"/>
        <v>2015</v>
      </c>
      <c r="F306" s="2" t="s">
        <v>8</v>
      </c>
      <c r="G306" s="24" t="str">
        <f t="shared" si="21"/>
        <v>Nord</v>
      </c>
      <c r="H306" s="33">
        <v>345</v>
      </c>
      <c r="I306" s="55" t="str">
        <f t="shared" si="24"/>
        <v>Trim3</v>
      </c>
    </row>
    <row r="307" spans="2:9" x14ac:dyDescent="0.15">
      <c r="B307" s="32">
        <v>42056</v>
      </c>
      <c r="C307" s="39">
        <f t="shared" si="22"/>
        <v>2</v>
      </c>
      <c r="D307" s="39" t="str">
        <f t="shared" si="20"/>
        <v>Trim1</v>
      </c>
      <c r="E307" s="39">
        <f t="shared" si="23"/>
        <v>2015</v>
      </c>
      <c r="F307" s="2" t="s">
        <v>8</v>
      </c>
      <c r="G307" s="24" t="str">
        <f t="shared" si="21"/>
        <v>Nord</v>
      </c>
      <c r="H307" s="33">
        <v>79</v>
      </c>
      <c r="I307" s="55" t="str">
        <f t="shared" si="24"/>
        <v>Trim1</v>
      </c>
    </row>
    <row r="308" spans="2:9" x14ac:dyDescent="0.15">
      <c r="B308" s="32">
        <v>42561</v>
      </c>
      <c r="C308" s="39">
        <f t="shared" si="22"/>
        <v>7</v>
      </c>
      <c r="D308" s="39" t="str">
        <f t="shared" si="20"/>
        <v>Trim3</v>
      </c>
      <c r="E308" s="39">
        <f t="shared" si="23"/>
        <v>2016</v>
      </c>
      <c r="F308" s="2" t="s">
        <v>13</v>
      </c>
      <c r="G308" s="24" t="str">
        <f t="shared" si="21"/>
        <v>Sud</v>
      </c>
      <c r="H308" s="33">
        <v>75</v>
      </c>
      <c r="I308" s="55" t="str">
        <f t="shared" si="24"/>
        <v>Trim3</v>
      </c>
    </row>
    <row r="309" spans="2:9" x14ac:dyDescent="0.15">
      <c r="B309" s="32">
        <v>42195</v>
      </c>
      <c r="C309" s="39">
        <f t="shared" si="22"/>
        <v>7</v>
      </c>
      <c r="D309" s="39" t="str">
        <f t="shared" si="20"/>
        <v>Trim3</v>
      </c>
      <c r="E309" s="39">
        <f t="shared" si="23"/>
        <v>2015</v>
      </c>
      <c r="F309" s="2" t="s">
        <v>12</v>
      </c>
      <c r="G309" s="24" t="str">
        <f t="shared" si="21"/>
        <v>Centro</v>
      </c>
      <c r="H309" s="33">
        <v>443</v>
      </c>
      <c r="I309" s="55" t="str">
        <f t="shared" si="24"/>
        <v>Trim3</v>
      </c>
    </row>
    <row r="310" spans="2:9" x14ac:dyDescent="0.15">
      <c r="B310" s="32">
        <v>42514</v>
      </c>
      <c r="C310" s="39">
        <f t="shared" si="22"/>
        <v>5</v>
      </c>
      <c r="D310" s="39" t="str">
        <f t="shared" si="20"/>
        <v>Trim2</v>
      </c>
      <c r="E310" s="39">
        <f t="shared" si="23"/>
        <v>2016</v>
      </c>
      <c r="F310" s="2" t="s">
        <v>14</v>
      </c>
      <c r="G310" s="24" t="str">
        <f t="shared" si="21"/>
        <v>Centro</v>
      </c>
      <c r="H310" s="33">
        <v>118</v>
      </c>
      <c r="I310" s="55" t="str">
        <f t="shared" si="24"/>
        <v>Trim2</v>
      </c>
    </row>
    <row r="311" spans="2:9" x14ac:dyDescent="0.15">
      <c r="B311" s="32">
        <v>42675</v>
      </c>
      <c r="C311" s="39">
        <f t="shared" si="22"/>
        <v>11</v>
      </c>
      <c r="D311" s="39" t="str">
        <f t="shared" si="20"/>
        <v>Trim4</v>
      </c>
      <c r="E311" s="39">
        <f t="shared" si="23"/>
        <v>2016</v>
      </c>
      <c r="F311" s="2" t="s">
        <v>2</v>
      </c>
      <c r="G311" s="24" t="str">
        <f t="shared" si="21"/>
        <v>Nord</v>
      </c>
      <c r="H311" s="33">
        <v>526</v>
      </c>
      <c r="I311" s="55" t="str">
        <f t="shared" si="24"/>
        <v>Trim4</v>
      </c>
    </row>
    <row r="312" spans="2:9" x14ac:dyDescent="0.15">
      <c r="B312" s="32">
        <v>42300</v>
      </c>
      <c r="C312" s="39">
        <f t="shared" si="22"/>
        <v>10</v>
      </c>
      <c r="D312" s="39" t="str">
        <f t="shared" si="20"/>
        <v>Trim4</v>
      </c>
      <c r="E312" s="39">
        <f t="shared" si="23"/>
        <v>2015</v>
      </c>
      <c r="F312" s="2" t="s">
        <v>15</v>
      </c>
      <c r="G312" s="24" t="str">
        <f t="shared" si="21"/>
        <v>Sud</v>
      </c>
      <c r="H312" s="33">
        <v>189</v>
      </c>
      <c r="I312" s="55" t="str">
        <f t="shared" si="24"/>
        <v>Trim4</v>
      </c>
    </row>
    <row r="313" spans="2:9" x14ac:dyDescent="0.15">
      <c r="B313" s="32">
        <v>42843</v>
      </c>
      <c r="C313" s="39">
        <f t="shared" si="22"/>
        <v>4</v>
      </c>
      <c r="D313" s="39" t="str">
        <f t="shared" si="20"/>
        <v>Trim2</v>
      </c>
      <c r="E313" s="39">
        <f t="shared" si="23"/>
        <v>2017</v>
      </c>
      <c r="F313" s="2" t="s">
        <v>8</v>
      </c>
      <c r="G313" s="24" t="str">
        <f t="shared" si="21"/>
        <v>Nord</v>
      </c>
      <c r="H313" s="33">
        <v>84</v>
      </c>
      <c r="I313" s="55" t="str">
        <f t="shared" si="24"/>
        <v>Trim2</v>
      </c>
    </row>
    <row r="314" spans="2:9" x14ac:dyDescent="0.15">
      <c r="B314" s="32">
        <v>42685</v>
      </c>
      <c r="C314" s="39">
        <f t="shared" si="22"/>
        <v>11</v>
      </c>
      <c r="D314" s="39" t="str">
        <f t="shared" si="20"/>
        <v>Trim4</v>
      </c>
      <c r="E314" s="39">
        <f t="shared" si="23"/>
        <v>2016</v>
      </c>
      <c r="F314" s="2" t="s">
        <v>7</v>
      </c>
      <c r="G314" s="24" t="str">
        <f t="shared" si="21"/>
        <v>Centro</v>
      </c>
      <c r="H314" s="33">
        <v>190</v>
      </c>
      <c r="I314" s="55" t="str">
        <f t="shared" si="24"/>
        <v>Trim4</v>
      </c>
    </row>
    <row r="315" spans="2:9" x14ac:dyDescent="0.15">
      <c r="B315" s="32">
        <v>42254</v>
      </c>
      <c r="C315" s="39">
        <f t="shared" si="22"/>
        <v>9</v>
      </c>
      <c r="D315" s="39" t="str">
        <f t="shared" si="20"/>
        <v>Trim3</v>
      </c>
      <c r="E315" s="39">
        <f t="shared" si="23"/>
        <v>2015</v>
      </c>
      <c r="F315" s="2" t="s">
        <v>12</v>
      </c>
      <c r="G315" s="24" t="str">
        <f t="shared" si="21"/>
        <v>Centro</v>
      </c>
      <c r="H315" s="33">
        <v>654</v>
      </c>
      <c r="I315" s="55" t="str">
        <f t="shared" si="24"/>
        <v>Trim3</v>
      </c>
    </row>
    <row r="316" spans="2:9" x14ac:dyDescent="0.15">
      <c r="B316" s="32">
        <v>42167</v>
      </c>
      <c r="C316" s="39">
        <f t="shared" si="22"/>
        <v>6</v>
      </c>
      <c r="D316" s="39" t="str">
        <f t="shared" si="20"/>
        <v>Trim2</v>
      </c>
      <c r="E316" s="39">
        <f t="shared" si="23"/>
        <v>2015</v>
      </c>
      <c r="F316" s="2" t="s">
        <v>12</v>
      </c>
      <c r="G316" s="24" t="str">
        <f t="shared" si="21"/>
        <v>Centro</v>
      </c>
      <c r="H316" s="33">
        <v>681</v>
      </c>
      <c r="I316" s="55" t="str">
        <f t="shared" si="24"/>
        <v>Trim2</v>
      </c>
    </row>
    <row r="317" spans="2:9" x14ac:dyDescent="0.15">
      <c r="B317" s="32">
        <v>42917</v>
      </c>
      <c r="C317" s="39">
        <f t="shared" si="22"/>
        <v>7</v>
      </c>
      <c r="D317" s="39" t="str">
        <f t="shared" si="20"/>
        <v>Trim3</v>
      </c>
      <c r="E317" s="39">
        <f t="shared" si="23"/>
        <v>2017</v>
      </c>
      <c r="F317" s="2" t="s">
        <v>5</v>
      </c>
      <c r="G317" s="24" t="str">
        <f t="shared" si="21"/>
        <v>Nord</v>
      </c>
      <c r="H317" s="33">
        <v>442</v>
      </c>
      <c r="I317" s="55" t="str">
        <f t="shared" si="24"/>
        <v>Trim3</v>
      </c>
    </row>
    <row r="318" spans="2:9" x14ac:dyDescent="0.15">
      <c r="B318" s="32">
        <v>42574</v>
      </c>
      <c r="C318" s="39">
        <f t="shared" si="22"/>
        <v>7</v>
      </c>
      <c r="D318" s="39" t="str">
        <f t="shared" si="20"/>
        <v>Trim3</v>
      </c>
      <c r="E318" s="39">
        <f t="shared" si="23"/>
        <v>2016</v>
      </c>
      <c r="F318" s="2" t="s">
        <v>15</v>
      </c>
      <c r="G318" s="24" t="str">
        <f t="shared" si="21"/>
        <v>Sud</v>
      </c>
      <c r="H318" s="33">
        <v>302</v>
      </c>
      <c r="I318" s="55" t="str">
        <f t="shared" si="24"/>
        <v>Trim3</v>
      </c>
    </row>
    <row r="319" spans="2:9" x14ac:dyDescent="0.15">
      <c r="B319" s="32">
        <v>42902</v>
      </c>
      <c r="C319" s="39">
        <f t="shared" si="22"/>
        <v>6</v>
      </c>
      <c r="D319" s="39" t="str">
        <f t="shared" si="20"/>
        <v>Trim2</v>
      </c>
      <c r="E319" s="39">
        <f t="shared" si="23"/>
        <v>2017</v>
      </c>
      <c r="F319" s="2" t="s">
        <v>14</v>
      </c>
      <c r="G319" s="24" t="str">
        <f t="shared" si="21"/>
        <v>Centro</v>
      </c>
      <c r="H319" s="33">
        <v>421</v>
      </c>
      <c r="I319" s="55" t="str">
        <f t="shared" si="24"/>
        <v>Trim2</v>
      </c>
    </row>
    <row r="320" spans="2:9" x14ac:dyDescent="0.15">
      <c r="B320" s="32">
        <v>42099</v>
      </c>
      <c r="C320" s="39">
        <f t="shared" si="22"/>
        <v>4</v>
      </c>
      <c r="D320" s="39" t="str">
        <f t="shared" si="20"/>
        <v>Trim2</v>
      </c>
      <c r="E320" s="39">
        <f t="shared" si="23"/>
        <v>2015</v>
      </c>
      <c r="F320" s="2" t="s">
        <v>5</v>
      </c>
      <c r="G320" s="24" t="str">
        <f t="shared" si="21"/>
        <v>Nord</v>
      </c>
      <c r="H320" s="33">
        <v>451</v>
      </c>
      <c r="I320" s="55" t="str">
        <f t="shared" si="24"/>
        <v>Trim2</v>
      </c>
    </row>
    <row r="321" spans="2:9" x14ac:dyDescent="0.15">
      <c r="B321" s="32">
        <v>42856</v>
      </c>
      <c r="C321" s="39">
        <f t="shared" si="22"/>
        <v>5</v>
      </c>
      <c r="D321" s="39" t="str">
        <f t="shared" si="20"/>
        <v>Trim2</v>
      </c>
      <c r="E321" s="39">
        <f t="shared" si="23"/>
        <v>2017</v>
      </c>
      <c r="F321" s="2" t="s">
        <v>1</v>
      </c>
      <c r="G321" s="24" t="str">
        <f t="shared" si="21"/>
        <v>Nord</v>
      </c>
      <c r="H321" s="33">
        <v>708</v>
      </c>
      <c r="I321" s="55" t="str">
        <f t="shared" si="24"/>
        <v>Trim2</v>
      </c>
    </row>
    <row r="322" spans="2:9" x14ac:dyDescent="0.15">
      <c r="B322" s="32">
        <v>42010</v>
      </c>
      <c r="C322" s="39">
        <f t="shared" si="22"/>
        <v>1</v>
      </c>
      <c r="D322" s="39" t="str">
        <f t="shared" ref="D322:D385" si="25">VLOOKUP(C322,$N$2:$O$13,2,0)</f>
        <v>Trim1</v>
      </c>
      <c r="E322" s="39">
        <f t="shared" si="23"/>
        <v>2015</v>
      </c>
      <c r="F322" s="2" t="s">
        <v>5</v>
      </c>
      <c r="G322" s="24" t="str">
        <f t="shared" ref="G322:G385" si="26">VLOOKUP(F322,$K$2:$L$17,2,0)</f>
        <v>Nord</v>
      </c>
      <c r="H322" s="33">
        <v>148</v>
      </c>
      <c r="I322" s="55" t="str">
        <f t="shared" si="24"/>
        <v>Trim1</v>
      </c>
    </row>
    <row r="323" spans="2:9" x14ac:dyDescent="0.15">
      <c r="B323" s="32">
        <v>42815</v>
      </c>
      <c r="C323" s="39">
        <f t="shared" ref="C323:C386" si="27">MONTH(B323)</f>
        <v>3</v>
      </c>
      <c r="D323" s="39" t="str">
        <f t="shared" si="25"/>
        <v>Trim1</v>
      </c>
      <c r="E323" s="39">
        <f t="shared" ref="E323:E386" si="28">YEAR(B323)</f>
        <v>2017</v>
      </c>
      <c r="F323" s="2" t="s">
        <v>5</v>
      </c>
      <c r="G323" s="24" t="str">
        <f t="shared" si="26"/>
        <v>Nord</v>
      </c>
      <c r="H323" s="33">
        <v>468</v>
      </c>
      <c r="I323" s="55" t="str">
        <f t="shared" ref="I323:I386" si="29">"Trim"&amp;CEILING(MONTH(B323)/3,1)</f>
        <v>Trim1</v>
      </c>
    </row>
    <row r="324" spans="2:9" x14ac:dyDescent="0.15">
      <c r="B324" s="32">
        <v>42230</v>
      </c>
      <c r="C324" s="39">
        <f t="shared" si="27"/>
        <v>8</v>
      </c>
      <c r="D324" s="39" t="str">
        <f t="shared" si="25"/>
        <v>Trim3</v>
      </c>
      <c r="E324" s="39">
        <f t="shared" si="28"/>
        <v>2015</v>
      </c>
      <c r="F324" s="2" t="s">
        <v>3</v>
      </c>
      <c r="G324" s="24" t="str">
        <f t="shared" si="26"/>
        <v>Nord</v>
      </c>
      <c r="H324" s="33">
        <v>682</v>
      </c>
      <c r="I324" s="55" t="str">
        <f t="shared" si="29"/>
        <v>Trim3</v>
      </c>
    </row>
    <row r="325" spans="2:9" x14ac:dyDescent="0.15">
      <c r="B325" s="32">
        <v>42457</v>
      </c>
      <c r="C325" s="39">
        <f t="shared" si="27"/>
        <v>3</v>
      </c>
      <c r="D325" s="39" t="str">
        <f t="shared" si="25"/>
        <v>Trim1</v>
      </c>
      <c r="E325" s="39">
        <f t="shared" si="28"/>
        <v>2016</v>
      </c>
      <c r="F325" s="2" t="s">
        <v>10</v>
      </c>
      <c r="G325" s="24" t="str">
        <f t="shared" si="26"/>
        <v>Sud</v>
      </c>
      <c r="H325" s="33">
        <v>379</v>
      </c>
      <c r="I325" s="55" t="str">
        <f t="shared" si="29"/>
        <v>Trim1</v>
      </c>
    </row>
    <row r="326" spans="2:9" x14ac:dyDescent="0.15">
      <c r="B326" s="32">
        <v>42270</v>
      </c>
      <c r="C326" s="39">
        <f t="shared" si="27"/>
        <v>9</v>
      </c>
      <c r="D326" s="39" t="str">
        <f t="shared" si="25"/>
        <v>Trim3</v>
      </c>
      <c r="E326" s="39">
        <f t="shared" si="28"/>
        <v>2015</v>
      </c>
      <c r="F326" s="2" t="s">
        <v>11</v>
      </c>
      <c r="G326" s="24" t="str">
        <f t="shared" si="26"/>
        <v>Sud</v>
      </c>
      <c r="H326" s="33">
        <v>722</v>
      </c>
      <c r="I326" s="55" t="str">
        <f t="shared" si="29"/>
        <v>Trim3</v>
      </c>
    </row>
    <row r="327" spans="2:9" x14ac:dyDescent="0.15">
      <c r="B327" s="32">
        <v>42905</v>
      </c>
      <c r="C327" s="39">
        <f t="shared" si="27"/>
        <v>6</v>
      </c>
      <c r="D327" s="39" t="str">
        <f t="shared" si="25"/>
        <v>Trim2</v>
      </c>
      <c r="E327" s="39">
        <f t="shared" si="28"/>
        <v>2017</v>
      </c>
      <c r="F327" s="2" t="s">
        <v>2</v>
      </c>
      <c r="G327" s="24" t="str">
        <f t="shared" si="26"/>
        <v>Nord</v>
      </c>
      <c r="H327" s="33">
        <v>557</v>
      </c>
      <c r="I327" s="55" t="str">
        <f t="shared" si="29"/>
        <v>Trim2</v>
      </c>
    </row>
    <row r="328" spans="2:9" x14ac:dyDescent="0.15">
      <c r="B328" s="32">
        <v>42217</v>
      </c>
      <c r="C328" s="39">
        <f t="shared" si="27"/>
        <v>8</v>
      </c>
      <c r="D328" s="39" t="str">
        <f t="shared" si="25"/>
        <v>Trim3</v>
      </c>
      <c r="E328" s="39">
        <f t="shared" si="28"/>
        <v>2015</v>
      </c>
      <c r="F328" s="2" t="s">
        <v>2</v>
      </c>
      <c r="G328" s="24" t="str">
        <f t="shared" si="26"/>
        <v>Nord</v>
      </c>
      <c r="H328" s="33">
        <v>140</v>
      </c>
      <c r="I328" s="55" t="str">
        <f t="shared" si="29"/>
        <v>Trim3</v>
      </c>
    </row>
    <row r="329" spans="2:9" x14ac:dyDescent="0.15">
      <c r="B329" s="32">
        <v>42882</v>
      </c>
      <c r="C329" s="39">
        <f t="shared" si="27"/>
        <v>5</v>
      </c>
      <c r="D329" s="39" t="str">
        <f t="shared" si="25"/>
        <v>Trim2</v>
      </c>
      <c r="E329" s="39">
        <f t="shared" si="28"/>
        <v>2017</v>
      </c>
      <c r="F329" s="2" t="s">
        <v>6</v>
      </c>
      <c r="G329" s="24" t="str">
        <f t="shared" si="26"/>
        <v>Sud</v>
      </c>
      <c r="H329" s="33">
        <v>101</v>
      </c>
      <c r="I329" s="55" t="str">
        <f t="shared" si="29"/>
        <v>Trim2</v>
      </c>
    </row>
    <row r="330" spans="2:9" x14ac:dyDescent="0.15">
      <c r="B330" s="32">
        <v>43004</v>
      </c>
      <c r="C330" s="39">
        <f t="shared" si="27"/>
        <v>9</v>
      </c>
      <c r="D330" s="39" t="str">
        <f t="shared" si="25"/>
        <v>Trim3</v>
      </c>
      <c r="E330" s="39">
        <f t="shared" si="28"/>
        <v>2017</v>
      </c>
      <c r="F330" s="2" t="s">
        <v>0</v>
      </c>
      <c r="G330" s="24" t="str">
        <f t="shared" si="26"/>
        <v>Centro</v>
      </c>
      <c r="H330" s="33">
        <v>577</v>
      </c>
      <c r="I330" s="55" t="str">
        <f t="shared" si="29"/>
        <v>Trim3</v>
      </c>
    </row>
    <row r="331" spans="2:9" x14ac:dyDescent="0.15">
      <c r="B331" s="32">
        <v>42060</v>
      </c>
      <c r="C331" s="39">
        <f t="shared" si="27"/>
        <v>2</v>
      </c>
      <c r="D331" s="39" t="str">
        <f t="shared" si="25"/>
        <v>Trim1</v>
      </c>
      <c r="E331" s="39">
        <f t="shared" si="28"/>
        <v>2015</v>
      </c>
      <c r="F331" s="2" t="s">
        <v>7</v>
      </c>
      <c r="G331" s="24" t="str">
        <f t="shared" si="26"/>
        <v>Centro</v>
      </c>
      <c r="H331" s="33">
        <v>766</v>
      </c>
      <c r="I331" s="55" t="str">
        <f t="shared" si="29"/>
        <v>Trim1</v>
      </c>
    </row>
    <row r="332" spans="2:9" x14ac:dyDescent="0.15">
      <c r="B332" s="32">
        <v>42143</v>
      </c>
      <c r="C332" s="39">
        <f t="shared" si="27"/>
        <v>5</v>
      </c>
      <c r="D332" s="39" t="str">
        <f t="shared" si="25"/>
        <v>Trim2</v>
      </c>
      <c r="E332" s="39">
        <f t="shared" si="28"/>
        <v>2015</v>
      </c>
      <c r="F332" s="2" t="s">
        <v>5</v>
      </c>
      <c r="G332" s="24" t="str">
        <f t="shared" si="26"/>
        <v>Nord</v>
      </c>
      <c r="H332" s="33">
        <v>527</v>
      </c>
      <c r="I332" s="55" t="str">
        <f t="shared" si="29"/>
        <v>Trim2</v>
      </c>
    </row>
    <row r="333" spans="2:9" x14ac:dyDescent="0.15">
      <c r="B333" s="32">
        <v>42342</v>
      </c>
      <c r="C333" s="39">
        <f t="shared" si="27"/>
        <v>12</v>
      </c>
      <c r="D333" s="39" t="str">
        <f t="shared" si="25"/>
        <v>Trim4</v>
      </c>
      <c r="E333" s="39">
        <f t="shared" si="28"/>
        <v>2015</v>
      </c>
      <c r="F333" s="2" t="s">
        <v>10</v>
      </c>
      <c r="G333" s="24" t="str">
        <f t="shared" si="26"/>
        <v>Sud</v>
      </c>
      <c r="H333" s="33">
        <v>553</v>
      </c>
      <c r="I333" s="55" t="str">
        <f t="shared" si="29"/>
        <v>Trim4</v>
      </c>
    </row>
    <row r="334" spans="2:9" x14ac:dyDescent="0.15">
      <c r="B334" s="32">
        <v>42129</v>
      </c>
      <c r="C334" s="39">
        <f t="shared" si="27"/>
        <v>5</v>
      </c>
      <c r="D334" s="39" t="str">
        <f t="shared" si="25"/>
        <v>Trim2</v>
      </c>
      <c r="E334" s="39">
        <f t="shared" si="28"/>
        <v>2015</v>
      </c>
      <c r="F334" s="2" t="s">
        <v>3</v>
      </c>
      <c r="G334" s="24" t="str">
        <f t="shared" si="26"/>
        <v>Nord</v>
      </c>
      <c r="H334" s="33">
        <v>720</v>
      </c>
      <c r="I334" s="55" t="str">
        <f t="shared" si="29"/>
        <v>Trim2</v>
      </c>
    </row>
    <row r="335" spans="2:9" x14ac:dyDescent="0.15">
      <c r="B335" s="32">
        <v>42137</v>
      </c>
      <c r="C335" s="39">
        <f t="shared" si="27"/>
        <v>5</v>
      </c>
      <c r="D335" s="39" t="str">
        <f t="shared" si="25"/>
        <v>Trim2</v>
      </c>
      <c r="E335" s="39">
        <f t="shared" si="28"/>
        <v>2015</v>
      </c>
      <c r="F335" s="2" t="s">
        <v>7</v>
      </c>
      <c r="G335" s="24" t="str">
        <f t="shared" si="26"/>
        <v>Centro</v>
      </c>
      <c r="H335" s="33">
        <v>396</v>
      </c>
      <c r="I335" s="55" t="str">
        <f t="shared" si="29"/>
        <v>Trim2</v>
      </c>
    </row>
    <row r="336" spans="2:9" x14ac:dyDescent="0.15">
      <c r="B336" s="32">
        <v>42509</v>
      </c>
      <c r="C336" s="39">
        <f t="shared" si="27"/>
        <v>5</v>
      </c>
      <c r="D336" s="39" t="str">
        <f t="shared" si="25"/>
        <v>Trim2</v>
      </c>
      <c r="E336" s="39">
        <f t="shared" si="28"/>
        <v>2016</v>
      </c>
      <c r="F336" s="2" t="s">
        <v>14</v>
      </c>
      <c r="G336" s="24" t="str">
        <f t="shared" si="26"/>
        <v>Centro</v>
      </c>
      <c r="H336" s="33">
        <v>532</v>
      </c>
      <c r="I336" s="55" t="str">
        <f t="shared" si="29"/>
        <v>Trim2</v>
      </c>
    </row>
    <row r="337" spans="2:9" x14ac:dyDescent="0.15">
      <c r="B337" s="32">
        <v>42902</v>
      </c>
      <c r="C337" s="39">
        <f t="shared" si="27"/>
        <v>6</v>
      </c>
      <c r="D337" s="39" t="str">
        <f t="shared" si="25"/>
        <v>Trim2</v>
      </c>
      <c r="E337" s="39">
        <f t="shared" si="28"/>
        <v>2017</v>
      </c>
      <c r="F337" s="2" t="s">
        <v>9</v>
      </c>
      <c r="G337" s="24" t="str">
        <f t="shared" si="26"/>
        <v>Centro</v>
      </c>
      <c r="H337" s="33">
        <v>673</v>
      </c>
      <c r="I337" s="55" t="str">
        <f t="shared" si="29"/>
        <v>Trim2</v>
      </c>
    </row>
    <row r="338" spans="2:9" x14ac:dyDescent="0.15">
      <c r="B338" s="32">
        <v>42405</v>
      </c>
      <c r="C338" s="39">
        <f t="shared" si="27"/>
        <v>2</v>
      </c>
      <c r="D338" s="39" t="str">
        <f t="shared" si="25"/>
        <v>Trim1</v>
      </c>
      <c r="E338" s="39">
        <f t="shared" si="28"/>
        <v>2016</v>
      </c>
      <c r="F338" s="2" t="s">
        <v>14</v>
      </c>
      <c r="G338" s="24" t="str">
        <f t="shared" si="26"/>
        <v>Centro</v>
      </c>
      <c r="H338" s="33">
        <v>204</v>
      </c>
      <c r="I338" s="55" t="str">
        <f t="shared" si="29"/>
        <v>Trim1</v>
      </c>
    </row>
    <row r="339" spans="2:9" x14ac:dyDescent="0.15">
      <c r="B339" s="32">
        <v>43034</v>
      </c>
      <c r="C339" s="39">
        <f t="shared" si="27"/>
        <v>10</v>
      </c>
      <c r="D339" s="39" t="str">
        <f t="shared" si="25"/>
        <v>Trim4</v>
      </c>
      <c r="E339" s="39">
        <f t="shared" si="28"/>
        <v>2017</v>
      </c>
      <c r="F339" s="2" t="s">
        <v>13</v>
      </c>
      <c r="G339" s="24" t="str">
        <f t="shared" si="26"/>
        <v>Sud</v>
      </c>
      <c r="H339" s="33">
        <v>58</v>
      </c>
      <c r="I339" s="55" t="str">
        <f t="shared" si="29"/>
        <v>Trim4</v>
      </c>
    </row>
    <row r="340" spans="2:9" x14ac:dyDescent="0.15">
      <c r="B340" s="32">
        <v>42248</v>
      </c>
      <c r="C340" s="39">
        <f t="shared" si="27"/>
        <v>9</v>
      </c>
      <c r="D340" s="39" t="str">
        <f t="shared" si="25"/>
        <v>Trim3</v>
      </c>
      <c r="E340" s="39">
        <f t="shared" si="28"/>
        <v>2015</v>
      </c>
      <c r="F340" s="2" t="s">
        <v>15</v>
      </c>
      <c r="G340" s="24" t="str">
        <f t="shared" si="26"/>
        <v>Sud</v>
      </c>
      <c r="H340" s="33">
        <v>797</v>
      </c>
      <c r="I340" s="55" t="str">
        <f t="shared" si="29"/>
        <v>Trim3</v>
      </c>
    </row>
    <row r="341" spans="2:9" x14ac:dyDescent="0.15">
      <c r="B341" s="32">
        <v>42853</v>
      </c>
      <c r="C341" s="39">
        <f t="shared" si="27"/>
        <v>4</v>
      </c>
      <c r="D341" s="39" t="str">
        <f t="shared" si="25"/>
        <v>Trim2</v>
      </c>
      <c r="E341" s="39">
        <f t="shared" si="28"/>
        <v>2017</v>
      </c>
      <c r="F341" s="2" t="s">
        <v>9</v>
      </c>
      <c r="G341" s="24" t="str">
        <f t="shared" si="26"/>
        <v>Centro</v>
      </c>
      <c r="H341" s="33">
        <v>515</v>
      </c>
      <c r="I341" s="55" t="str">
        <f t="shared" si="29"/>
        <v>Trim2</v>
      </c>
    </row>
    <row r="342" spans="2:9" x14ac:dyDescent="0.15">
      <c r="B342" s="32">
        <v>42493</v>
      </c>
      <c r="C342" s="39">
        <f t="shared" si="27"/>
        <v>5</v>
      </c>
      <c r="D342" s="39" t="str">
        <f t="shared" si="25"/>
        <v>Trim2</v>
      </c>
      <c r="E342" s="39">
        <f t="shared" si="28"/>
        <v>2016</v>
      </c>
      <c r="F342" s="2" t="s">
        <v>5</v>
      </c>
      <c r="G342" s="24" t="str">
        <f t="shared" si="26"/>
        <v>Nord</v>
      </c>
      <c r="H342" s="33">
        <v>745</v>
      </c>
      <c r="I342" s="55" t="str">
        <f t="shared" si="29"/>
        <v>Trim2</v>
      </c>
    </row>
    <row r="343" spans="2:9" x14ac:dyDescent="0.15">
      <c r="B343" s="32">
        <v>42236</v>
      </c>
      <c r="C343" s="39">
        <f t="shared" si="27"/>
        <v>8</v>
      </c>
      <c r="D343" s="39" t="str">
        <f t="shared" si="25"/>
        <v>Trim3</v>
      </c>
      <c r="E343" s="39">
        <f t="shared" si="28"/>
        <v>2015</v>
      </c>
      <c r="F343" s="2" t="s">
        <v>0</v>
      </c>
      <c r="G343" s="24" t="str">
        <f t="shared" si="26"/>
        <v>Centro</v>
      </c>
      <c r="H343" s="33">
        <v>188</v>
      </c>
      <c r="I343" s="55" t="str">
        <f t="shared" si="29"/>
        <v>Trim3</v>
      </c>
    </row>
    <row r="344" spans="2:9" x14ac:dyDescent="0.15">
      <c r="B344" s="32">
        <v>43044</v>
      </c>
      <c r="C344" s="39">
        <f t="shared" si="27"/>
        <v>11</v>
      </c>
      <c r="D344" s="39" t="str">
        <f t="shared" si="25"/>
        <v>Trim4</v>
      </c>
      <c r="E344" s="39">
        <f t="shared" si="28"/>
        <v>2017</v>
      </c>
      <c r="F344" s="2" t="s">
        <v>13</v>
      </c>
      <c r="G344" s="24" t="str">
        <f t="shared" si="26"/>
        <v>Sud</v>
      </c>
      <c r="H344" s="33">
        <v>569</v>
      </c>
      <c r="I344" s="55" t="str">
        <f t="shared" si="29"/>
        <v>Trim4</v>
      </c>
    </row>
    <row r="345" spans="2:9" x14ac:dyDescent="0.15">
      <c r="B345" s="32">
        <v>42705</v>
      </c>
      <c r="C345" s="39">
        <f t="shared" si="27"/>
        <v>12</v>
      </c>
      <c r="D345" s="39" t="str">
        <f t="shared" si="25"/>
        <v>Trim4</v>
      </c>
      <c r="E345" s="39">
        <f t="shared" si="28"/>
        <v>2016</v>
      </c>
      <c r="F345" s="2" t="s">
        <v>0</v>
      </c>
      <c r="G345" s="24" t="str">
        <f t="shared" si="26"/>
        <v>Centro</v>
      </c>
      <c r="H345" s="33">
        <v>279</v>
      </c>
      <c r="I345" s="55" t="str">
        <f t="shared" si="29"/>
        <v>Trim4</v>
      </c>
    </row>
    <row r="346" spans="2:9" x14ac:dyDescent="0.15">
      <c r="B346" s="32">
        <v>42386</v>
      </c>
      <c r="C346" s="39">
        <f t="shared" si="27"/>
        <v>1</v>
      </c>
      <c r="D346" s="39" t="str">
        <f t="shared" si="25"/>
        <v>Trim1</v>
      </c>
      <c r="E346" s="39">
        <f t="shared" si="28"/>
        <v>2016</v>
      </c>
      <c r="F346" s="2" t="s">
        <v>1</v>
      </c>
      <c r="G346" s="24" t="str">
        <f t="shared" si="26"/>
        <v>Nord</v>
      </c>
      <c r="H346" s="33">
        <v>329</v>
      </c>
      <c r="I346" s="55" t="str">
        <f t="shared" si="29"/>
        <v>Trim1</v>
      </c>
    </row>
    <row r="347" spans="2:9" x14ac:dyDescent="0.15">
      <c r="B347" s="32">
        <v>42336</v>
      </c>
      <c r="C347" s="39">
        <f t="shared" si="27"/>
        <v>11</v>
      </c>
      <c r="D347" s="39" t="str">
        <f t="shared" si="25"/>
        <v>Trim4</v>
      </c>
      <c r="E347" s="39">
        <f t="shared" si="28"/>
        <v>2015</v>
      </c>
      <c r="F347" s="2" t="s">
        <v>3</v>
      </c>
      <c r="G347" s="24" t="str">
        <f t="shared" si="26"/>
        <v>Nord</v>
      </c>
      <c r="H347" s="33">
        <v>386</v>
      </c>
      <c r="I347" s="55" t="str">
        <f t="shared" si="29"/>
        <v>Trim4</v>
      </c>
    </row>
    <row r="348" spans="2:9" x14ac:dyDescent="0.15">
      <c r="B348" s="32">
        <v>42043</v>
      </c>
      <c r="C348" s="39">
        <f t="shared" si="27"/>
        <v>2</v>
      </c>
      <c r="D348" s="39" t="str">
        <f t="shared" si="25"/>
        <v>Trim1</v>
      </c>
      <c r="E348" s="39">
        <f t="shared" si="28"/>
        <v>2015</v>
      </c>
      <c r="F348" s="2" t="s">
        <v>10</v>
      </c>
      <c r="G348" s="24" t="str">
        <f t="shared" si="26"/>
        <v>Sud</v>
      </c>
      <c r="H348" s="33">
        <v>162</v>
      </c>
      <c r="I348" s="55" t="str">
        <f t="shared" si="29"/>
        <v>Trim1</v>
      </c>
    </row>
    <row r="349" spans="2:9" x14ac:dyDescent="0.15">
      <c r="B349" s="32">
        <v>42286</v>
      </c>
      <c r="C349" s="39">
        <f t="shared" si="27"/>
        <v>10</v>
      </c>
      <c r="D349" s="39" t="str">
        <f t="shared" si="25"/>
        <v>Trim4</v>
      </c>
      <c r="E349" s="39">
        <f t="shared" si="28"/>
        <v>2015</v>
      </c>
      <c r="F349" s="2" t="s">
        <v>4</v>
      </c>
      <c r="G349" s="24" t="str">
        <f t="shared" si="26"/>
        <v>Centro</v>
      </c>
      <c r="H349" s="33">
        <v>583</v>
      </c>
      <c r="I349" s="55" t="str">
        <f t="shared" si="29"/>
        <v>Trim4</v>
      </c>
    </row>
    <row r="350" spans="2:9" x14ac:dyDescent="0.15">
      <c r="B350" s="32">
        <v>42463</v>
      </c>
      <c r="C350" s="39">
        <f t="shared" si="27"/>
        <v>4</v>
      </c>
      <c r="D350" s="39" t="str">
        <f t="shared" si="25"/>
        <v>Trim2</v>
      </c>
      <c r="E350" s="39">
        <f t="shared" si="28"/>
        <v>2016</v>
      </c>
      <c r="F350" s="2" t="s">
        <v>12</v>
      </c>
      <c r="G350" s="24" t="str">
        <f t="shared" si="26"/>
        <v>Centro</v>
      </c>
      <c r="H350" s="33">
        <v>270</v>
      </c>
      <c r="I350" s="55" t="str">
        <f t="shared" si="29"/>
        <v>Trim2</v>
      </c>
    </row>
    <row r="351" spans="2:9" x14ac:dyDescent="0.15">
      <c r="B351" s="32">
        <v>42488</v>
      </c>
      <c r="C351" s="39">
        <f t="shared" si="27"/>
        <v>4</v>
      </c>
      <c r="D351" s="39" t="str">
        <f t="shared" si="25"/>
        <v>Trim2</v>
      </c>
      <c r="E351" s="39">
        <f t="shared" si="28"/>
        <v>2016</v>
      </c>
      <c r="F351" s="2" t="s">
        <v>4</v>
      </c>
      <c r="G351" s="24" t="str">
        <f t="shared" si="26"/>
        <v>Centro</v>
      </c>
      <c r="H351" s="33">
        <v>121</v>
      </c>
      <c r="I351" s="55" t="str">
        <f t="shared" si="29"/>
        <v>Trim2</v>
      </c>
    </row>
    <row r="352" spans="2:9" x14ac:dyDescent="0.15">
      <c r="B352" s="32">
        <v>42111</v>
      </c>
      <c r="C352" s="39">
        <f t="shared" si="27"/>
        <v>4</v>
      </c>
      <c r="D352" s="39" t="str">
        <f t="shared" si="25"/>
        <v>Trim2</v>
      </c>
      <c r="E352" s="39">
        <f t="shared" si="28"/>
        <v>2015</v>
      </c>
      <c r="F352" s="2" t="s">
        <v>15</v>
      </c>
      <c r="G352" s="24" t="str">
        <f t="shared" si="26"/>
        <v>Sud</v>
      </c>
      <c r="H352" s="33">
        <v>618</v>
      </c>
      <c r="I352" s="55" t="str">
        <f t="shared" si="29"/>
        <v>Trim2</v>
      </c>
    </row>
    <row r="353" spans="2:9" x14ac:dyDescent="0.15">
      <c r="B353" s="32">
        <v>42634</v>
      </c>
      <c r="C353" s="39">
        <f t="shared" si="27"/>
        <v>9</v>
      </c>
      <c r="D353" s="39" t="str">
        <f t="shared" si="25"/>
        <v>Trim3</v>
      </c>
      <c r="E353" s="39">
        <f t="shared" si="28"/>
        <v>2016</v>
      </c>
      <c r="F353" s="2" t="s">
        <v>5</v>
      </c>
      <c r="G353" s="24" t="str">
        <f t="shared" si="26"/>
        <v>Nord</v>
      </c>
      <c r="H353" s="33">
        <v>496</v>
      </c>
      <c r="I353" s="55" t="str">
        <f t="shared" si="29"/>
        <v>Trim3</v>
      </c>
    </row>
    <row r="354" spans="2:9" x14ac:dyDescent="0.15">
      <c r="B354" s="32">
        <v>42784</v>
      </c>
      <c r="C354" s="39">
        <f t="shared" si="27"/>
        <v>2</v>
      </c>
      <c r="D354" s="39" t="str">
        <f t="shared" si="25"/>
        <v>Trim1</v>
      </c>
      <c r="E354" s="39">
        <f t="shared" si="28"/>
        <v>2017</v>
      </c>
      <c r="F354" s="2" t="s">
        <v>6</v>
      </c>
      <c r="G354" s="24" t="str">
        <f t="shared" si="26"/>
        <v>Sud</v>
      </c>
      <c r="H354" s="33">
        <v>747</v>
      </c>
      <c r="I354" s="55" t="str">
        <f t="shared" si="29"/>
        <v>Trim1</v>
      </c>
    </row>
    <row r="355" spans="2:9" x14ac:dyDescent="0.15">
      <c r="B355" s="32">
        <v>42450</v>
      </c>
      <c r="C355" s="39">
        <f t="shared" si="27"/>
        <v>3</v>
      </c>
      <c r="D355" s="39" t="str">
        <f t="shared" si="25"/>
        <v>Trim1</v>
      </c>
      <c r="E355" s="39">
        <f t="shared" si="28"/>
        <v>2016</v>
      </c>
      <c r="F355" s="2" t="s">
        <v>2</v>
      </c>
      <c r="G355" s="24" t="str">
        <f t="shared" si="26"/>
        <v>Nord</v>
      </c>
      <c r="H355" s="33">
        <v>734</v>
      </c>
      <c r="I355" s="55" t="str">
        <f t="shared" si="29"/>
        <v>Trim1</v>
      </c>
    </row>
    <row r="356" spans="2:9" x14ac:dyDescent="0.15">
      <c r="B356" s="32">
        <v>42775</v>
      </c>
      <c r="C356" s="39">
        <f t="shared" si="27"/>
        <v>2</v>
      </c>
      <c r="D356" s="39" t="str">
        <f t="shared" si="25"/>
        <v>Trim1</v>
      </c>
      <c r="E356" s="39">
        <f t="shared" si="28"/>
        <v>2017</v>
      </c>
      <c r="F356" s="2" t="s">
        <v>8</v>
      </c>
      <c r="G356" s="24" t="str">
        <f t="shared" si="26"/>
        <v>Nord</v>
      </c>
      <c r="H356" s="33">
        <v>168</v>
      </c>
      <c r="I356" s="55" t="str">
        <f t="shared" si="29"/>
        <v>Trim1</v>
      </c>
    </row>
    <row r="357" spans="2:9" x14ac:dyDescent="0.15">
      <c r="B357" s="32">
        <v>42054</v>
      </c>
      <c r="C357" s="39">
        <f t="shared" si="27"/>
        <v>2</v>
      </c>
      <c r="D357" s="39" t="str">
        <f t="shared" si="25"/>
        <v>Trim1</v>
      </c>
      <c r="E357" s="39">
        <f t="shared" si="28"/>
        <v>2015</v>
      </c>
      <c r="F357" s="2" t="s">
        <v>8</v>
      </c>
      <c r="G357" s="24" t="str">
        <f t="shared" si="26"/>
        <v>Nord</v>
      </c>
      <c r="H357" s="33">
        <v>479</v>
      </c>
      <c r="I357" s="55" t="str">
        <f t="shared" si="29"/>
        <v>Trim1</v>
      </c>
    </row>
    <row r="358" spans="2:9" x14ac:dyDescent="0.15">
      <c r="B358" s="32">
        <v>42513</v>
      </c>
      <c r="C358" s="39">
        <f t="shared" si="27"/>
        <v>5</v>
      </c>
      <c r="D358" s="39" t="str">
        <f t="shared" si="25"/>
        <v>Trim2</v>
      </c>
      <c r="E358" s="39">
        <f t="shared" si="28"/>
        <v>2016</v>
      </c>
      <c r="F358" s="2" t="s">
        <v>8</v>
      </c>
      <c r="G358" s="24" t="str">
        <f t="shared" si="26"/>
        <v>Nord</v>
      </c>
      <c r="H358" s="33">
        <v>448</v>
      </c>
      <c r="I358" s="55" t="str">
        <f t="shared" si="29"/>
        <v>Trim2</v>
      </c>
    </row>
    <row r="359" spans="2:9" x14ac:dyDescent="0.15">
      <c r="B359" s="32">
        <v>42370</v>
      </c>
      <c r="C359" s="39">
        <f t="shared" si="27"/>
        <v>1</v>
      </c>
      <c r="D359" s="39" t="str">
        <f t="shared" si="25"/>
        <v>Trim1</v>
      </c>
      <c r="E359" s="39">
        <f t="shared" si="28"/>
        <v>2016</v>
      </c>
      <c r="F359" s="2" t="s">
        <v>11</v>
      </c>
      <c r="G359" s="24" t="str">
        <f t="shared" si="26"/>
        <v>Sud</v>
      </c>
      <c r="H359" s="33">
        <v>261</v>
      </c>
      <c r="I359" s="55" t="str">
        <f t="shared" si="29"/>
        <v>Trim1</v>
      </c>
    </row>
    <row r="360" spans="2:9" x14ac:dyDescent="0.15">
      <c r="B360" s="32">
        <v>42638</v>
      </c>
      <c r="C360" s="39">
        <f t="shared" si="27"/>
        <v>9</v>
      </c>
      <c r="D360" s="39" t="str">
        <f t="shared" si="25"/>
        <v>Trim3</v>
      </c>
      <c r="E360" s="39">
        <f t="shared" si="28"/>
        <v>2016</v>
      </c>
      <c r="F360" s="2" t="s">
        <v>3</v>
      </c>
      <c r="G360" s="24" t="str">
        <f t="shared" si="26"/>
        <v>Nord</v>
      </c>
      <c r="H360" s="33">
        <v>150</v>
      </c>
      <c r="I360" s="55" t="str">
        <f t="shared" si="29"/>
        <v>Trim3</v>
      </c>
    </row>
    <row r="361" spans="2:9" x14ac:dyDescent="0.15">
      <c r="B361" s="32">
        <v>43084</v>
      </c>
      <c r="C361" s="39">
        <f t="shared" si="27"/>
        <v>12</v>
      </c>
      <c r="D361" s="39" t="str">
        <f t="shared" si="25"/>
        <v>Trim4</v>
      </c>
      <c r="E361" s="39">
        <f t="shared" si="28"/>
        <v>2017</v>
      </c>
      <c r="F361" s="2" t="s">
        <v>2</v>
      </c>
      <c r="G361" s="24" t="str">
        <f t="shared" si="26"/>
        <v>Nord</v>
      </c>
      <c r="H361" s="33">
        <v>514</v>
      </c>
      <c r="I361" s="55" t="str">
        <f t="shared" si="29"/>
        <v>Trim4</v>
      </c>
    </row>
    <row r="362" spans="2:9" x14ac:dyDescent="0.15">
      <c r="B362" s="32">
        <v>42359</v>
      </c>
      <c r="C362" s="39">
        <f t="shared" si="27"/>
        <v>12</v>
      </c>
      <c r="D362" s="39" t="str">
        <f t="shared" si="25"/>
        <v>Trim4</v>
      </c>
      <c r="E362" s="39">
        <f t="shared" si="28"/>
        <v>2015</v>
      </c>
      <c r="F362" s="2" t="s">
        <v>9</v>
      </c>
      <c r="G362" s="24" t="str">
        <f t="shared" si="26"/>
        <v>Centro</v>
      </c>
      <c r="H362" s="33">
        <v>98</v>
      </c>
      <c r="I362" s="55" t="str">
        <f t="shared" si="29"/>
        <v>Trim4</v>
      </c>
    </row>
    <row r="363" spans="2:9" x14ac:dyDescent="0.15">
      <c r="B363" s="32">
        <v>42878</v>
      </c>
      <c r="C363" s="39">
        <f t="shared" si="27"/>
        <v>5</v>
      </c>
      <c r="D363" s="39" t="str">
        <f t="shared" si="25"/>
        <v>Trim2</v>
      </c>
      <c r="E363" s="39">
        <f t="shared" si="28"/>
        <v>2017</v>
      </c>
      <c r="F363" s="2" t="s">
        <v>2</v>
      </c>
      <c r="G363" s="24" t="str">
        <f t="shared" si="26"/>
        <v>Nord</v>
      </c>
      <c r="H363" s="33">
        <v>436</v>
      </c>
      <c r="I363" s="55" t="str">
        <f t="shared" si="29"/>
        <v>Trim2</v>
      </c>
    </row>
    <row r="364" spans="2:9" x14ac:dyDescent="0.15">
      <c r="B364" s="32">
        <v>42471</v>
      </c>
      <c r="C364" s="39">
        <f t="shared" si="27"/>
        <v>4</v>
      </c>
      <c r="D364" s="39" t="str">
        <f t="shared" si="25"/>
        <v>Trim2</v>
      </c>
      <c r="E364" s="39">
        <f t="shared" si="28"/>
        <v>2016</v>
      </c>
      <c r="F364" s="2" t="s">
        <v>9</v>
      </c>
      <c r="G364" s="24" t="str">
        <f t="shared" si="26"/>
        <v>Centro</v>
      </c>
      <c r="H364" s="33">
        <v>466</v>
      </c>
      <c r="I364" s="55" t="str">
        <f t="shared" si="29"/>
        <v>Trim2</v>
      </c>
    </row>
    <row r="365" spans="2:9" x14ac:dyDescent="0.15">
      <c r="B365" s="32">
        <v>43009</v>
      </c>
      <c r="C365" s="39">
        <f t="shared" si="27"/>
        <v>10</v>
      </c>
      <c r="D365" s="39" t="str">
        <f t="shared" si="25"/>
        <v>Trim4</v>
      </c>
      <c r="E365" s="39">
        <f t="shared" si="28"/>
        <v>2017</v>
      </c>
      <c r="F365" s="2" t="s">
        <v>1</v>
      </c>
      <c r="G365" s="24" t="str">
        <f t="shared" si="26"/>
        <v>Nord</v>
      </c>
      <c r="H365" s="33">
        <v>681</v>
      </c>
      <c r="I365" s="55" t="str">
        <f t="shared" si="29"/>
        <v>Trim4</v>
      </c>
    </row>
    <row r="366" spans="2:9" x14ac:dyDescent="0.15">
      <c r="B366" s="32">
        <v>42038</v>
      </c>
      <c r="C366" s="39">
        <f t="shared" si="27"/>
        <v>2</v>
      </c>
      <c r="D366" s="39" t="str">
        <f t="shared" si="25"/>
        <v>Trim1</v>
      </c>
      <c r="E366" s="39">
        <f t="shared" si="28"/>
        <v>2015</v>
      </c>
      <c r="F366" s="2" t="s">
        <v>15</v>
      </c>
      <c r="G366" s="24" t="str">
        <f t="shared" si="26"/>
        <v>Sud</v>
      </c>
      <c r="H366" s="33">
        <v>684</v>
      </c>
      <c r="I366" s="55" t="str">
        <f t="shared" si="29"/>
        <v>Trim1</v>
      </c>
    </row>
    <row r="367" spans="2:9" x14ac:dyDescent="0.15">
      <c r="B367" s="32">
        <v>42229</v>
      </c>
      <c r="C367" s="39">
        <f t="shared" si="27"/>
        <v>8</v>
      </c>
      <c r="D367" s="39" t="str">
        <f t="shared" si="25"/>
        <v>Trim3</v>
      </c>
      <c r="E367" s="39">
        <f t="shared" si="28"/>
        <v>2015</v>
      </c>
      <c r="F367" s="2" t="s">
        <v>4</v>
      </c>
      <c r="G367" s="24" t="str">
        <f t="shared" si="26"/>
        <v>Centro</v>
      </c>
      <c r="H367" s="33">
        <v>356</v>
      </c>
      <c r="I367" s="55" t="str">
        <f t="shared" si="29"/>
        <v>Trim3</v>
      </c>
    </row>
    <row r="368" spans="2:9" x14ac:dyDescent="0.15">
      <c r="B368" s="32">
        <v>42290</v>
      </c>
      <c r="C368" s="39">
        <f t="shared" si="27"/>
        <v>10</v>
      </c>
      <c r="D368" s="39" t="str">
        <f t="shared" si="25"/>
        <v>Trim4</v>
      </c>
      <c r="E368" s="39">
        <f t="shared" si="28"/>
        <v>2015</v>
      </c>
      <c r="F368" s="2" t="s">
        <v>1</v>
      </c>
      <c r="G368" s="24" t="str">
        <f t="shared" si="26"/>
        <v>Nord</v>
      </c>
      <c r="H368" s="33">
        <v>206</v>
      </c>
      <c r="I368" s="55" t="str">
        <f t="shared" si="29"/>
        <v>Trim4</v>
      </c>
    </row>
    <row r="369" spans="2:9" x14ac:dyDescent="0.15">
      <c r="B369" s="32">
        <v>43044</v>
      </c>
      <c r="C369" s="39">
        <f t="shared" si="27"/>
        <v>11</v>
      </c>
      <c r="D369" s="39" t="str">
        <f t="shared" si="25"/>
        <v>Trim4</v>
      </c>
      <c r="E369" s="39">
        <f t="shared" si="28"/>
        <v>2017</v>
      </c>
      <c r="F369" s="2" t="s">
        <v>4</v>
      </c>
      <c r="G369" s="24" t="str">
        <f t="shared" si="26"/>
        <v>Centro</v>
      </c>
      <c r="H369" s="33">
        <v>800</v>
      </c>
      <c r="I369" s="55" t="str">
        <f t="shared" si="29"/>
        <v>Trim4</v>
      </c>
    </row>
    <row r="370" spans="2:9" x14ac:dyDescent="0.15">
      <c r="B370" s="32">
        <v>42535</v>
      </c>
      <c r="C370" s="39">
        <f t="shared" si="27"/>
        <v>6</v>
      </c>
      <c r="D370" s="39" t="str">
        <f t="shared" si="25"/>
        <v>Trim2</v>
      </c>
      <c r="E370" s="39">
        <f t="shared" si="28"/>
        <v>2016</v>
      </c>
      <c r="F370" s="2" t="s">
        <v>3</v>
      </c>
      <c r="G370" s="24" t="str">
        <f t="shared" si="26"/>
        <v>Nord</v>
      </c>
      <c r="H370" s="33">
        <v>766</v>
      </c>
      <c r="I370" s="55" t="str">
        <f t="shared" si="29"/>
        <v>Trim2</v>
      </c>
    </row>
    <row r="371" spans="2:9" x14ac:dyDescent="0.15">
      <c r="B371" s="32">
        <v>42072</v>
      </c>
      <c r="C371" s="39">
        <f t="shared" si="27"/>
        <v>3</v>
      </c>
      <c r="D371" s="39" t="str">
        <f t="shared" si="25"/>
        <v>Trim1</v>
      </c>
      <c r="E371" s="39">
        <f t="shared" si="28"/>
        <v>2015</v>
      </c>
      <c r="F371" s="2" t="s">
        <v>15</v>
      </c>
      <c r="G371" s="24" t="str">
        <f t="shared" si="26"/>
        <v>Sud</v>
      </c>
      <c r="H371" s="33">
        <v>163</v>
      </c>
      <c r="I371" s="55" t="str">
        <f t="shared" si="29"/>
        <v>Trim1</v>
      </c>
    </row>
    <row r="372" spans="2:9" x14ac:dyDescent="0.15">
      <c r="B372" s="32">
        <v>42722</v>
      </c>
      <c r="C372" s="39">
        <f t="shared" si="27"/>
        <v>12</v>
      </c>
      <c r="D372" s="39" t="str">
        <f t="shared" si="25"/>
        <v>Trim4</v>
      </c>
      <c r="E372" s="39">
        <f t="shared" si="28"/>
        <v>2016</v>
      </c>
      <c r="F372" s="2" t="s">
        <v>14</v>
      </c>
      <c r="G372" s="24" t="str">
        <f t="shared" si="26"/>
        <v>Centro</v>
      </c>
      <c r="H372" s="33">
        <v>671</v>
      </c>
      <c r="I372" s="55" t="str">
        <f t="shared" si="29"/>
        <v>Trim4</v>
      </c>
    </row>
    <row r="373" spans="2:9" x14ac:dyDescent="0.15">
      <c r="B373" s="32">
        <v>43095</v>
      </c>
      <c r="C373" s="39">
        <f t="shared" si="27"/>
        <v>12</v>
      </c>
      <c r="D373" s="39" t="str">
        <f t="shared" si="25"/>
        <v>Trim4</v>
      </c>
      <c r="E373" s="39">
        <f t="shared" si="28"/>
        <v>2017</v>
      </c>
      <c r="F373" s="2" t="s">
        <v>3</v>
      </c>
      <c r="G373" s="24" t="str">
        <f t="shared" si="26"/>
        <v>Nord</v>
      </c>
      <c r="H373" s="33">
        <v>611</v>
      </c>
      <c r="I373" s="55" t="str">
        <f t="shared" si="29"/>
        <v>Trim4</v>
      </c>
    </row>
    <row r="374" spans="2:9" x14ac:dyDescent="0.15">
      <c r="B374" s="32">
        <v>42860</v>
      </c>
      <c r="C374" s="39">
        <f t="shared" si="27"/>
        <v>5</v>
      </c>
      <c r="D374" s="39" t="str">
        <f t="shared" si="25"/>
        <v>Trim2</v>
      </c>
      <c r="E374" s="39">
        <f t="shared" si="28"/>
        <v>2017</v>
      </c>
      <c r="F374" s="2" t="s">
        <v>14</v>
      </c>
      <c r="G374" s="24" t="str">
        <f t="shared" si="26"/>
        <v>Centro</v>
      </c>
      <c r="H374" s="33">
        <v>160</v>
      </c>
      <c r="I374" s="55" t="str">
        <f t="shared" si="29"/>
        <v>Trim2</v>
      </c>
    </row>
    <row r="375" spans="2:9" x14ac:dyDescent="0.15">
      <c r="B375" s="32">
        <v>42660</v>
      </c>
      <c r="C375" s="39">
        <f t="shared" si="27"/>
        <v>10</v>
      </c>
      <c r="D375" s="39" t="str">
        <f t="shared" si="25"/>
        <v>Trim4</v>
      </c>
      <c r="E375" s="39">
        <f t="shared" si="28"/>
        <v>2016</v>
      </c>
      <c r="F375" s="2" t="s">
        <v>10</v>
      </c>
      <c r="G375" s="24" t="str">
        <f t="shared" si="26"/>
        <v>Sud</v>
      </c>
      <c r="H375" s="33">
        <v>203</v>
      </c>
      <c r="I375" s="55" t="str">
        <f t="shared" si="29"/>
        <v>Trim4</v>
      </c>
    </row>
    <row r="376" spans="2:9" x14ac:dyDescent="0.15">
      <c r="B376" s="32">
        <v>42610</v>
      </c>
      <c r="C376" s="39">
        <f t="shared" si="27"/>
        <v>8</v>
      </c>
      <c r="D376" s="39" t="str">
        <f t="shared" si="25"/>
        <v>Trim3</v>
      </c>
      <c r="E376" s="39">
        <f t="shared" si="28"/>
        <v>2016</v>
      </c>
      <c r="F376" s="2" t="s">
        <v>2</v>
      </c>
      <c r="G376" s="24" t="str">
        <f t="shared" si="26"/>
        <v>Nord</v>
      </c>
      <c r="H376" s="33">
        <v>627</v>
      </c>
      <c r="I376" s="55" t="str">
        <f t="shared" si="29"/>
        <v>Trim3</v>
      </c>
    </row>
    <row r="377" spans="2:9" x14ac:dyDescent="0.15">
      <c r="B377" s="32">
        <v>42025</v>
      </c>
      <c r="C377" s="39">
        <f t="shared" si="27"/>
        <v>1</v>
      </c>
      <c r="D377" s="39" t="str">
        <f t="shared" si="25"/>
        <v>Trim1</v>
      </c>
      <c r="E377" s="39">
        <f t="shared" si="28"/>
        <v>2015</v>
      </c>
      <c r="F377" s="2" t="s">
        <v>8</v>
      </c>
      <c r="G377" s="24" t="str">
        <f t="shared" si="26"/>
        <v>Nord</v>
      </c>
      <c r="H377" s="33">
        <v>102</v>
      </c>
      <c r="I377" s="55" t="str">
        <f t="shared" si="29"/>
        <v>Trim1</v>
      </c>
    </row>
    <row r="378" spans="2:9" x14ac:dyDescent="0.15">
      <c r="B378" s="32">
        <v>43071</v>
      </c>
      <c r="C378" s="39">
        <f t="shared" si="27"/>
        <v>12</v>
      </c>
      <c r="D378" s="39" t="str">
        <f t="shared" si="25"/>
        <v>Trim4</v>
      </c>
      <c r="E378" s="39">
        <f t="shared" si="28"/>
        <v>2017</v>
      </c>
      <c r="F378" s="2" t="s">
        <v>13</v>
      </c>
      <c r="G378" s="24" t="str">
        <f t="shared" si="26"/>
        <v>Sud</v>
      </c>
      <c r="H378" s="33">
        <v>445</v>
      </c>
      <c r="I378" s="55" t="str">
        <f t="shared" si="29"/>
        <v>Trim4</v>
      </c>
    </row>
    <row r="379" spans="2:9" x14ac:dyDescent="0.15">
      <c r="B379" s="32">
        <v>42189</v>
      </c>
      <c r="C379" s="39">
        <f t="shared" si="27"/>
        <v>7</v>
      </c>
      <c r="D379" s="39" t="str">
        <f t="shared" si="25"/>
        <v>Trim3</v>
      </c>
      <c r="E379" s="39">
        <f t="shared" si="28"/>
        <v>2015</v>
      </c>
      <c r="F379" s="2" t="s">
        <v>8</v>
      </c>
      <c r="G379" s="24" t="str">
        <f t="shared" si="26"/>
        <v>Nord</v>
      </c>
      <c r="H379" s="33">
        <v>797</v>
      </c>
      <c r="I379" s="55" t="str">
        <f t="shared" si="29"/>
        <v>Trim3</v>
      </c>
    </row>
    <row r="380" spans="2:9" x14ac:dyDescent="0.15">
      <c r="B380" s="32">
        <v>42599</v>
      </c>
      <c r="C380" s="39">
        <f t="shared" si="27"/>
        <v>8</v>
      </c>
      <c r="D380" s="39" t="str">
        <f t="shared" si="25"/>
        <v>Trim3</v>
      </c>
      <c r="E380" s="39">
        <f t="shared" si="28"/>
        <v>2016</v>
      </c>
      <c r="F380" s="2" t="s">
        <v>4</v>
      </c>
      <c r="G380" s="24" t="str">
        <f t="shared" si="26"/>
        <v>Centro</v>
      </c>
      <c r="H380" s="33">
        <v>730</v>
      </c>
      <c r="I380" s="55" t="str">
        <f t="shared" si="29"/>
        <v>Trim3</v>
      </c>
    </row>
    <row r="381" spans="2:9" x14ac:dyDescent="0.15">
      <c r="B381" s="32">
        <v>43094</v>
      </c>
      <c r="C381" s="39">
        <f t="shared" si="27"/>
        <v>12</v>
      </c>
      <c r="D381" s="39" t="str">
        <f t="shared" si="25"/>
        <v>Trim4</v>
      </c>
      <c r="E381" s="39">
        <f t="shared" si="28"/>
        <v>2017</v>
      </c>
      <c r="F381" s="2" t="s">
        <v>8</v>
      </c>
      <c r="G381" s="24" t="str">
        <f t="shared" si="26"/>
        <v>Nord</v>
      </c>
      <c r="H381" s="33">
        <v>453</v>
      </c>
      <c r="I381" s="55" t="str">
        <f t="shared" si="29"/>
        <v>Trim4</v>
      </c>
    </row>
    <row r="382" spans="2:9" x14ac:dyDescent="0.15">
      <c r="B382" s="32">
        <v>42728</v>
      </c>
      <c r="C382" s="39">
        <f t="shared" si="27"/>
        <v>12</v>
      </c>
      <c r="D382" s="39" t="str">
        <f t="shared" si="25"/>
        <v>Trim4</v>
      </c>
      <c r="E382" s="39">
        <f t="shared" si="28"/>
        <v>2016</v>
      </c>
      <c r="F382" s="2" t="s">
        <v>1</v>
      </c>
      <c r="G382" s="24" t="str">
        <f t="shared" si="26"/>
        <v>Nord</v>
      </c>
      <c r="H382" s="33">
        <v>198</v>
      </c>
      <c r="I382" s="55" t="str">
        <f t="shared" si="29"/>
        <v>Trim4</v>
      </c>
    </row>
    <row r="383" spans="2:9" x14ac:dyDescent="0.15">
      <c r="B383" s="32">
        <v>43029</v>
      </c>
      <c r="C383" s="39">
        <f t="shared" si="27"/>
        <v>10</v>
      </c>
      <c r="D383" s="39" t="str">
        <f t="shared" si="25"/>
        <v>Trim4</v>
      </c>
      <c r="E383" s="39">
        <f t="shared" si="28"/>
        <v>2017</v>
      </c>
      <c r="F383" s="2" t="s">
        <v>8</v>
      </c>
      <c r="G383" s="24" t="str">
        <f t="shared" si="26"/>
        <v>Nord</v>
      </c>
      <c r="H383" s="33">
        <v>119</v>
      </c>
      <c r="I383" s="55" t="str">
        <f t="shared" si="29"/>
        <v>Trim4</v>
      </c>
    </row>
    <row r="384" spans="2:9" x14ac:dyDescent="0.15">
      <c r="B384" s="32">
        <v>42691</v>
      </c>
      <c r="C384" s="39">
        <f t="shared" si="27"/>
        <v>11</v>
      </c>
      <c r="D384" s="39" t="str">
        <f t="shared" si="25"/>
        <v>Trim4</v>
      </c>
      <c r="E384" s="39">
        <f t="shared" si="28"/>
        <v>2016</v>
      </c>
      <c r="F384" s="2" t="s">
        <v>8</v>
      </c>
      <c r="G384" s="24" t="str">
        <f t="shared" si="26"/>
        <v>Nord</v>
      </c>
      <c r="H384" s="33">
        <v>148</v>
      </c>
      <c r="I384" s="55" t="str">
        <f t="shared" si="29"/>
        <v>Trim4</v>
      </c>
    </row>
    <row r="385" spans="2:9" x14ac:dyDescent="0.15">
      <c r="B385" s="32">
        <v>42510</v>
      </c>
      <c r="C385" s="39">
        <f t="shared" si="27"/>
        <v>5</v>
      </c>
      <c r="D385" s="39" t="str">
        <f t="shared" si="25"/>
        <v>Trim2</v>
      </c>
      <c r="E385" s="39">
        <f t="shared" si="28"/>
        <v>2016</v>
      </c>
      <c r="F385" s="2" t="s">
        <v>8</v>
      </c>
      <c r="G385" s="24" t="str">
        <f t="shared" si="26"/>
        <v>Nord</v>
      </c>
      <c r="H385" s="33">
        <v>183</v>
      </c>
      <c r="I385" s="55" t="str">
        <f t="shared" si="29"/>
        <v>Trim2</v>
      </c>
    </row>
    <row r="386" spans="2:9" x14ac:dyDescent="0.15">
      <c r="B386" s="32">
        <v>42600</v>
      </c>
      <c r="C386" s="39">
        <f t="shared" si="27"/>
        <v>8</v>
      </c>
      <c r="D386" s="39" t="str">
        <f t="shared" ref="D386:D401" si="30">VLOOKUP(C386,$N$2:$O$13,2,0)</f>
        <v>Trim3</v>
      </c>
      <c r="E386" s="39">
        <f t="shared" si="28"/>
        <v>2016</v>
      </c>
      <c r="F386" s="2" t="s">
        <v>8</v>
      </c>
      <c r="G386" s="24" t="str">
        <f t="shared" ref="G386:G401" si="31">VLOOKUP(F386,$K$2:$L$17,2,0)</f>
        <v>Nord</v>
      </c>
      <c r="H386" s="33">
        <v>306</v>
      </c>
      <c r="I386" s="55" t="str">
        <f t="shared" si="29"/>
        <v>Trim3</v>
      </c>
    </row>
    <row r="387" spans="2:9" x14ac:dyDescent="0.15">
      <c r="B387" s="32">
        <v>42757</v>
      </c>
      <c r="C387" s="39">
        <f t="shared" ref="C387:C401" si="32">MONTH(B387)</f>
        <v>1</v>
      </c>
      <c r="D387" s="39" t="str">
        <f t="shared" si="30"/>
        <v>Trim1</v>
      </c>
      <c r="E387" s="39">
        <f t="shared" ref="E387:E401" si="33">YEAR(B387)</f>
        <v>2017</v>
      </c>
      <c r="F387" s="2" t="s">
        <v>13</v>
      </c>
      <c r="G387" s="24" t="str">
        <f t="shared" si="31"/>
        <v>Sud</v>
      </c>
      <c r="H387" s="33">
        <v>698</v>
      </c>
      <c r="I387" s="55" t="str">
        <f t="shared" ref="I387:I401" si="34">"Trim"&amp;CEILING(MONTH(B387)/3,1)</f>
        <v>Trim1</v>
      </c>
    </row>
    <row r="388" spans="2:9" x14ac:dyDescent="0.15">
      <c r="B388" s="32">
        <v>42283</v>
      </c>
      <c r="C388" s="39">
        <f t="shared" si="32"/>
        <v>10</v>
      </c>
      <c r="D388" s="39" t="str">
        <f t="shared" si="30"/>
        <v>Trim4</v>
      </c>
      <c r="E388" s="39">
        <f t="shared" si="33"/>
        <v>2015</v>
      </c>
      <c r="F388" s="2" t="s">
        <v>4</v>
      </c>
      <c r="G388" s="24" t="str">
        <f t="shared" si="31"/>
        <v>Centro</v>
      </c>
      <c r="H388" s="33">
        <v>608</v>
      </c>
      <c r="I388" s="55" t="str">
        <f t="shared" si="34"/>
        <v>Trim4</v>
      </c>
    </row>
    <row r="389" spans="2:9" x14ac:dyDescent="0.15">
      <c r="B389" s="32">
        <v>42152</v>
      </c>
      <c r="C389" s="39">
        <f t="shared" si="32"/>
        <v>5</v>
      </c>
      <c r="D389" s="39" t="str">
        <f t="shared" si="30"/>
        <v>Trim2</v>
      </c>
      <c r="E389" s="39">
        <f t="shared" si="33"/>
        <v>2015</v>
      </c>
      <c r="F389" s="2" t="s">
        <v>15</v>
      </c>
      <c r="G389" s="24" t="str">
        <f t="shared" si="31"/>
        <v>Sud</v>
      </c>
      <c r="H389" s="33">
        <v>444</v>
      </c>
      <c r="I389" s="55" t="str">
        <f t="shared" si="34"/>
        <v>Trim2</v>
      </c>
    </row>
    <row r="390" spans="2:9" x14ac:dyDescent="0.15">
      <c r="B390" s="32">
        <v>42348</v>
      </c>
      <c r="C390" s="39">
        <f t="shared" si="32"/>
        <v>12</v>
      </c>
      <c r="D390" s="39" t="str">
        <f t="shared" si="30"/>
        <v>Trim4</v>
      </c>
      <c r="E390" s="39">
        <f t="shared" si="33"/>
        <v>2015</v>
      </c>
      <c r="F390" s="2" t="s">
        <v>0</v>
      </c>
      <c r="G390" s="24" t="str">
        <f t="shared" si="31"/>
        <v>Centro</v>
      </c>
      <c r="H390" s="33">
        <v>353</v>
      </c>
      <c r="I390" s="55" t="str">
        <f t="shared" si="34"/>
        <v>Trim4</v>
      </c>
    </row>
    <row r="391" spans="2:9" x14ac:dyDescent="0.15">
      <c r="B391" s="32">
        <v>42910</v>
      </c>
      <c r="C391" s="39">
        <f t="shared" si="32"/>
        <v>6</v>
      </c>
      <c r="D391" s="39" t="str">
        <f t="shared" si="30"/>
        <v>Trim2</v>
      </c>
      <c r="E391" s="39">
        <f t="shared" si="33"/>
        <v>2017</v>
      </c>
      <c r="F391" s="2" t="s">
        <v>0</v>
      </c>
      <c r="G391" s="24" t="str">
        <f t="shared" si="31"/>
        <v>Centro</v>
      </c>
      <c r="H391" s="33">
        <v>353</v>
      </c>
      <c r="I391" s="55" t="str">
        <f t="shared" si="34"/>
        <v>Trim2</v>
      </c>
    </row>
    <row r="392" spans="2:9" x14ac:dyDescent="0.15">
      <c r="B392" s="32">
        <v>42555</v>
      </c>
      <c r="C392" s="39">
        <f t="shared" si="32"/>
        <v>7</v>
      </c>
      <c r="D392" s="39" t="str">
        <f t="shared" si="30"/>
        <v>Trim3</v>
      </c>
      <c r="E392" s="39">
        <f t="shared" si="33"/>
        <v>2016</v>
      </c>
      <c r="F392" s="2" t="s">
        <v>2</v>
      </c>
      <c r="G392" s="24" t="str">
        <f t="shared" si="31"/>
        <v>Nord</v>
      </c>
      <c r="H392" s="33">
        <v>703</v>
      </c>
      <c r="I392" s="55" t="str">
        <f t="shared" si="34"/>
        <v>Trim3</v>
      </c>
    </row>
    <row r="393" spans="2:9" x14ac:dyDescent="0.15">
      <c r="B393" s="32">
        <v>42853</v>
      </c>
      <c r="C393" s="39">
        <f t="shared" si="32"/>
        <v>4</v>
      </c>
      <c r="D393" s="39" t="str">
        <f t="shared" si="30"/>
        <v>Trim2</v>
      </c>
      <c r="E393" s="39">
        <f t="shared" si="33"/>
        <v>2017</v>
      </c>
      <c r="F393" s="2" t="s">
        <v>3</v>
      </c>
      <c r="G393" s="24" t="str">
        <f t="shared" si="31"/>
        <v>Nord</v>
      </c>
      <c r="H393" s="33">
        <v>137</v>
      </c>
      <c r="I393" s="55" t="str">
        <f t="shared" si="34"/>
        <v>Trim2</v>
      </c>
    </row>
    <row r="394" spans="2:9" x14ac:dyDescent="0.15">
      <c r="B394" s="32">
        <v>42253</v>
      </c>
      <c r="C394" s="39">
        <f t="shared" si="32"/>
        <v>9</v>
      </c>
      <c r="D394" s="39" t="str">
        <f t="shared" si="30"/>
        <v>Trim3</v>
      </c>
      <c r="E394" s="39">
        <f t="shared" si="33"/>
        <v>2015</v>
      </c>
      <c r="F394" s="2" t="s">
        <v>12</v>
      </c>
      <c r="G394" s="24" t="str">
        <f t="shared" si="31"/>
        <v>Centro</v>
      </c>
      <c r="H394" s="33">
        <v>644</v>
      </c>
      <c r="I394" s="55" t="str">
        <f t="shared" si="34"/>
        <v>Trim3</v>
      </c>
    </row>
    <row r="395" spans="2:9" x14ac:dyDescent="0.15">
      <c r="B395" s="32">
        <v>42777</v>
      </c>
      <c r="C395" s="39">
        <f t="shared" si="32"/>
        <v>2</v>
      </c>
      <c r="D395" s="39" t="str">
        <f t="shared" si="30"/>
        <v>Trim1</v>
      </c>
      <c r="E395" s="39">
        <f t="shared" si="33"/>
        <v>2017</v>
      </c>
      <c r="F395" s="2" t="s">
        <v>9</v>
      </c>
      <c r="G395" s="24" t="str">
        <f t="shared" si="31"/>
        <v>Centro</v>
      </c>
      <c r="H395" s="33">
        <v>775</v>
      </c>
      <c r="I395" s="55" t="str">
        <f t="shared" si="34"/>
        <v>Trim1</v>
      </c>
    </row>
    <row r="396" spans="2:9" x14ac:dyDescent="0.15">
      <c r="B396" s="32">
        <v>42794</v>
      </c>
      <c r="C396" s="39">
        <f t="shared" si="32"/>
        <v>2</v>
      </c>
      <c r="D396" s="39" t="str">
        <f t="shared" si="30"/>
        <v>Trim1</v>
      </c>
      <c r="E396" s="39">
        <f t="shared" si="33"/>
        <v>2017</v>
      </c>
      <c r="F396" s="2" t="s">
        <v>9</v>
      </c>
      <c r="G396" s="24" t="str">
        <f t="shared" si="31"/>
        <v>Centro</v>
      </c>
      <c r="H396" s="33">
        <v>71</v>
      </c>
      <c r="I396" s="55" t="str">
        <f t="shared" si="34"/>
        <v>Trim1</v>
      </c>
    </row>
    <row r="397" spans="2:9" x14ac:dyDescent="0.15">
      <c r="B397" s="32">
        <v>42745</v>
      </c>
      <c r="C397" s="39">
        <f t="shared" si="32"/>
        <v>1</v>
      </c>
      <c r="D397" s="39" t="str">
        <f t="shared" si="30"/>
        <v>Trim1</v>
      </c>
      <c r="E397" s="39">
        <f t="shared" si="33"/>
        <v>2017</v>
      </c>
      <c r="F397" s="2" t="s">
        <v>4</v>
      </c>
      <c r="G397" s="24" t="str">
        <f t="shared" si="31"/>
        <v>Centro</v>
      </c>
      <c r="H397" s="33">
        <v>107</v>
      </c>
      <c r="I397" s="55" t="str">
        <f t="shared" si="34"/>
        <v>Trim1</v>
      </c>
    </row>
    <row r="398" spans="2:9" x14ac:dyDescent="0.15">
      <c r="B398" s="32">
        <v>42726</v>
      </c>
      <c r="C398" s="39">
        <f t="shared" si="32"/>
        <v>12</v>
      </c>
      <c r="D398" s="39" t="str">
        <f t="shared" si="30"/>
        <v>Trim4</v>
      </c>
      <c r="E398" s="39">
        <f t="shared" si="33"/>
        <v>2016</v>
      </c>
      <c r="F398" s="2" t="s">
        <v>4</v>
      </c>
      <c r="G398" s="24" t="str">
        <f t="shared" si="31"/>
        <v>Centro</v>
      </c>
      <c r="H398" s="33">
        <v>371</v>
      </c>
      <c r="I398" s="55" t="str">
        <f t="shared" si="34"/>
        <v>Trim4</v>
      </c>
    </row>
    <row r="399" spans="2:9" x14ac:dyDescent="0.15">
      <c r="B399" s="32">
        <v>42037</v>
      </c>
      <c r="C399" s="39">
        <f t="shared" si="32"/>
        <v>2</v>
      </c>
      <c r="D399" s="39" t="str">
        <f t="shared" si="30"/>
        <v>Trim1</v>
      </c>
      <c r="E399" s="39">
        <f t="shared" si="33"/>
        <v>2015</v>
      </c>
      <c r="F399" s="2" t="s">
        <v>13</v>
      </c>
      <c r="G399" s="24" t="str">
        <f t="shared" si="31"/>
        <v>Sud</v>
      </c>
      <c r="H399" s="33">
        <v>174</v>
      </c>
      <c r="I399" s="55" t="str">
        <f t="shared" si="34"/>
        <v>Trim1</v>
      </c>
    </row>
    <row r="400" spans="2:9" x14ac:dyDescent="0.15">
      <c r="B400" s="32">
        <v>42433</v>
      </c>
      <c r="C400" s="39">
        <f t="shared" si="32"/>
        <v>3</v>
      </c>
      <c r="D400" s="39" t="str">
        <f t="shared" si="30"/>
        <v>Trim1</v>
      </c>
      <c r="E400" s="39">
        <f t="shared" si="33"/>
        <v>2016</v>
      </c>
      <c r="F400" s="2" t="s">
        <v>0</v>
      </c>
      <c r="G400" s="24" t="str">
        <f t="shared" si="31"/>
        <v>Centro</v>
      </c>
      <c r="H400" s="33">
        <v>554</v>
      </c>
      <c r="I400" s="55" t="str">
        <f t="shared" si="34"/>
        <v>Trim1</v>
      </c>
    </row>
    <row r="401" spans="2:9" x14ac:dyDescent="0.15">
      <c r="B401" s="34">
        <v>42018</v>
      </c>
      <c r="C401" s="40">
        <f t="shared" si="32"/>
        <v>1</v>
      </c>
      <c r="D401" s="40" t="str">
        <f t="shared" si="30"/>
        <v>Trim1</v>
      </c>
      <c r="E401" s="40">
        <f t="shared" si="33"/>
        <v>2015</v>
      </c>
      <c r="F401" s="35" t="s">
        <v>6</v>
      </c>
      <c r="G401" s="36" t="str">
        <f t="shared" si="31"/>
        <v>Sud</v>
      </c>
      <c r="H401" s="37">
        <v>229</v>
      </c>
      <c r="I401" s="56" t="str">
        <f t="shared" si="34"/>
        <v>Trim1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Foglio4">
    <tabColor theme="2" tint="-0.499984740745262"/>
  </sheetPr>
  <dimension ref="C2:P24"/>
  <sheetViews>
    <sheetView showGridLines="0" tabSelected="1" zoomScale="189" workbookViewId="0">
      <selection activeCell="C3" sqref="C3"/>
    </sheetView>
  </sheetViews>
  <sheetFormatPr baseColWidth="10" defaultColWidth="8.75" defaultRowHeight="11" x14ac:dyDescent="0.15"/>
  <cols>
    <col min="3" max="3" width="16.25" bestFit="1" customWidth="1"/>
    <col min="4" max="4" width="11.25" bestFit="1" customWidth="1"/>
    <col min="5" max="8" width="9.25" style="1"/>
  </cols>
  <sheetData>
    <row r="2" spans="3:16" ht="16" x14ac:dyDescent="0.15">
      <c r="C2" s="18" t="s">
        <v>30</v>
      </c>
    </row>
    <row r="3" spans="3:16" ht="16" x14ac:dyDescent="0.15">
      <c r="C3" s="19">
        <v>2017</v>
      </c>
    </row>
    <row r="4" spans="3:16" ht="16" x14ac:dyDescent="0.15">
      <c r="C4" s="8" t="s">
        <v>16</v>
      </c>
      <c r="D4" s="9" t="s">
        <v>27</v>
      </c>
      <c r="E4" s="9" t="s">
        <v>19</v>
      </c>
      <c r="F4" s="9" t="s">
        <v>20</v>
      </c>
      <c r="G4" s="9" t="s">
        <v>21</v>
      </c>
      <c r="H4" s="10" t="s">
        <v>22</v>
      </c>
      <c r="M4" s="1"/>
      <c r="N4" s="1"/>
      <c r="O4" s="1"/>
      <c r="P4" s="1"/>
    </row>
    <row r="5" spans="3:16" x14ac:dyDescent="0.15">
      <c r="C5" s="4" t="s">
        <v>14</v>
      </c>
      <c r="D5" s="5" t="str">
        <f>VLOOKUP(C5,Database!F3:$G$401,2,0)</f>
        <v>Centro</v>
      </c>
      <c r="E5" s="11">
        <f t="shared" ref="E5:H10" si="0">SUMIFS(Spese_Comunali,Regione,$C5,Help_Trim,E$4,Help_anno,$C$3)</f>
        <v>0</v>
      </c>
      <c r="F5" s="11">
        <f t="shared" si="0"/>
        <v>820</v>
      </c>
      <c r="G5" s="11">
        <f t="shared" si="0"/>
        <v>1058</v>
      </c>
      <c r="H5" s="12">
        <f t="shared" si="0"/>
        <v>710</v>
      </c>
    </row>
    <row r="6" spans="3:16" x14ac:dyDescent="0.15">
      <c r="C6" s="6" t="s">
        <v>0</v>
      </c>
      <c r="D6" s="7" t="str">
        <f>VLOOKUP(C6,Database!F10:$G$401,2,0)</f>
        <v>Centro</v>
      </c>
      <c r="E6" s="13">
        <f t="shared" si="0"/>
        <v>1024</v>
      </c>
      <c r="F6" s="13">
        <f t="shared" si="0"/>
        <v>758</v>
      </c>
      <c r="G6" s="13">
        <f t="shared" si="0"/>
        <v>2624</v>
      </c>
      <c r="H6" s="14">
        <f t="shared" si="0"/>
        <v>375</v>
      </c>
    </row>
    <row r="7" spans="3:16" x14ac:dyDescent="0.15">
      <c r="C7" s="6" t="s">
        <v>9</v>
      </c>
      <c r="D7" s="7" t="str">
        <f>VLOOKUP(C7,Database!F12:$G$401,2,0)</f>
        <v>Centro</v>
      </c>
      <c r="E7" s="13">
        <f t="shared" si="0"/>
        <v>1058</v>
      </c>
      <c r="F7" s="13">
        <f t="shared" si="0"/>
        <v>1816</v>
      </c>
      <c r="G7" s="13">
        <f t="shared" si="0"/>
        <v>1001</v>
      </c>
      <c r="H7" s="14">
        <f t="shared" si="0"/>
        <v>303</v>
      </c>
    </row>
    <row r="8" spans="3:16" x14ac:dyDescent="0.15">
      <c r="C8" s="6" t="s">
        <v>7</v>
      </c>
      <c r="D8" s="7" t="str">
        <f>VLOOKUP(C8,Database!F14:$G$401,2,0)</f>
        <v>Centro</v>
      </c>
      <c r="E8" s="13">
        <f t="shared" si="0"/>
        <v>661</v>
      </c>
      <c r="F8" s="13">
        <f t="shared" si="0"/>
        <v>271</v>
      </c>
      <c r="G8" s="13">
        <f t="shared" si="0"/>
        <v>977</v>
      </c>
      <c r="H8" s="14">
        <f t="shared" si="0"/>
        <v>939</v>
      </c>
    </row>
    <row r="9" spans="3:16" x14ac:dyDescent="0.15">
      <c r="C9" s="6" t="s">
        <v>12</v>
      </c>
      <c r="D9" s="7" t="str">
        <f>VLOOKUP(C9,Database!F15:$G$401,2,0)</f>
        <v>Centro</v>
      </c>
      <c r="E9" s="13">
        <f t="shared" si="0"/>
        <v>324</v>
      </c>
      <c r="F9" s="13">
        <f t="shared" si="0"/>
        <v>1001</v>
      </c>
      <c r="G9" s="13">
        <f t="shared" si="0"/>
        <v>1227</v>
      </c>
      <c r="H9" s="14">
        <f t="shared" si="0"/>
        <v>1223</v>
      </c>
    </row>
    <row r="10" spans="3:16" x14ac:dyDescent="0.15">
      <c r="C10" s="6" t="s">
        <v>4</v>
      </c>
      <c r="D10" s="7" t="str">
        <f>VLOOKUP(C10,Database!F17:$G$401,2,0)</f>
        <v>Centro</v>
      </c>
      <c r="E10" s="13">
        <f t="shared" si="0"/>
        <v>537</v>
      </c>
      <c r="F10" s="13">
        <f t="shared" si="0"/>
        <v>881</v>
      </c>
      <c r="G10" s="13">
        <f t="shared" si="0"/>
        <v>178</v>
      </c>
      <c r="H10" s="14">
        <f t="shared" si="0"/>
        <v>800</v>
      </c>
    </row>
    <row r="11" spans="3:16" x14ac:dyDescent="0.15">
      <c r="C11" s="20" t="s">
        <v>31</v>
      </c>
      <c r="D11" s="21"/>
      <c r="E11" s="22">
        <f>SUBTOTAL(9,E5:E10)</f>
        <v>3604</v>
      </c>
      <c r="F11" s="22">
        <f t="shared" ref="F11:H11" si="1">SUBTOTAL(9,F5:F10)</f>
        <v>5547</v>
      </c>
      <c r="G11" s="22">
        <f t="shared" si="1"/>
        <v>7065</v>
      </c>
      <c r="H11" s="23">
        <f t="shared" si="1"/>
        <v>4350</v>
      </c>
    </row>
    <row r="12" spans="3:16" x14ac:dyDescent="0.15">
      <c r="C12" s="6" t="s">
        <v>8</v>
      </c>
      <c r="D12" s="7" t="str">
        <f>VLOOKUP(C12,Database!F2:$G$401,2,0)</f>
        <v>Nord</v>
      </c>
      <c r="E12" s="13">
        <f t="shared" ref="E12:H16" si="2">SUMIFS(Spese_Comunali,Regione,$C12,Help_Trim,E$4,Help_anno,$C$3)</f>
        <v>1229</v>
      </c>
      <c r="F12" s="13">
        <f t="shared" si="2"/>
        <v>1612</v>
      </c>
      <c r="G12" s="13">
        <f t="shared" si="2"/>
        <v>0</v>
      </c>
      <c r="H12" s="14">
        <f t="shared" si="2"/>
        <v>1826</v>
      </c>
    </row>
    <row r="13" spans="3:16" x14ac:dyDescent="0.15">
      <c r="C13" s="6" t="s">
        <v>2</v>
      </c>
      <c r="D13" s="7" t="str">
        <f>VLOOKUP(C13,Database!F5:$G$401,2,0)</f>
        <v>Nord</v>
      </c>
      <c r="E13" s="13">
        <f t="shared" si="2"/>
        <v>343</v>
      </c>
      <c r="F13" s="13">
        <f t="shared" si="2"/>
        <v>1666</v>
      </c>
      <c r="G13" s="13">
        <f t="shared" si="2"/>
        <v>0</v>
      </c>
      <c r="H13" s="14">
        <f t="shared" si="2"/>
        <v>1353</v>
      </c>
    </row>
    <row r="14" spans="3:16" x14ac:dyDescent="0.15">
      <c r="C14" s="6" t="s">
        <v>5</v>
      </c>
      <c r="D14" s="7" t="str">
        <f>VLOOKUP(C14,Database!F7:$G$401,2,0)</f>
        <v>Nord</v>
      </c>
      <c r="E14" s="13">
        <f t="shared" si="2"/>
        <v>468</v>
      </c>
      <c r="F14" s="13">
        <f t="shared" si="2"/>
        <v>260</v>
      </c>
      <c r="G14" s="13">
        <f t="shared" si="2"/>
        <v>897</v>
      </c>
      <c r="H14" s="14">
        <f t="shared" si="2"/>
        <v>0</v>
      </c>
    </row>
    <row r="15" spans="3:16" x14ac:dyDescent="0.15">
      <c r="C15" s="6" t="s">
        <v>1</v>
      </c>
      <c r="D15" s="7" t="str">
        <f>VLOOKUP(C15,Database!F8:$G$401,2,0)</f>
        <v>Nord</v>
      </c>
      <c r="E15" s="13">
        <f t="shared" si="2"/>
        <v>0</v>
      </c>
      <c r="F15" s="13">
        <f t="shared" si="2"/>
        <v>1482</v>
      </c>
      <c r="G15" s="13">
        <f t="shared" si="2"/>
        <v>403</v>
      </c>
      <c r="H15" s="14">
        <f t="shared" si="2"/>
        <v>1038</v>
      </c>
    </row>
    <row r="16" spans="3:16" x14ac:dyDescent="0.15">
      <c r="C16" s="6" t="s">
        <v>3</v>
      </c>
      <c r="D16" s="7" t="str">
        <f>VLOOKUP(C16,Database!F11:$G$401,2,0)</f>
        <v>Nord</v>
      </c>
      <c r="E16" s="13">
        <f t="shared" si="2"/>
        <v>1136</v>
      </c>
      <c r="F16" s="13">
        <f t="shared" si="2"/>
        <v>677</v>
      </c>
      <c r="G16" s="13">
        <f t="shared" si="2"/>
        <v>1475</v>
      </c>
      <c r="H16" s="14">
        <f t="shared" si="2"/>
        <v>611</v>
      </c>
    </row>
    <row r="17" spans="3:8" x14ac:dyDescent="0.15">
      <c r="C17" s="20" t="s">
        <v>32</v>
      </c>
      <c r="D17" s="21"/>
      <c r="E17" s="22">
        <f>SUBTOTAL(9,E12:E16)</f>
        <v>3176</v>
      </c>
      <c r="F17" s="22">
        <f t="shared" ref="F17:H17" si="3">SUBTOTAL(9,F12:F16)</f>
        <v>5697</v>
      </c>
      <c r="G17" s="22">
        <f t="shared" si="3"/>
        <v>2775</v>
      </c>
      <c r="H17" s="23">
        <f t="shared" si="3"/>
        <v>4828</v>
      </c>
    </row>
    <row r="18" spans="3:8" x14ac:dyDescent="0.15">
      <c r="C18" s="6" t="s">
        <v>11</v>
      </c>
      <c r="D18" s="7" t="str">
        <f>VLOOKUP(C18,Database!F4:$G$401,2,0)</f>
        <v>Sud</v>
      </c>
      <c r="E18" s="13">
        <f t="shared" ref="E18:H22" si="4">SUMIFS(Spese_Comunali,Regione,$C18,Help_Trim,E$4,Help_anno,$C$3)</f>
        <v>432</v>
      </c>
      <c r="F18" s="13">
        <f t="shared" si="4"/>
        <v>338</v>
      </c>
      <c r="G18" s="13">
        <f t="shared" si="4"/>
        <v>1649</v>
      </c>
      <c r="H18" s="14">
        <f t="shared" si="4"/>
        <v>2590</v>
      </c>
    </row>
    <row r="19" spans="3:8" x14ac:dyDescent="0.15">
      <c r="C19" s="6" t="s">
        <v>10</v>
      </c>
      <c r="D19" s="7" t="str">
        <f>VLOOKUP(C19,Database!F6:$G$401,2,0)</f>
        <v>Sud</v>
      </c>
      <c r="E19" s="13">
        <f t="shared" si="4"/>
        <v>1404</v>
      </c>
      <c r="F19" s="13">
        <f t="shared" si="4"/>
        <v>742</v>
      </c>
      <c r="G19" s="13">
        <f t="shared" si="4"/>
        <v>1330</v>
      </c>
      <c r="H19" s="14">
        <f t="shared" si="4"/>
        <v>1680</v>
      </c>
    </row>
    <row r="20" spans="3:8" x14ac:dyDescent="0.15">
      <c r="C20" s="6" t="s">
        <v>6</v>
      </c>
      <c r="D20" s="7" t="str">
        <f>VLOOKUP(C20,Database!F9:$G$401,2,0)</f>
        <v>Sud</v>
      </c>
      <c r="E20" s="13">
        <f t="shared" si="4"/>
        <v>3074</v>
      </c>
      <c r="F20" s="13">
        <f t="shared" si="4"/>
        <v>1140</v>
      </c>
      <c r="G20" s="13">
        <f t="shared" si="4"/>
        <v>758</v>
      </c>
      <c r="H20" s="14">
        <f t="shared" si="4"/>
        <v>0</v>
      </c>
    </row>
    <row r="21" spans="3:8" x14ac:dyDescent="0.15">
      <c r="C21" s="6" t="s">
        <v>15</v>
      </c>
      <c r="D21" s="7" t="str">
        <f>VLOOKUP(C21,Database!F13:$G$401,2,0)</f>
        <v>Sud</v>
      </c>
      <c r="E21" s="13">
        <f t="shared" si="4"/>
        <v>1123</v>
      </c>
      <c r="F21" s="13">
        <f t="shared" si="4"/>
        <v>0</v>
      </c>
      <c r="G21" s="13">
        <f t="shared" si="4"/>
        <v>685</v>
      </c>
      <c r="H21" s="14">
        <f t="shared" si="4"/>
        <v>0</v>
      </c>
    </row>
    <row r="22" spans="3:8" x14ac:dyDescent="0.15">
      <c r="C22" s="6" t="s">
        <v>13</v>
      </c>
      <c r="D22" s="7" t="str">
        <f>VLOOKUP(C22,Database!F16:$G$401,2,0)</f>
        <v>Sud</v>
      </c>
      <c r="E22" s="13">
        <f t="shared" si="4"/>
        <v>1073</v>
      </c>
      <c r="F22" s="13">
        <f t="shared" si="4"/>
        <v>1290</v>
      </c>
      <c r="G22" s="13">
        <f t="shared" si="4"/>
        <v>1237</v>
      </c>
      <c r="H22" s="14">
        <f t="shared" si="4"/>
        <v>1072</v>
      </c>
    </row>
    <row r="23" spans="3:8" x14ac:dyDescent="0.15">
      <c r="C23" s="20" t="s">
        <v>33</v>
      </c>
      <c r="D23" s="21"/>
      <c r="E23" s="22">
        <f>SUBTOTAL(9,E18:E22)</f>
        <v>7106</v>
      </c>
      <c r="F23" s="22">
        <f t="shared" ref="F23" si="5">SUBTOTAL(9,F18:F22)</f>
        <v>3510</v>
      </c>
      <c r="G23" s="22">
        <f>SUBTOTAL(9,G18:G22)</f>
        <v>5659</v>
      </c>
      <c r="H23" s="23">
        <f t="shared" ref="H23" si="6">SUBTOTAL(9,H18:H22)</f>
        <v>5342</v>
      </c>
    </row>
    <row r="24" spans="3:8" x14ac:dyDescent="0.15">
      <c r="C24" s="15" t="s">
        <v>28</v>
      </c>
      <c r="D24" s="16"/>
      <c r="E24" s="17">
        <f>SUBTOTAL(9,E5:E23)</f>
        <v>13886</v>
      </c>
      <c r="F24" s="17">
        <f t="shared" ref="F24:H24" si="7">SUBTOTAL(9,F5:F23)</f>
        <v>14754</v>
      </c>
      <c r="G24" s="17">
        <f t="shared" si="7"/>
        <v>15499</v>
      </c>
      <c r="H24" s="17">
        <f t="shared" si="7"/>
        <v>14520</v>
      </c>
    </row>
  </sheetData>
  <sortState xmlns:xlrd2="http://schemas.microsoft.com/office/spreadsheetml/2017/richdata2" ref="C5:H22">
    <sortCondition ref="D5:D22"/>
  </sortState>
  <dataValidations count="1">
    <dataValidation type="list" allowBlank="1" showInputMessage="1" showErrorMessage="1" sqref="C3" xr:uid="{00000000-0002-0000-0300-000000000000}">
      <formula1>"2015,2016,2017"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Fogli di lavoro</vt:lpstr>
      </vt:variant>
      <vt:variant>
        <vt:i4>4</vt:i4>
      </vt:variant>
      <vt:variant>
        <vt:lpstr>Intervalli denominati</vt:lpstr>
      </vt:variant>
      <vt:variant>
        <vt:i4>13</vt:i4>
      </vt:variant>
    </vt:vector>
  </HeadingPairs>
  <TitlesOfParts>
    <vt:vector size="17" baseType="lpstr">
      <vt:lpstr>Dati</vt:lpstr>
      <vt:lpstr>Report Template</vt:lpstr>
      <vt:lpstr>Database</vt:lpstr>
      <vt:lpstr>Report</vt:lpstr>
      <vt:lpstr>Anno</vt:lpstr>
      <vt:lpstr>Dati!Data</vt:lpstr>
      <vt:lpstr>Data</vt:lpstr>
      <vt:lpstr>Help_anno</vt:lpstr>
      <vt:lpstr>Help_Geo</vt:lpstr>
      <vt:lpstr>Help_Trim</vt:lpstr>
      <vt:lpstr>Helper</vt:lpstr>
      <vt:lpstr>Mese</vt:lpstr>
      <vt:lpstr>Dati!Regione</vt:lpstr>
      <vt:lpstr>Regione</vt:lpstr>
      <vt:lpstr>Dati!Spese_Comunali</vt:lpstr>
      <vt:lpstr>Spese_Comunali</vt:lpstr>
      <vt:lpstr>Trim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Massy</dc:creator>
  <cp:lastModifiedBy>Gianni Lo Presti</cp:lastModifiedBy>
  <dcterms:created xsi:type="dcterms:W3CDTF">2017-10-24T15:51:37Z</dcterms:created>
  <dcterms:modified xsi:type="dcterms:W3CDTF">2024-01-03T15:14:50Z</dcterms:modified>
</cp:coreProperties>
</file>