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zhiming/000我/sysu/自己/主要/mediation-meta-analysis/Gu2015/"/>
    </mc:Choice>
  </mc:AlternateContent>
  <xr:revisionPtr revIDLastSave="0" documentId="13_ncr:1_{ABB908AD-E07E-514C-B328-734985AE1DBA}" xr6:coauthVersionLast="47" xr6:coauthVersionMax="47" xr10:uidLastSave="{00000000-0000-0000-0000-000000000000}"/>
  <bookViews>
    <workbookView xWindow="680" yWindow="1000" windowWidth="27840" windowHeight="16440" xr2:uid="{DC08C932-554B-8F4E-8F91-5FD63331EA57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4" i="1"/>
  <c r="B22" i="1"/>
  <c r="B21" i="1"/>
  <c r="B20" i="1"/>
  <c r="B19" i="1"/>
  <c r="B18" i="1"/>
  <c r="B17" i="1"/>
  <c r="B16" i="1"/>
  <c r="B15" i="1"/>
  <c r="B14" i="1"/>
  <c r="B13" i="1"/>
  <c r="B12" i="1"/>
  <c r="B11" i="1"/>
  <c r="B5" i="1"/>
</calcChain>
</file>

<file path=xl/sharedStrings.xml><?xml version="1.0" encoding="utf-8"?>
<sst xmlns="http://schemas.openxmlformats.org/spreadsheetml/2006/main" count="197" uniqueCount="84">
  <si>
    <t>AuthorYear</t>
  </si>
  <si>
    <t>doi</t>
    <phoneticPr fontId="2" type="noConversion"/>
  </si>
  <si>
    <t>study</t>
  </si>
  <si>
    <t>N</t>
  </si>
  <si>
    <t>rXM</t>
    <phoneticPr fontId="2" type="noConversion"/>
  </si>
  <si>
    <t>rMY</t>
    <phoneticPr fontId="2" type="noConversion"/>
  </si>
  <si>
    <t>rXY</t>
    <phoneticPr fontId="2" type="noConversion"/>
  </si>
  <si>
    <t>AgeM</t>
  </si>
  <si>
    <t>AgeSD</t>
  </si>
  <si>
    <t>MindMeasure</t>
    <phoneticPr fontId="2" type="noConversion"/>
  </si>
  <si>
    <t>DeprMeasure</t>
    <phoneticPr fontId="2" type="noConversion"/>
  </si>
  <si>
    <t>FemaleProp</t>
    <phoneticPr fontId="2" type="noConversion"/>
  </si>
  <si>
    <t>Mreliability</t>
    <phoneticPr fontId="2" type="noConversion"/>
  </si>
  <si>
    <t>YReliability</t>
    <phoneticPr fontId="2" type="noConversion"/>
  </si>
  <si>
    <t>AssessTime(day)</t>
    <phoneticPr fontId="2" type="noConversion"/>
  </si>
  <si>
    <t>Quality</t>
    <phoneticPr fontId="2" type="noConversion"/>
  </si>
  <si>
    <t>Noutcome</t>
    <phoneticPr fontId="2" type="noConversion"/>
  </si>
  <si>
    <t>NA</t>
    <phoneticPr fontId="2" type="noConversion"/>
  </si>
  <si>
    <t>NA</t>
  </si>
  <si>
    <t>Batink2013</t>
    <phoneticPr fontId="2" type="noConversion"/>
  </si>
  <si>
    <t>10.1371/journal.pone.0072778</t>
  </si>
  <si>
    <t>KIMS</t>
    <phoneticPr fontId="2" type="noConversion"/>
  </si>
  <si>
    <t>IDS-SR</t>
    <phoneticPr fontId="2" type="noConversion"/>
  </si>
  <si>
    <t>Branstrom2010</t>
    <phoneticPr fontId="2" type="noConversion"/>
  </si>
  <si>
    <t>10.1007/s12160-010-9168-6</t>
  </si>
  <si>
    <t>FFMQ</t>
    <phoneticPr fontId="2" type="noConversion"/>
  </si>
  <si>
    <t>HADS</t>
    <phoneticPr fontId="2" type="noConversion"/>
  </si>
  <si>
    <t>Duarte2016</t>
    <phoneticPr fontId="2" type="noConversion"/>
  </si>
  <si>
    <t>DASS-D</t>
    <phoneticPr fontId="2" type="noConversion"/>
  </si>
  <si>
    <t>Eisendrath2015</t>
  </si>
  <si>
    <t>10.1007/s12671-014-0280</t>
  </si>
  <si>
    <t>SCS-mindfulness</t>
    <phoneticPr fontId="2" type="noConversion"/>
  </si>
  <si>
    <t>HAM-D17</t>
    <phoneticPr fontId="2" type="noConversion"/>
  </si>
  <si>
    <t>QIDS-SR16</t>
    <phoneticPr fontId="2" type="noConversion"/>
  </si>
  <si>
    <t>Foley2010</t>
  </si>
  <si>
    <t>10.1037/a0017566</t>
  </si>
  <si>
    <t>FMI</t>
    <phoneticPr fontId="2" type="noConversion"/>
  </si>
  <si>
    <t>DASS</t>
    <phoneticPr fontId="2" type="noConversion"/>
  </si>
  <si>
    <t>Frank2015</t>
    <phoneticPr fontId="2" type="noConversion"/>
  </si>
  <si>
    <t>10.1007/s12671-013-0246</t>
  </si>
  <si>
    <t>BSI-general</t>
    <phoneticPr fontId="2" type="noConversion"/>
  </si>
  <si>
    <t>Gayner2012</t>
  </si>
  <si>
    <t>10.1007/s10865-011-9350</t>
  </si>
  <si>
    <t>TMS</t>
    <phoneticPr fontId="2" type="noConversion"/>
  </si>
  <si>
    <t>HADS-D</t>
    <phoneticPr fontId="2" type="noConversion"/>
  </si>
  <si>
    <t>-</t>
    <phoneticPr fontId="2" type="noConversion"/>
  </si>
  <si>
    <t>BDI-II</t>
    <phoneticPr fontId="2" type="noConversion"/>
  </si>
  <si>
    <t>HazlettStevens2017</t>
  </si>
  <si>
    <t>Helmes2017</t>
    <phoneticPr fontId="2" type="noConversion"/>
  </si>
  <si>
    <t>MAAS</t>
    <phoneticPr fontId="2" type="noConversion"/>
  </si>
  <si>
    <t>GAI</t>
    <phoneticPr fontId="2" type="noConversion"/>
  </si>
  <si>
    <t>Hoge2015</t>
  </si>
  <si>
    <t>BAI</t>
    <phoneticPr fontId="2" type="noConversion"/>
  </si>
  <si>
    <t>Holzel2016</t>
    <phoneticPr fontId="2" type="noConversion"/>
  </si>
  <si>
    <t>PSS</t>
    <phoneticPr fontId="2" type="noConversion"/>
  </si>
  <si>
    <t>Jasbi2018</t>
  </si>
  <si>
    <t>Johns2016a</t>
  </si>
  <si>
    <t>PHQ8</t>
    <phoneticPr fontId="2" type="noConversion"/>
  </si>
  <si>
    <t>Keune2011</t>
  </si>
  <si>
    <t>Key2017</t>
  </si>
  <si>
    <t>Kingston2015</t>
  </si>
  <si>
    <t>HADS-A</t>
    <phoneticPr fontId="2" type="noConversion"/>
  </si>
  <si>
    <t>Labelle2010</t>
  </si>
  <si>
    <t>CESD10</t>
    <phoneticPr fontId="2" type="noConversion"/>
  </si>
  <si>
    <t>Manicavasagar2012</t>
  </si>
  <si>
    <t>Nathan2017</t>
  </si>
  <si>
    <t>PHQ9</t>
    <phoneticPr fontId="2" type="noConversion"/>
  </si>
  <si>
    <t>Nyklicek et al., 2013</t>
    <phoneticPr fontId="2" type="noConversion"/>
  </si>
  <si>
    <t xml:space="preserve">10.1007/s10865-012-9431-3 </t>
  </si>
  <si>
    <t>NegativeAffect</t>
    <phoneticPr fontId="2" type="noConversion"/>
  </si>
  <si>
    <t>Polusny2015</t>
  </si>
  <si>
    <t>Raedt2011</t>
    <phoneticPr fontId="2" type="noConversion"/>
  </si>
  <si>
    <t>10.1007/s10608-011-9411-x</t>
  </si>
  <si>
    <t>Raes2009</t>
    <phoneticPr fontId="2" type="noConversion"/>
  </si>
  <si>
    <t xml:space="preserve">10.1016/j.brat.2009.03.007 </t>
  </si>
  <si>
    <t>Tovote2014</t>
  </si>
  <si>
    <t>HAM-D7</t>
    <phoneticPr fontId="2" type="noConversion"/>
  </si>
  <si>
    <t>VanDijk2017</t>
    <phoneticPr fontId="2" type="noConversion"/>
  </si>
  <si>
    <t>BSI</t>
    <phoneticPr fontId="2" type="noConversion"/>
  </si>
  <si>
    <t>Vollestad2011</t>
  </si>
  <si>
    <t>Wong2018</t>
  </si>
  <si>
    <t>GCS-D</t>
    <phoneticPr fontId="2" type="noConversion"/>
  </si>
  <si>
    <t>Zhang2015</t>
  </si>
  <si>
    <t>GDS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</si>
</sst>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>
    <font>
      <sz val="12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0" borderId="0" xfId="0" applyFont="1">
      <alignment vertical="center"/>
    </xf>
    <xf numFmtId="0" fontId="3" fillId="3" borderId="0" xfId="0" applyFont="1" applyFill="1" applyAlignment="1">
      <alignment horizontal="left" vertical="center" wrapText="1"/>
    </xf>
    <xf numFmtId="176" fontId="1" fillId="4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 wrapText="1"/>
    </xf>
    <xf numFmtId="177" fontId="1" fillId="4" borderId="0" xfId="0" applyNumberFormat="1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4" xfId="0" applyFont="1" applyFill="1" applyBorder="1">
      <alignment vertical="center"/>
    </xf>
    <xf numFmtId="0" fontId="1" fillId="3" borderId="0" xfId="0" applyFont="1" applyFill="1">
      <alignment vertical="center"/>
    </xf>
    <xf numFmtId="177" fontId="3" fillId="5" borderId="0" xfId="0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0" fontId="1" fillId="3" borderId="0" xfId="0" applyFont="1" applyFill="1" applyAlignment="1"/>
    <xf numFmtId="177" fontId="1" fillId="4" borderId="0" xfId="0" applyNumberFormat="1" applyFont="1" applyFill="1" applyAlignment="1">
      <alignment horizontal="center"/>
    </xf>
    <xf numFmtId="0" fontId="0" fillId="4" borderId="0" xfId="0" applyFill="1">
      <alignment vertical="center"/>
    </xf>
    <xf numFmtId="0" fontId="1" fillId="4" borderId="0" xfId="0" applyFont="1" applyFill="1" applyAlignment="1"/>
    <xf numFmtId="0" fontId="0" fillId="4" borderId="4" xfId="0" applyFill="1" applyBorder="1">
      <alignment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zhiming/Desktop/&#26412;&#31185;&#23398;&#29983;&#27605;&#35774;MA/ES%20Coding%20+F&#35745;&#31639;&#30340;Cohen's%20d&#21644;r(&#38472;&#25991;&#38054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zhiming/Desktop/&#26412;&#31185;&#23398;&#29983;&#27605;&#35774;MA/ES%20Coding%20wtih%20r%20-%20%20Liu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zhiming/Desktop/&#26412;&#31185;&#23398;&#29983;&#27605;&#35774;MA/ES%20Coding-li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41">
          <cell r="C41" t="str">
            <v>10.1016/j.ijnurstu.2016.10.002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4">
          <cell r="B4" t="str">
            <v>10.1007/s12671-010-0005-6</v>
          </cell>
        </row>
        <row r="17">
          <cell r="B17" t="str">
            <v>10.1002/jclp.22370</v>
          </cell>
        </row>
        <row r="21">
          <cell r="B21" t="str">
            <v xml:space="preserve">10.1080/13607863.2015.1111862 </v>
          </cell>
        </row>
        <row r="25">
          <cell r="B25" t="str">
            <v>10.1002/cpp.2076</v>
          </cell>
        </row>
        <row r="29">
          <cell r="B29" t="str">
            <v>10.1007/s10608-014-9646-4</v>
          </cell>
        </row>
        <row r="30">
          <cell r="B30" t="str">
            <v>10.1017/ipm.2014.81</v>
          </cell>
        </row>
        <row r="34">
          <cell r="B34" t="str">
            <v>10.3389/fnbeh.2016.00124</v>
          </cell>
        </row>
        <row r="49">
          <cell r="B49" t="str">
            <v>10.1017/S1352465811000634</v>
          </cell>
        </row>
        <row r="50">
          <cell r="B50" t="str">
            <v>10.1016/j.biopsycho.2011.08.008</v>
          </cell>
        </row>
        <row r="51">
          <cell r="B51" t="str">
            <v>10.1080/16506073.2018.1445773</v>
          </cell>
        </row>
        <row r="60">
          <cell r="B60" t="str">
            <v>10.1007/s00520-016-3220-4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4">
          <cell r="B4" t="str">
            <v>10.1038/s41598-018-24945-4</v>
          </cell>
        </row>
        <row r="14">
          <cell r="B14" t="str">
            <v>10.1016/j.brat.2011.01.007</v>
          </cell>
        </row>
        <row r="34">
          <cell r="B34" t="str">
            <v>10.2337/dc13-2918</v>
          </cell>
        </row>
        <row r="41">
          <cell r="B41" t="str">
            <v>10.1016/j.explore.2015.02.005</v>
          </cell>
        </row>
        <row r="45">
          <cell r="B45" t="str">
            <v>10.1001/jama.2015.8361</v>
          </cell>
        </row>
        <row r="51">
          <cell r="B51" t="str">
            <v>10.2337/cd17-0077</v>
          </cell>
        </row>
        <row r="61">
          <cell r="B61" t="str">
            <v>10.1097/acm.0000000000001546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0DF1-9656-9240-B2CD-D2F9F830CC94}">
  <dimension ref="A1:R32"/>
  <sheetViews>
    <sheetView tabSelected="1" topLeftCell="A2" workbookViewId="0">
      <selection activeCell="J23" sqref="J23"/>
    </sheetView>
  </sheetViews>
  <sheetFormatPr baseColWidth="10" defaultRowHeight="16"/>
  <cols>
    <col min="2" max="2" width="29.5" customWidth="1"/>
    <col min="10" max="10" width="18.1640625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/>
    </row>
    <row r="2" spans="1:18" ht="21" customHeight="1">
      <c r="A2" s="5" t="s">
        <v>19</v>
      </c>
      <c r="B2" s="5" t="s">
        <v>20</v>
      </c>
      <c r="C2" s="6">
        <v>2</v>
      </c>
      <c r="D2" s="6">
        <v>71</v>
      </c>
      <c r="E2" s="7">
        <v>0.42</v>
      </c>
      <c r="F2" s="7" t="s">
        <v>17</v>
      </c>
      <c r="G2" s="7">
        <v>-0.26</v>
      </c>
      <c r="H2" s="8">
        <v>43.9</v>
      </c>
      <c r="I2" s="8">
        <v>9.6</v>
      </c>
      <c r="J2" s="8" t="s">
        <v>21</v>
      </c>
      <c r="K2" s="8" t="s">
        <v>22</v>
      </c>
      <c r="L2" s="9">
        <v>0.75384620000000002</v>
      </c>
      <c r="M2" s="9" t="s">
        <v>17</v>
      </c>
      <c r="N2" s="9" t="s">
        <v>17</v>
      </c>
      <c r="O2" s="10">
        <v>56</v>
      </c>
      <c r="P2" s="11">
        <v>6</v>
      </c>
      <c r="Q2" s="12">
        <v>1</v>
      </c>
    </row>
    <row r="3" spans="1:18" ht="14" customHeight="1">
      <c r="A3" s="5" t="s">
        <v>19</v>
      </c>
      <c r="B3" s="5" t="s">
        <v>20</v>
      </c>
      <c r="C3" s="6">
        <v>2</v>
      </c>
      <c r="D3" s="6">
        <v>59</v>
      </c>
      <c r="E3" s="7">
        <v>0.37</v>
      </c>
      <c r="F3" s="7" t="s">
        <v>17</v>
      </c>
      <c r="G3" s="7">
        <v>-0.26023049999999998</v>
      </c>
      <c r="H3" s="8">
        <v>43.9</v>
      </c>
      <c r="I3" s="8">
        <v>9.6</v>
      </c>
      <c r="J3" s="8" t="s">
        <v>21</v>
      </c>
      <c r="K3" s="8" t="s">
        <v>22</v>
      </c>
      <c r="L3" s="9">
        <v>0.75384620000000002</v>
      </c>
      <c r="M3" s="9" t="s">
        <v>17</v>
      </c>
      <c r="N3" s="9" t="s">
        <v>17</v>
      </c>
      <c r="O3" s="10">
        <v>56</v>
      </c>
      <c r="P3" s="11">
        <v>6</v>
      </c>
      <c r="Q3" s="12">
        <v>1</v>
      </c>
    </row>
    <row r="4" spans="1:18">
      <c r="A4" s="13" t="s">
        <v>23</v>
      </c>
      <c r="B4" s="13" t="s">
        <v>24</v>
      </c>
      <c r="C4" s="6">
        <v>3</v>
      </c>
      <c r="D4" s="6">
        <v>71</v>
      </c>
      <c r="E4" s="7">
        <v>0.43</v>
      </c>
      <c r="F4" s="7">
        <v>-0.43</v>
      </c>
      <c r="G4" s="7">
        <v>-0.39</v>
      </c>
      <c r="H4" s="9">
        <v>51.8</v>
      </c>
      <c r="I4" s="9">
        <v>9.86</v>
      </c>
      <c r="J4" s="8" t="s">
        <v>25</v>
      </c>
      <c r="K4" s="8" t="s">
        <v>26</v>
      </c>
      <c r="L4" s="9">
        <v>0.98591549999999994</v>
      </c>
      <c r="M4" s="9">
        <v>0.93</v>
      </c>
      <c r="N4" s="9">
        <v>0.79</v>
      </c>
      <c r="O4" s="10">
        <v>140</v>
      </c>
      <c r="P4" s="11">
        <v>10</v>
      </c>
      <c r="Q4" s="12">
        <v>3</v>
      </c>
    </row>
    <row r="5" spans="1:18">
      <c r="A5" s="13" t="s">
        <v>27</v>
      </c>
      <c r="B5" s="13" t="str">
        <f>[1]Sheet1!$C$41</f>
        <v>10.1016/j.ijnurstu.2016.10.002</v>
      </c>
      <c r="C5" s="6">
        <v>5</v>
      </c>
      <c r="D5" s="6">
        <v>48</v>
      </c>
      <c r="E5" s="7">
        <v>0.26379370000000002</v>
      </c>
      <c r="F5" s="7" t="s">
        <v>18</v>
      </c>
      <c r="G5" s="7">
        <v>-0.1</v>
      </c>
      <c r="H5" s="9">
        <v>40.170630000000003</v>
      </c>
      <c r="I5" s="9">
        <v>8.4643750000000004</v>
      </c>
      <c r="J5" s="8" t="s">
        <v>25</v>
      </c>
      <c r="K5" s="9" t="s">
        <v>28</v>
      </c>
      <c r="L5" s="9">
        <v>0.875</v>
      </c>
      <c r="M5" s="9">
        <v>0.83</v>
      </c>
      <c r="N5" s="9">
        <v>0.88</v>
      </c>
      <c r="O5" s="10">
        <v>42</v>
      </c>
      <c r="P5" s="11">
        <v>8</v>
      </c>
      <c r="Q5" s="12">
        <v>4</v>
      </c>
    </row>
    <row r="6" spans="1:18" ht="19" customHeight="1">
      <c r="A6" s="13" t="s">
        <v>29</v>
      </c>
      <c r="B6" s="13" t="s">
        <v>30</v>
      </c>
      <c r="C6" s="6">
        <v>6</v>
      </c>
      <c r="D6" s="6">
        <v>36</v>
      </c>
      <c r="E6" s="7" t="s">
        <v>17</v>
      </c>
      <c r="F6" s="7">
        <v>-0.26</v>
      </c>
      <c r="G6" s="7">
        <v>-0.233656</v>
      </c>
      <c r="H6" s="9">
        <v>36.090699999999998</v>
      </c>
      <c r="I6" s="9">
        <v>10.254099999999999</v>
      </c>
      <c r="J6" s="8" t="s">
        <v>31</v>
      </c>
      <c r="K6" s="8" t="s">
        <v>32</v>
      </c>
      <c r="L6" s="9">
        <v>0.71953489999999998</v>
      </c>
      <c r="M6" s="9" t="s">
        <v>17</v>
      </c>
      <c r="N6" s="9" t="s">
        <v>17</v>
      </c>
      <c r="O6" s="10">
        <v>56</v>
      </c>
      <c r="P6" s="11">
        <v>5</v>
      </c>
      <c r="Q6" s="12">
        <v>2</v>
      </c>
    </row>
    <row r="7" spans="1:18">
      <c r="A7" s="13" t="s">
        <v>29</v>
      </c>
      <c r="B7" s="13" t="s">
        <v>30</v>
      </c>
      <c r="C7" s="6">
        <v>6</v>
      </c>
      <c r="D7" s="6">
        <v>36</v>
      </c>
      <c r="E7" s="7" t="s">
        <v>17</v>
      </c>
      <c r="F7" s="7" t="s">
        <v>17</v>
      </c>
      <c r="G7" s="7">
        <v>-0.59720510000000004</v>
      </c>
      <c r="H7" s="9">
        <v>36.090699999999998</v>
      </c>
      <c r="I7" s="9">
        <v>10.254099999999999</v>
      </c>
      <c r="J7" s="8" t="s">
        <v>45</v>
      </c>
      <c r="K7" s="9" t="s">
        <v>33</v>
      </c>
      <c r="L7" s="9">
        <v>0.71953489999999998</v>
      </c>
      <c r="M7" s="9" t="s">
        <v>17</v>
      </c>
      <c r="N7" s="9" t="s">
        <v>17</v>
      </c>
      <c r="O7" s="10">
        <v>56</v>
      </c>
      <c r="P7" s="11">
        <v>5</v>
      </c>
      <c r="Q7" s="12">
        <v>2</v>
      </c>
    </row>
    <row r="8" spans="1:18">
      <c r="A8" s="13" t="s">
        <v>34</v>
      </c>
      <c r="B8" s="13" t="s">
        <v>35</v>
      </c>
      <c r="C8" s="6">
        <v>7</v>
      </c>
      <c r="D8" s="6">
        <v>115</v>
      </c>
      <c r="E8" s="7">
        <v>0.3723457</v>
      </c>
      <c r="F8" s="7" t="s">
        <v>17</v>
      </c>
      <c r="G8" s="7">
        <v>-0.32519880000000001</v>
      </c>
      <c r="H8" s="8">
        <v>55.18</v>
      </c>
      <c r="I8" s="8">
        <v>10.6</v>
      </c>
      <c r="J8" s="8" t="s">
        <v>36</v>
      </c>
      <c r="K8" s="8" t="s">
        <v>37</v>
      </c>
      <c r="L8" s="9">
        <v>0.77391299999999996</v>
      </c>
      <c r="M8" s="9">
        <v>0.86</v>
      </c>
      <c r="N8" s="9" t="s">
        <v>17</v>
      </c>
      <c r="O8" s="10">
        <v>70</v>
      </c>
      <c r="P8" s="11">
        <v>7</v>
      </c>
      <c r="Q8" s="12">
        <v>3</v>
      </c>
    </row>
    <row r="9" spans="1:18" ht="20" customHeight="1">
      <c r="A9" s="13" t="s">
        <v>38</v>
      </c>
      <c r="B9" s="13" t="s">
        <v>39</v>
      </c>
      <c r="C9" s="6">
        <v>9</v>
      </c>
      <c r="D9" s="6">
        <v>36</v>
      </c>
      <c r="E9" s="7">
        <v>0.24235429999999999</v>
      </c>
      <c r="F9" s="7" t="s">
        <v>18</v>
      </c>
      <c r="G9" s="7">
        <v>-7.2054450000000006E-2</v>
      </c>
      <c r="H9" s="9">
        <v>40.72</v>
      </c>
      <c r="I9" s="9">
        <v>10.77</v>
      </c>
      <c r="J9" s="8" t="s">
        <v>31</v>
      </c>
      <c r="K9" s="9" t="s">
        <v>40</v>
      </c>
      <c r="L9" s="9">
        <v>0.77800000000000002</v>
      </c>
      <c r="M9" s="9">
        <v>0.79</v>
      </c>
      <c r="N9" s="9">
        <v>0.89</v>
      </c>
      <c r="O9" s="10">
        <v>56</v>
      </c>
      <c r="P9" s="11">
        <v>2</v>
      </c>
      <c r="Q9" s="12">
        <v>3</v>
      </c>
    </row>
    <row r="10" spans="1:18" ht="17" customHeight="1">
      <c r="A10" s="5" t="s">
        <v>41</v>
      </c>
      <c r="B10" s="5" t="s">
        <v>42</v>
      </c>
      <c r="C10" s="6">
        <v>10</v>
      </c>
      <c r="D10" s="6">
        <v>117</v>
      </c>
      <c r="E10" s="14" t="s">
        <v>17</v>
      </c>
      <c r="F10" s="7">
        <v>-0.33600000000000002</v>
      </c>
      <c r="G10" s="14" t="s">
        <v>17</v>
      </c>
      <c r="H10" s="9">
        <v>43.766669999999998</v>
      </c>
      <c r="I10" s="9">
        <v>6.9402559999999998</v>
      </c>
      <c r="J10" s="8" t="s">
        <v>43</v>
      </c>
      <c r="K10" s="9" t="s">
        <v>44</v>
      </c>
      <c r="L10" s="9">
        <v>0</v>
      </c>
      <c r="M10" s="9" t="s">
        <v>17</v>
      </c>
      <c r="N10" s="9" t="s">
        <v>17</v>
      </c>
      <c r="O10" s="10">
        <v>158</v>
      </c>
      <c r="P10" s="11">
        <v>6</v>
      </c>
      <c r="Q10" s="12">
        <v>3</v>
      </c>
    </row>
    <row r="11" spans="1:18">
      <c r="A11" s="13" t="s">
        <v>47</v>
      </c>
      <c r="B11" s="13" t="str">
        <f>[2]Sheet1!$B$17</f>
        <v>10.1002/jclp.22370</v>
      </c>
      <c r="C11" s="6">
        <v>12</v>
      </c>
      <c r="D11" s="6">
        <v>67</v>
      </c>
      <c r="E11" s="7">
        <v>0.340198061</v>
      </c>
      <c r="F11" s="7" t="s">
        <v>18</v>
      </c>
      <c r="G11" s="7">
        <v>-0.44080925199999998</v>
      </c>
      <c r="H11" s="9">
        <v>22.1</v>
      </c>
      <c r="I11" s="9">
        <v>4.7</v>
      </c>
      <c r="J11" s="8" t="s">
        <v>25</v>
      </c>
      <c r="K11" s="9" t="s">
        <v>28</v>
      </c>
      <c r="L11" s="9">
        <v>0.75</v>
      </c>
      <c r="M11" s="9" t="s">
        <v>18</v>
      </c>
      <c r="N11" s="9" t="s">
        <v>18</v>
      </c>
      <c r="O11" s="10">
        <v>70</v>
      </c>
      <c r="P11" s="10">
        <v>6</v>
      </c>
      <c r="Q11" s="12">
        <v>3</v>
      </c>
    </row>
    <row r="12" spans="1:18">
      <c r="A12" s="13" t="s">
        <v>48</v>
      </c>
      <c r="B12" s="13" t="str">
        <f>[2]Sheet1!$B$21</f>
        <v xml:space="preserve">10.1080/13607863.2015.1111862 </v>
      </c>
      <c r="C12" s="6">
        <v>13</v>
      </c>
      <c r="D12" s="6">
        <v>52</v>
      </c>
      <c r="E12" s="7">
        <v>0.5223025</v>
      </c>
      <c r="F12" s="7" t="s">
        <v>18</v>
      </c>
      <c r="G12" s="7">
        <v>-0.73959609999999998</v>
      </c>
      <c r="H12" s="9">
        <v>83</v>
      </c>
      <c r="I12" s="9" t="s">
        <v>17</v>
      </c>
      <c r="J12" s="8" t="s">
        <v>49</v>
      </c>
      <c r="K12" s="9" t="s">
        <v>50</v>
      </c>
      <c r="L12" s="9">
        <v>0.65</v>
      </c>
      <c r="M12" s="9">
        <v>0.89</v>
      </c>
      <c r="N12" s="9" t="s">
        <v>17</v>
      </c>
      <c r="O12" s="10">
        <v>56</v>
      </c>
      <c r="P12" s="10">
        <v>10</v>
      </c>
      <c r="Q12" s="12">
        <v>1</v>
      </c>
    </row>
    <row r="13" spans="1:18">
      <c r="A13" s="13" t="s">
        <v>51</v>
      </c>
      <c r="B13" s="13" t="str">
        <f>[2]Sheet1!$B$29</f>
        <v>10.1007/s10608-014-9646-4</v>
      </c>
      <c r="C13" s="6">
        <v>14</v>
      </c>
      <c r="D13" s="6">
        <v>38</v>
      </c>
      <c r="E13" s="7">
        <v>0.28225410000000001</v>
      </c>
      <c r="F13" s="7">
        <v>-0.54</v>
      </c>
      <c r="G13" s="7">
        <v>-0.284997</v>
      </c>
      <c r="H13" s="9">
        <v>37.6</v>
      </c>
      <c r="I13" s="9">
        <v>11.7</v>
      </c>
      <c r="J13" s="8" t="s">
        <v>25</v>
      </c>
      <c r="K13" s="9" t="s">
        <v>52</v>
      </c>
      <c r="L13" s="9">
        <v>0.55000000000000004</v>
      </c>
      <c r="M13" s="9">
        <v>0.86</v>
      </c>
      <c r="N13" s="9" t="s">
        <v>17</v>
      </c>
      <c r="O13" s="10">
        <v>56</v>
      </c>
      <c r="P13" s="10">
        <v>5</v>
      </c>
      <c r="Q13" s="12">
        <v>1</v>
      </c>
    </row>
    <row r="14" spans="1:18">
      <c r="A14" s="13" t="s">
        <v>53</v>
      </c>
      <c r="B14" s="13" t="str">
        <f>[2]Sheet1!$B$34</f>
        <v>10.3389/fnbeh.2016.00124</v>
      </c>
      <c r="C14" s="6">
        <v>15</v>
      </c>
      <c r="D14" s="6">
        <v>46</v>
      </c>
      <c r="E14" s="7">
        <v>0.32932840000000002</v>
      </c>
      <c r="F14" s="7" t="s">
        <v>17</v>
      </c>
      <c r="G14" s="7">
        <v>-5.9512750000000003E-2</v>
      </c>
      <c r="H14" s="9">
        <v>31.95</v>
      </c>
      <c r="I14" s="9">
        <v>8.9542040000000007</v>
      </c>
      <c r="J14" s="8" t="s">
        <v>49</v>
      </c>
      <c r="K14" s="9" t="s">
        <v>54</v>
      </c>
      <c r="L14" s="9">
        <v>0.63043479999999996</v>
      </c>
      <c r="M14" s="9">
        <v>0.82</v>
      </c>
      <c r="N14" s="9" t="s">
        <v>17</v>
      </c>
      <c r="O14" s="10">
        <v>56</v>
      </c>
      <c r="P14" s="10">
        <v>7</v>
      </c>
      <c r="Q14" s="12">
        <v>1</v>
      </c>
    </row>
    <row r="15" spans="1:18">
      <c r="A15" s="13" t="s">
        <v>55</v>
      </c>
      <c r="B15" s="13" t="str">
        <f>[2]Sheet1!$B$51</f>
        <v>10.1080/16506073.2018.1445773</v>
      </c>
      <c r="C15" s="6">
        <v>17</v>
      </c>
      <c r="D15" s="6">
        <v>48</v>
      </c>
      <c r="E15" s="7" t="s">
        <v>18</v>
      </c>
      <c r="F15" s="7" t="s">
        <v>18</v>
      </c>
      <c r="G15" s="7">
        <v>-0.72511060000000005</v>
      </c>
      <c r="H15" s="9">
        <v>52.97</v>
      </c>
      <c r="I15" s="9">
        <v>2.6610819999999999</v>
      </c>
      <c r="J15" s="8" t="s">
        <v>45</v>
      </c>
      <c r="K15" s="9" t="s">
        <v>28</v>
      </c>
      <c r="L15" s="9">
        <v>0</v>
      </c>
      <c r="M15" s="9" t="s">
        <v>18</v>
      </c>
      <c r="N15" s="9">
        <v>0.88</v>
      </c>
      <c r="O15" s="10">
        <v>56</v>
      </c>
      <c r="P15" s="10">
        <v>7</v>
      </c>
      <c r="Q15" s="12">
        <v>3</v>
      </c>
    </row>
    <row r="16" spans="1:18">
      <c r="A16" s="13" t="s">
        <v>56</v>
      </c>
      <c r="B16" s="13" t="str">
        <f>[2]Sheet1!$B$60</f>
        <v>10.1007/s00520-016-3220-4</v>
      </c>
      <c r="C16" s="6">
        <v>18</v>
      </c>
      <c r="D16" s="6">
        <v>71</v>
      </c>
      <c r="E16" s="7" t="s">
        <v>18</v>
      </c>
      <c r="F16" s="7" t="s">
        <v>18</v>
      </c>
      <c r="G16" s="7">
        <v>-3.5418289999999998E-2</v>
      </c>
      <c r="H16" s="9">
        <v>56.6</v>
      </c>
      <c r="I16" s="9">
        <v>11.4</v>
      </c>
      <c r="J16" s="8" t="s">
        <v>45</v>
      </c>
      <c r="K16" s="9" t="s">
        <v>57</v>
      </c>
      <c r="L16" s="9">
        <v>0.901408451</v>
      </c>
      <c r="M16" s="9" t="s">
        <v>18</v>
      </c>
      <c r="N16" s="9" t="s">
        <v>18</v>
      </c>
      <c r="O16" s="10">
        <v>56</v>
      </c>
      <c r="P16" s="10">
        <v>8</v>
      </c>
      <c r="Q16" s="12">
        <v>2</v>
      </c>
    </row>
    <row r="17" spans="1:17">
      <c r="A17" s="13" t="s">
        <v>58</v>
      </c>
      <c r="B17" s="13" t="str">
        <f>[2]Sheet1!$B$50</f>
        <v>10.1016/j.biopsycho.2011.08.008</v>
      </c>
      <c r="C17" s="6">
        <v>19</v>
      </c>
      <c r="D17" s="6">
        <v>77</v>
      </c>
      <c r="E17" s="7">
        <v>0.39923510000000001</v>
      </c>
      <c r="F17" s="7" t="s">
        <v>18</v>
      </c>
      <c r="G17" s="7">
        <v>-0.22484409999999999</v>
      </c>
      <c r="H17" s="9">
        <v>47.18</v>
      </c>
      <c r="I17" s="9">
        <v>9.9855870000000007</v>
      </c>
      <c r="J17" s="8" t="s">
        <v>36</v>
      </c>
      <c r="K17" s="15" t="s">
        <v>46</v>
      </c>
      <c r="L17" s="9">
        <v>0.74025974000000005</v>
      </c>
      <c r="M17" s="9" t="s">
        <v>18</v>
      </c>
      <c r="N17" s="9" t="s">
        <v>18</v>
      </c>
      <c r="O17" s="10">
        <v>56</v>
      </c>
      <c r="P17" s="10">
        <v>5</v>
      </c>
      <c r="Q17" s="12">
        <v>1</v>
      </c>
    </row>
    <row r="18" spans="1:17">
      <c r="A18" s="13" t="s">
        <v>59</v>
      </c>
      <c r="B18" s="13" t="str">
        <f>[2]Sheet1!$B$25</f>
        <v>10.1002/cpp.2076</v>
      </c>
      <c r="C18" s="6">
        <v>20</v>
      </c>
      <c r="D18" s="6">
        <v>36</v>
      </c>
      <c r="E18" s="7">
        <v>0.35981879999999999</v>
      </c>
      <c r="F18" s="7" t="s">
        <v>18</v>
      </c>
      <c r="G18" s="7">
        <v>-0.53007890000000002</v>
      </c>
      <c r="H18" s="9">
        <v>43.295000000000002</v>
      </c>
      <c r="I18" s="9">
        <v>13.70706</v>
      </c>
      <c r="J18" s="8" t="s">
        <v>25</v>
      </c>
      <c r="K18" s="15" t="s">
        <v>46</v>
      </c>
      <c r="L18" s="9">
        <v>0.47222222200000002</v>
      </c>
      <c r="M18" s="9" t="s">
        <v>18</v>
      </c>
      <c r="N18" s="9">
        <v>0.91</v>
      </c>
      <c r="O18" s="10">
        <v>56</v>
      </c>
      <c r="P18" s="10">
        <v>7</v>
      </c>
      <c r="Q18" s="12">
        <v>2</v>
      </c>
    </row>
    <row r="19" spans="1:17">
      <c r="A19" s="13" t="s">
        <v>60</v>
      </c>
      <c r="B19" s="13" t="str">
        <f>[2]Sheet1!$B$30</f>
        <v>10.1017/ipm.2014.81</v>
      </c>
      <c r="C19" s="6">
        <v>21</v>
      </c>
      <c r="D19" s="6">
        <v>13</v>
      </c>
      <c r="E19" s="7" t="s">
        <v>18</v>
      </c>
      <c r="F19" s="7">
        <v>-0.15</v>
      </c>
      <c r="G19" s="7">
        <v>-0.56763600000000003</v>
      </c>
      <c r="H19" s="9">
        <v>50.07</v>
      </c>
      <c r="I19" s="9">
        <v>8.9971499999999995</v>
      </c>
      <c r="J19" s="8" t="s">
        <v>21</v>
      </c>
      <c r="K19" s="9" t="s">
        <v>61</v>
      </c>
      <c r="L19" s="9">
        <v>0.625</v>
      </c>
      <c r="M19" s="9" t="s">
        <v>18</v>
      </c>
      <c r="N19" s="9" t="s">
        <v>18</v>
      </c>
      <c r="O19" s="10">
        <v>56</v>
      </c>
      <c r="P19" s="10">
        <v>6</v>
      </c>
      <c r="Q19" s="12">
        <v>2</v>
      </c>
    </row>
    <row r="20" spans="1:17">
      <c r="A20" s="13" t="s">
        <v>62</v>
      </c>
      <c r="B20" s="13" t="str">
        <f>[2]Sheet1!$B$4</f>
        <v>10.1007/s12671-010-0005-6</v>
      </c>
      <c r="C20" s="6">
        <v>22</v>
      </c>
      <c r="D20" s="6">
        <v>77</v>
      </c>
      <c r="E20" s="7">
        <v>0.35</v>
      </c>
      <c r="F20" s="7">
        <v>-0.247</v>
      </c>
      <c r="G20" s="7">
        <v>-0.23</v>
      </c>
      <c r="H20" s="9">
        <v>53.08</v>
      </c>
      <c r="I20" s="9">
        <v>8.86</v>
      </c>
      <c r="J20" s="8" t="s">
        <v>49</v>
      </c>
      <c r="K20" s="9" t="s">
        <v>63</v>
      </c>
      <c r="L20" s="9">
        <v>1</v>
      </c>
      <c r="M20" s="9" t="s">
        <v>18</v>
      </c>
      <c r="N20" s="9">
        <v>0.78</v>
      </c>
      <c r="O20" s="10">
        <v>56</v>
      </c>
      <c r="P20" s="10">
        <v>3</v>
      </c>
      <c r="Q20" s="12">
        <v>1</v>
      </c>
    </row>
    <row r="21" spans="1:17">
      <c r="A21" s="13" t="s">
        <v>64</v>
      </c>
      <c r="B21" s="13" t="str">
        <f>[2]Sheet1!$B$49</f>
        <v>10.1017/S1352465811000634</v>
      </c>
      <c r="C21" s="6">
        <v>23</v>
      </c>
      <c r="D21" s="6">
        <v>45</v>
      </c>
      <c r="E21" s="7" t="s">
        <v>17</v>
      </c>
      <c r="F21" s="7" t="s">
        <v>17</v>
      </c>
      <c r="G21" s="7">
        <v>-5.6308940000000002E-2</v>
      </c>
      <c r="H21" s="9">
        <v>45.844439999999999</v>
      </c>
      <c r="I21" s="9">
        <v>13.132339999999999</v>
      </c>
      <c r="J21" s="8" t="s">
        <v>49</v>
      </c>
      <c r="K21" s="15" t="s">
        <v>46</v>
      </c>
      <c r="L21" s="9">
        <v>0.64</v>
      </c>
      <c r="M21" s="9" t="s">
        <v>17</v>
      </c>
      <c r="N21" s="9" t="s">
        <v>17</v>
      </c>
      <c r="O21" s="10">
        <v>56</v>
      </c>
      <c r="P21" s="10">
        <v>4</v>
      </c>
      <c r="Q21" s="12">
        <v>1</v>
      </c>
    </row>
    <row r="22" spans="1:17">
      <c r="A22" s="16" t="s">
        <v>65</v>
      </c>
      <c r="B22" s="13" t="str">
        <f>[3]Sheet1!$B$51</f>
        <v>10.2337/cd17-0077</v>
      </c>
      <c r="C22" s="6">
        <v>26</v>
      </c>
      <c r="D22" s="6">
        <v>62</v>
      </c>
      <c r="E22" s="7" t="s">
        <v>17</v>
      </c>
      <c r="F22" s="14" t="s">
        <v>17</v>
      </c>
      <c r="G22" s="7">
        <v>-0.3581028</v>
      </c>
      <c r="H22" s="17">
        <v>59.7</v>
      </c>
      <c r="I22" s="17">
        <v>8.8000000000000007</v>
      </c>
      <c r="J22" s="22" t="s">
        <v>45</v>
      </c>
      <c r="K22" s="9" t="s">
        <v>66</v>
      </c>
      <c r="L22" s="17">
        <v>0.56000000000000005</v>
      </c>
      <c r="M22" s="9" t="s">
        <v>17</v>
      </c>
      <c r="N22" s="9" t="s">
        <v>17</v>
      </c>
      <c r="O22" s="19">
        <v>140</v>
      </c>
      <c r="P22" s="10">
        <v>7</v>
      </c>
      <c r="Q22" s="12">
        <v>2</v>
      </c>
    </row>
    <row r="23" spans="1:17">
      <c r="A23" s="13" t="s">
        <v>67</v>
      </c>
      <c r="B23" s="13" t="s">
        <v>68</v>
      </c>
      <c r="C23" s="6">
        <v>27</v>
      </c>
      <c r="D23" s="6">
        <v>146</v>
      </c>
      <c r="E23" s="7">
        <v>0.19</v>
      </c>
      <c r="F23" s="7">
        <v>-0.35</v>
      </c>
      <c r="G23" s="7">
        <v>-0.36</v>
      </c>
      <c r="H23" s="9">
        <v>46.1</v>
      </c>
      <c r="I23" s="9">
        <v>10.35</v>
      </c>
      <c r="J23" s="8" t="s">
        <v>49</v>
      </c>
      <c r="K23" s="18" t="s">
        <v>69</v>
      </c>
      <c r="L23" s="9">
        <v>0.69</v>
      </c>
      <c r="M23" s="18"/>
      <c r="N23" s="18"/>
      <c r="O23" s="18"/>
      <c r="P23" s="18"/>
      <c r="Q23" s="20"/>
    </row>
    <row r="24" spans="1:17">
      <c r="A24" s="13" t="s">
        <v>70</v>
      </c>
      <c r="B24" s="13" t="str">
        <f>[3]Sheet1!$B$45</f>
        <v>10.1001/jama.2015.8361</v>
      </c>
      <c r="C24" s="6">
        <v>28</v>
      </c>
      <c r="D24" s="6">
        <v>116</v>
      </c>
      <c r="E24" s="7">
        <v>0.22392119999999999</v>
      </c>
      <c r="F24" s="7" t="s">
        <v>17</v>
      </c>
      <c r="G24" s="7">
        <v>-0.109989</v>
      </c>
      <c r="H24" s="9">
        <v>58.5</v>
      </c>
      <c r="I24" s="9">
        <v>9.8000000000000007</v>
      </c>
      <c r="J24" s="8" t="s">
        <v>25</v>
      </c>
      <c r="K24" s="9" t="s">
        <v>66</v>
      </c>
      <c r="L24" s="9">
        <v>0.16</v>
      </c>
      <c r="M24" s="9" t="s">
        <v>18</v>
      </c>
      <c r="N24" s="9" t="s">
        <v>18</v>
      </c>
      <c r="O24" s="10">
        <v>63</v>
      </c>
      <c r="P24" s="10">
        <v>9</v>
      </c>
      <c r="Q24" s="12">
        <v>1</v>
      </c>
    </row>
    <row r="25" spans="1:17">
      <c r="A25" s="13" t="s">
        <v>71</v>
      </c>
      <c r="B25" s="13" t="s">
        <v>72</v>
      </c>
      <c r="C25" s="6">
        <v>29</v>
      </c>
      <c r="D25" s="6">
        <v>70</v>
      </c>
      <c r="E25" s="7">
        <v>0.2408325</v>
      </c>
      <c r="F25" s="7" t="s">
        <v>18</v>
      </c>
      <c r="G25" s="7">
        <v>-0.32923219999999997</v>
      </c>
      <c r="H25" s="9">
        <v>45.126759999999997</v>
      </c>
      <c r="I25" s="9">
        <v>9.3157010000000007</v>
      </c>
      <c r="J25" s="8" t="s">
        <v>49</v>
      </c>
      <c r="K25" s="8" t="s">
        <v>46</v>
      </c>
      <c r="L25" s="9">
        <v>0.7323944</v>
      </c>
      <c r="M25" s="9" t="s">
        <v>18</v>
      </c>
      <c r="N25" s="9" t="s">
        <v>18</v>
      </c>
      <c r="O25" s="10">
        <v>56</v>
      </c>
      <c r="P25" s="21">
        <v>2</v>
      </c>
      <c r="Q25" s="12">
        <v>1</v>
      </c>
    </row>
    <row r="26" spans="1:17">
      <c r="A26" s="13" t="s">
        <v>73</v>
      </c>
      <c r="B26" s="13" t="s">
        <v>74</v>
      </c>
      <c r="C26" s="6">
        <v>30</v>
      </c>
      <c r="D26" s="6">
        <v>39</v>
      </c>
      <c r="E26" s="7">
        <v>0.42566219999999999</v>
      </c>
      <c r="F26" s="7" t="s">
        <v>17</v>
      </c>
      <c r="G26" s="7">
        <v>-0.22807350000000001</v>
      </c>
      <c r="H26" s="9">
        <v>41.64385</v>
      </c>
      <c r="I26" s="9">
        <v>10.1</v>
      </c>
      <c r="J26" s="8" t="s">
        <v>21</v>
      </c>
      <c r="K26" s="8" t="s">
        <v>46</v>
      </c>
      <c r="L26" s="18"/>
      <c r="M26" s="18"/>
      <c r="N26" s="18"/>
      <c r="O26" s="18"/>
      <c r="P26" s="18"/>
      <c r="Q26" s="20"/>
    </row>
    <row r="27" spans="1:17">
      <c r="A27" s="13" t="s">
        <v>75</v>
      </c>
      <c r="B27" s="13" t="str">
        <f>[3]Sheet1!$B$34</f>
        <v>10.2337/dc13-2918</v>
      </c>
      <c r="C27" s="6">
        <v>33</v>
      </c>
      <c r="D27" s="6">
        <v>62</v>
      </c>
      <c r="E27" s="7" t="s">
        <v>18</v>
      </c>
      <c r="F27" s="7" t="s">
        <v>18</v>
      </c>
      <c r="G27" s="7">
        <v>-0.36800430000000001</v>
      </c>
      <c r="H27" s="9">
        <v>53.1</v>
      </c>
      <c r="I27" s="9">
        <v>11.8</v>
      </c>
      <c r="J27" s="22" t="s">
        <v>45</v>
      </c>
      <c r="K27" s="9" t="s">
        <v>46</v>
      </c>
      <c r="L27" s="9">
        <v>0.49</v>
      </c>
      <c r="M27" s="9" t="s">
        <v>18</v>
      </c>
      <c r="N27" s="9">
        <v>0.84</v>
      </c>
      <c r="O27" s="10">
        <v>84</v>
      </c>
      <c r="P27" s="10">
        <v>5</v>
      </c>
      <c r="Q27" s="12">
        <v>3</v>
      </c>
    </row>
    <row r="28" spans="1:17">
      <c r="A28" s="13" t="s">
        <v>75</v>
      </c>
      <c r="B28" s="13" t="str">
        <f>[3]Sheet1!$B$34</f>
        <v>10.2337/dc13-2918</v>
      </c>
      <c r="C28" s="6">
        <v>34</v>
      </c>
      <c r="D28" s="6">
        <v>62</v>
      </c>
      <c r="E28" s="7" t="s">
        <v>18</v>
      </c>
      <c r="F28" s="7" t="s">
        <v>18</v>
      </c>
      <c r="G28" s="7">
        <v>-0.49217250000000001</v>
      </c>
      <c r="H28" s="9">
        <v>53.1</v>
      </c>
      <c r="I28" s="9">
        <v>11.8</v>
      </c>
      <c r="J28" s="8" t="s">
        <v>45</v>
      </c>
      <c r="K28" s="9" t="s">
        <v>76</v>
      </c>
      <c r="L28" s="9">
        <v>0.49</v>
      </c>
      <c r="M28" s="9" t="s">
        <v>18</v>
      </c>
      <c r="N28" s="9">
        <v>0.65</v>
      </c>
      <c r="O28" s="10">
        <v>84</v>
      </c>
      <c r="P28" s="10">
        <v>5</v>
      </c>
      <c r="Q28" s="12">
        <v>3</v>
      </c>
    </row>
    <row r="29" spans="1:17">
      <c r="A29" s="16" t="s">
        <v>77</v>
      </c>
      <c r="B29" s="16" t="str">
        <f>[3]Sheet1!$B$61</f>
        <v>10.1097/acm.0000000000001546</v>
      </c>
      <c r="C29" s="6">
        <v>35</v>
      </c>
      <c r="D29" s="6">
        <v>167</v>
      </c>
      <c r="E29" s="7">
        <v>0.17237730000000001</v>
      </c>
      <c r="F29" s="14" t="s">
        <v>17</v>
      </c>
      <c r="G29" s="7">
        <v>-9.9501950000000006E-2</v>
      </c>
      <c r="H29" s="17">
        <v>23.498802000000001</v>
      </c>
      <c r="I29" s="9">
        <v>1.8353539999999999</v>
      </c>
      <c r="J29" s="8" t="s">
        <v>25</v>
      </c>
      <c r="K29" s="9" t="s">
        <v>78</v>
      </c>
      <c r="L29" s="9">
        <v>0.78443110000000005</v>
      </c>
      <c r="M29" s="9">
        <v>0.85</v>
      </c>
      <c r="N29" s="9" t="s">
        <v>17</v>
      </c>
      <c r="O29" s="19">
        <v>560</v>
      </c>
      <c r="P29" s="10">
        <v>11</v>
      </c>
      <c r="Q29" s="12">
        <v>1</v>
      </c>
    </row>
    <row r="30" spans="1:17">
      <c r="A30" s="13" t="s">
        <v>79</v>
      </c>
      <c r="B30" s="13" t="str">
        <f>[3]Sheet1!$B$14</f>
        <v>10.1016/j.brat.2011.01.007</v>
      </c>
      <c r="C30" s="6">
        <v>36</v>
      </c>
      <c r="D30" s="6">
        <v>65</v>
      </c>
      <c r="E30" s="7">
        <v>0.45</v>
      </c>
      <c r="F30" s="7">
        <v>-0.26</v>
      </c>
      <c r="G30" s="7">
        <v>-0.5</v>
      </c>
      <c r="H30" s="9">
        <v>42.5</v>
      </c>
      <c r="I30" s="9">
        <v>11.3</v>
      </c>
      <c r="J30" s="8" t="s">
        <v>25</v>
      </c>
      <c r="K30" s="9" t="s">
        <v>46</v>
      </c>
      <c r="L30" s="9">
        <v>0.67</v>
      </c>
      <c r="M30" s="9">
        <v>0.9</v>
      </c>
      <c r="N30" s="9">
        <v>0.88</v>
      </c>
      <c r="O30" s="10">
        <v>56</v>
      </c>
      <c r="P30" s="10">
        <v>8</v>
      </c>
      <c r="Q30" s="12">
        <v>5</v>
      </c>
    </row>
    <row r="31" spans="1:17">
      <c r="A31" s="13" t="s">
        <v>80</v>
      </c>
      <c r="B31" s="13" t="str">
        <f>[3]Sheet1!$B$4</f>
        <v>10.1038/s41598-018-24945-4</v>
      </c>
      <c r="C31" s="6">
        <v>38</v>
      </c>
      <c r="D31" s="6">
        <v>139</v>
      </c>
      <c r="E31" s="7" t="s">
        <v>17</v>
      </c>
      <c r="F31" s="7" t="s">
        <v>18</v>
      </c>
      <c r="G31" s="7">
        <v>-0.17145930000000001</v>
      </c>
      <c r="H31" s="9">
        <v>52</v>
      </c>
      <c r="I31" s="9">
        <v>3.09</v>
      </c>
      <c r="J31" s="8" t="s">
        <v>25</v>
      </c>
      <c r="K31" s="9" t="s">
        <v>81</v>
      </c>
      <c r="L31" s="9">
        <v>1</v>
      </c>
      <c r="M31" s="9">
        <v>0.93</v>
      </c>
      <c r="N31" s="9" t="s">
        <v>18</v>
      </c>
      <c r="O31" s="10">
        <v>224</v>
      </c>
      <c r="P31" s="10">
        <v>12</v>
      </c>
      <c r="Q31" s="12">
        <v>3</v>
      </c>
    </row>
    <row r="32" spans="1:17">
      <c r="A32" s="13" t="s">
        <v>82</v>
      </c>
      <c r="B32" s="13" t="str">
        <f>[3]Sheet1!$B$41</f>
        <v>10.1016/j.explore.2015.02.005</v>
      </c>
      <c r="C32" s="6">
        <v>39</v>
      </c>
      <c r="D32" s="6">
        <v>60</v>
      </c>
      <c r="E32" s="7" t="s">
        <v>18</v>
      </c>
      <c r="F32" s="7" t="s">
        <v>18</v>
      </c>
      <c r="G32" s="7">
        <v>-0.2632872</v>
      </c>
      <c r="H32" s="9">
        <v>78</v>
      </c>
      <c r="I32" s="9">
        <v>2.98</v>
      </c>
      <c r="J32" s="8" t="s">
        <v>45</v>
      </c>
      <c r="K32" s="9" t="s">
        <v>83</v>
      </c>
      <c r="L32" s="9">
        <v>0.4166667</v>
      </c>
      <c r="M32" s="9" t="s">
        <v>18</v>
      </c>
      <c r="N32" s="9" t="s">
        <v>18</v>
      </c>
      <c r="O32" s="10">
        <v>56</v>
      </c>
      <c r="P32" s="10">
        <v>5</v>
      </c>
      <c r="Q32" s="12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Zhiming Lu</dc:creator>
  <cp:lastModifiedBy>Zhiming Lu</cp:lastModifiedBy>
  <dcterms:created xsi:type="dcterms:W3CDTF">2023-01-03T13:42:42Z</dcterms:created>
  <dcterms:modified xsi:type="dcterms:W3CDTF">2023-01-13T02:08:22Z</dcterms:modified>
</cp:coreProperties>
</file>