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394890_polimi_it/Documents/SESAM/TESISTI/2021_12_Crevani - CESP/Project with Gommyr/Stuff4Github/"/>
    </mc:Choice>
  </mc:AlternateContent>
  <xr:revisionPtr revIDLastSave="2402" documentId="13_ncr:1_{28AE8CF1-3EC8-4B98-AC53-D60D9B8CE9BC}" xr6:coauthVersionLast="47" xr6:coauthVersionMax="47" xr10:uidLastSave="{F9500D48-F835-4B83-89C9-B92E78040162}"/>
  <bookViews>
    <workbookView xWindow="-11292" yWindow="660" windowWidth="17280" windowHeight="8964" firstSheet="18" activeTab="21" xr2:uid="{00000000-000D-0000-FFFF-FFFF00000000}"/>
  </bookViews>
  <sheets>
    <sheet name="Warehouse" sheetId="1" r:id="rId1"/>
    <sheet name="Storage facility" sheetId="2" r:id="rId2"/>
    <sheet name="Powerhouse" sheetId="4" r:id="rId3"/>
    <sheet name="Cold storage" sheetId="3" r:id="rId4"/>
    <sheet name="Fish processing" sheetId="8" r:id="rId5"/>
    <sheet name="Supermarket" sheetId="9" r:id="rId6"/>
    <sheet name="Canteen" sheetId="10" r:id="rId7"/>
    <sheet name="Laundry" sheetId="11" r:id="rId8"/>
    <sheet name="Printing store" sheetId="12" r:id="rId9"/>
    <sheet name="Pharmacy" sheetId="13" r:id="rId10"/>
    <sheet name="Retail shop A" sheetId="14" r:id="rId11"/>
    <sheet name="Retail shop B" sheetId="15" r:id="rId12"/>
    <sheet name="Tech provider" sheetId="16" r:id="rId13"/>
    <sheet name="Bar" sheetId="17" r:id="rId14"/>
    <sheet name="Hotel" sheetId="18" r:id="rId15"/>
    <sheet name="Bakery" sheetId="19" r:id="rId16"/>
    <sheet name="Ice factory" sheetId="20" r:id="rId17"/>
    <sheet name="Water supply" sheetId="21" r:id="rId18"/>
    <sheet name="Office" sheetId="22" r:id="rId19"/>
    <sheet name="Bank" sheetId="23" r:id="rId20"/>
    <sheet name="Studio" sheetId="6" r:id="rId21"/>
    <sheet name="Households" sheetId="25" r:id="rId2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7" i="18" l="1"/>
  <c r="T27" i="18"/>
  <c r="S17" i="10"/>
  <c r="T17" i="10"/>
  <c r="W17" i="10"/>
  <c r="S18" i="25"/>
  <c r="T18" i="25"/>
  <c r="R18" i="25"/>
  <c r="W18" i="25" s="1"/>
  <c r="Q18" i="25"/>
  <c r="R14" i="6"/>
  <c r="W14" i="6" s="1"/>
  <c r="Q14" i="6"/>
  <c r="R19" i="23"/>
  <c r="Q19" i="23"/>
  <c r="R16" i="22"/>
  <c r="W16" i="22" s="1"/>
  <c r="Q16" i="22"/>
  <c r="W9" i="21"/>
  <c r="R9" i="21"/>
  <c r="Q9" i="21"/>
  <c r="Q27" i="18"/>
  <c r="W27" i="18" s="1"/>
  <c r="R27" i="18"/>
  <c r="R18" i="17"/>
  <c r="Q18" i="17"/>
  <c r="R13" i="16"/>
  <c r="Q13" i="16"/>
  <c r="Q14" i="15"/>
  <c r="R14" i="15"/>
  <c r="R16" i="13"/>
  <c r="Q16" i="13"/>
  <c r="R13" i="11"/>
  <c r="Q13" i="11"/>
  <c r="R17" i="10"/>
  <c r="Q17" i="10"/>
  <c r="R19" i="9"/>
  <c r="Q19" i="9"/>
  <c r="R13" i="8"/>
  <c r="Q13" i="8"/>
  <c r="R7" i="3"/>
  <c r="Q7" i="3"/>
  <c r="R8" i="4"/>
  <c r="Q8" i="4"/>
  <c r="R8" i="2"/>
  <c r="Q8" i="2"/>
  <c r="Q15" i="1"/>
  <c r="R15" i="1"/>
  <c r="C6" i="25"/>
  <c r="W19" i="23" l="1"/>
  <c r="V16" i="25"/>
  <c r="U16" i="25"/>
  <c r="T16" i="25"/>
  <c r="S16" i="25"/>
  <c r="R16" i="25"/>
  <c r="W16" i="25" s="1"/>
  <c r="Q16" i="25"/>
  <c r="R15" i="25"/>
  <c r="Q15" i="25"/>
  <c r="T14" i="25"/>
  <c r="S14" i="25"/>
  <c r="R14" i="25"/>
  <c r="Q14" i="25"/>
  <c r="R13" i="25"/>
  <c r="Q13" i="25"/>
  <c r="Q12" i="25"/>
  <c r="W12" i="25" s="1"/>
  <c r="T11" i="25"/>
  <c r="S11" i="25"/>
  <c r="R11" i="25"/>
  <c r="Q11" i="25"/>
  <c r="R10" i="25"/>
  <c r="W10" i="25" s="1"/>
  <c r="Q10" i="25"/>
  <c r="T9" i="25"/>
  <c r="S9" i="25"/>
  <c r="R9" i="25"/>
  <c r="Q9" i="25"/>
  <c r="T5" i="25"/>
  <c r="S5" i="25"/>
  <c r="R5" i="25"/>
  <c r="Q5" i="25"/>
  <c r="R4" i="25"/>
  <c r="Q4" i="25"/>
  <c r="T3" i="25"/>
  <c r="S3" i="25"/>
  <c r="R3" i="25"/>
  <c r="Q3" i="25"/>
  <c r="Q8" i="19"/>
  <c r="R8" i="19"/>
  <c r="W8" i="19" s="1"/>
  <c r="S8" i="19"/>
  <c r="T8" i="19"/>
  <c r="Q10" i="15"/>
  <c r="R10" i="15"/>
  <c r="W10" i="15" s="1"/>
  <c r="T17" i="23"/>
  <c r="S17" i="23"/>
  <c r="R17" i="23"/>
  <c r="Q17" i="23"/>
  <c r="T16" i="23"/>
  <c r="S16" i="23"/>
  <c r="R16" i="23"/>
  <c r="Q16" i="23"/>
  <c r="W13" i="23"/>
  <c r="T15" i="23"/>
  <c r="S15" i="23"/>
  <c r="R15" i="23"/>
  <c r="Q15" i="23"/>
  <c r="T14" i="23"/>
  <c r="S14" i="23"/>
  <c r="R14" i="23"/>
  <c r="Q14" i="23"/>
  <c r="Q13" i="23"/>
  <c r="Q12" i="23"/>
  <c r="W12" i="23" s="1"/>
  <c r="T11" i="23"/>
  <c r="S11" i="23"/>
  <c r="R11" i="23"/>
  <c r="Q11" i="23"/>
  <c r="T10" i="23"/>
  <c r="S10" i="23"/>
  <c r="R10" i="23"/>
  <c r="Q10" i="23"/>
  <c r="R9" i="23"/>
  <c r="Q9" i="23"/>
  <c r="T8" i="23"/>
  <c r="S8" i="23"/>
  <c r="R8" i="23"/>
  <c r="Q8" i="23"/>
  <c r="Q7" i="23"/>
  <c r="W7" i="23" s="1"/>
  <c r="R6" i="23"/>
  <c r="Q6" i="23"/>
  <c r="T5" i="23"/>
  <c r="S5" i="23"/>
  <c r="R5" i="23"/>
  <c r="W5" i="23" s="1"/>
  <c r="Q5" i="23"/>
  <c r="S4" i="23"/>
  <c r="R4" i="23"/>
  <c r="Q4" i="23"/>
  <c r="T3" i="23"/>
  <c r="S3" i="23"/>
  <c r="R3" i="23"/>
  <c r="Q3" i="23"/>
  <c r="T2" i="23"/>
  <c r="S2" i="23"/>
  <c r="R2" i="23"/>
  <c r="Q2" i="23"/>
  <c r="T12" i="6"/>
  <c r="S12" i="6"/>
  <c r="R12" i="6"/>
  <c r="Q12" i="6"/>
  <c r="T11" i="6"/>
  <c r="S11" i="6"/>
  <c r="R11" i="6"/>
  <c r="Q11" i="6"/>
  <c r="W11" i="6" s="1"/>
  <c r="R10" i="6"/>
  <c r="Q10" i="6"/>
  <c r="T9" i="6"/>
  <c r="S9" i="6"/>
  <c r="R9" i="6"/>
  <c r="Q9" i="6"/>
  <c r="W9" i="6" s="1"/>
  <c r="Q8" i="6"/>
  <c r="W8" i="6" s="1"/>
  <c r="R7" i="6"/>
  <c r="Q7" i="6"/>
  <c r="R6" i="6"/>
  <c r="Q6" i="6"/>
  <c r="T5" i="6"/>
  <c r="S5" i="6"/>
  <c r="R5" i="6"/>
  <c r="Q5" i="6"/>
  <c r="S4" i="6"/>
  <c r="R4" i="6"/>
  <c r="Q4" i="6"/>
  <c r="T3" i="6"/>
  <c r="S3" i="6"/>
  <c r="R3" i="6"/>
  <c r="Q3" i="6"/>
  <c r="T2" i="6"/>
  <c r="S2" i="6"/>
  <c r="R2" i="6"/>
  <c r="Q2" i="6"/>
  <c r="Q13" i="22"/>
  <c r="W13" i="22" s="1"/>
  <c r="T12" i="22"/>
  <c r="S12" i="22"/>
  <c r="R12" i="22"/>
  <c r="Q12" i="22"/>
  <c r="T11" i="22"/>
  <c r="S11" i="22"/>
  <c r="R11" i="22"/>
  <c r="Q11" i="22"/>
  <c r="R10" i="22"/>
  <c r="Q10" i="22"/>
  <c r="T9" i="22"/>
  <c r="S9" i="22"/>
  <c r="R9" i="22"/>
  <c r="Q9" i="22"/>
  <c r="Q8" i="22"/>
  <c r="W8" i="22" s="1"/>
  <c r="R7" i="22"/>
  <c r="W7" i="22" s="1"/>
  <c r="Q7" i="22"/>
  <c r="R6" i="22"/>
  <c r="Q6" i="22"/>
  <c r="T5" i="22"/>
  <c r="S5" i="22"/>
  <c r="R5" i="22"/>
  <c r="Q5" i="22"/>
  <c r="S4" i="22"/>
  <c r="R4" i="22"/>
  <c r="Q4" i="22"/>
  <c r="T3" i="22"/>
  <c r="S3" i="22"/>
  <c r="R3" i="22"/>
  <c r="Q3" i="22"/>
  <c r="T2" i="22"/>
  <c r="S2" i="22"/>
  <c r="R2" i="22"/>
  <c r="Q2" i="22"/>
  <c r="W8" i="21"/>
  <c r="Q8" i="21"/>
  <c r="R8" i="21"/>
  <c r="W7" i="21"/>
  <c r="R7" i="21"/>
  <c r="Q7" i="21"/>
  <c r="Q6" i="21"/>
  <c r="R6" i="21"/>
  <c r="W6" i="21"/>
  <c r="R5" i="21"/>
  <c r="Q5" i="21"/>
  <c r="S4" i="21"/>
  <c r="R4" i="21"/>
  <c r="Q4" i="21"/>
  <c r="W4" i="21" s="1"/>
  <c r="T3" i="21"/>
  <c r="S3" i="21"/>
  <c r="R3" i="21"/>
  <c r="Q3" i="21"/>
  <c r="T2" i="21"/>
  <c r="S2" i="21"/>
  <c r="R2" i="21"/>
  <c r="Q2" i="21"/>
  <c r="T6" i="20"/>
  <c r="S6" i="20"/>
  <c r="R6" i="20"/>
  <c r="Q6" i="20"/>
  <c r="R9" i="20"/>
  <c r="W9" i="20" s="1"/>
  <c r="Q9" i="20"/>
  <c r="S8" i="20"/>
  <c r="R8" i="20"/>
  <c r="Q8" i="20"/>
  <c r="W7" i="20"/>
  <c r="S2" i="20"/>
  <c r="T2" i="20"/>
  <c r="S3" i="20"/>
  <c r="T3" i="20"/>
  <c r="R5" i="20"/>
  <c r="Q5" i="20"/>
  <c r="W5" i="20" s="1"/>
  <c r="S4" i="20"/>
  <c r="R4" i="20"/>
  <c r="W4" i="20" s="1"/>
  <c r="Q4" i="20"/>
  <c r="R3" i="20"/>
  <c r="W3" i="20" s="1"/>
  <c r="Q3" i="20"/>
  <c r="R2" i="20"/>
  <c r="W2" i="20" s="1"/>
  <c r="Q2" i="20"/>
  <c r="W25" i="18"/>
  <c r="R26" i="18"/>
  <c r="W26" i="18" s="1"/>
  <c r="Q26" i="18"/>
  <c r="R12" i="19"/>
  <c r="Q12" i="19"/>
  <c r="V23" i="18"/>
  <c r="U23" i="18"/>
  <c r="T23" i="18"/>
  <c r="S23" i="18"/>
  <c r="R23" i="18"/>
  <c r="W23" i="18" s="1"/>
  <c r="Q23" i="18"/>
  <c r="R22" i="18"/>
  <c r="Q22" i="18"/>
  <c r="R21" i="18"/>
  <c r="S21" i="18"/>
  <c r="T21" i="18"/>
  <c r="Q25" i="18"/>
  <c r="W21" i="18"/>
  <c r="Q21" i="18"/>
  <c r="T20" i="18"/>
  <c r="S20" i="18"/>
  <c r="R20" i="18"/>
  <c r="W20" i="18" s="1"/>
  <c r="Q20" i="18"/>
  <c r="T11" i="18"/>
  <c r="S11" i="18"/>
  <c r="R11" i="18"/>
  <c r="Q11" i="18"/>
  <c r="R10" i="18"/>
  <c r="Q10" i="18"/>
  <c r="T8" i="18"/>
  <c r="S8" i="18"/>
  <c r="R8" i="18"/>
  <c r="Q8" i="18"/>
  <c r="V14" i="18"/>
  <c r="V13" i="18"/>
  <c r="U13" i="18"/>
  <c r="U14" i="18"/>
  <c r="R9" i="18"/>
  <c r="R12" i="18"/>
  <c r="S12" i="18"/>
  <c r="T12" i="18"/>
  <c r="U12" i="18"/>
  <c r="V12" i="18"/>
  <c r="U7" i="18"/>
  <c r="V7" i="18"/>
  <c r="Q19" i="18"/>
  <c r="R19" i="18"/>
  <c r="Q5" i="18"/>
  <c r="T14" i="19"/>
  <c r="S14" i="19"/>
  <c r="R14" i="19"/>
  <c r="Q14" i="19"/>
  <c r="R11" i="19"/>
  <c r="Q11" i="19"/>
  <c r="T7" i="19"/>
  <c r="S7" i="19"/>
  <c r="R7" i="19"/>
  <c r="Q7" i="19"/>
  <c r="T6" i="19"/>
  <c r="S6" i="19"/>
  <c r="R6" i="19"/>
  <c r="Q6" i="19"/>
  <c r="T5" i="19"/>
  <c r="S5" i="19"/>
  <c r="R5" i="19"/>
  <c r="Q5" i="19"/>
  <c r="S4" i="19"/>
  <c r="R4" i="19"/>
  <c r="Q4" i="19"/>
  <c r="T3" i="19"/>
  <c r="S3" i="19"/>
  <c r="R3" i="19"/>
  <c r="Q3" i="19"/>
  <c r="T2" i="19"/>
  <c r="S2" i="19"/>
  <c r="R2" i="19"/>
  <c r="Q2" i="19"/>
  <c r="T18" i="18"/>
  <c r="S18" i="18"/>
  <c r="R18" i="18"/>
  <c r="Q18" i="18"/>
  <c r="T17" i="18"/>
  <c r="S17" i="18"/>
  <c r="R17" i="18"/>
  <c r="Q17" i="18"/>
  <c r="T16" i="18"/>
  <c r="S16" i="18"/>
  <c r="R16" i="18"/>
  <c r="Q16" i="18"/>
  <c r="T14" i="18"/>
  <c r="S14" i="18"/>
  <c r="R14" i="18"/>
  <c r="Q14" i="18"/>
  <c r="T13" i="18"/>
  <c r="S13" i="18"/>
  <c r="R13" i="18"/>
  <c r="Q13" i="18"/>
  <c r="Q12" i="18"/>
  <c r="Q9" i="18"/>
  <c r="T7" i="18"/>
  <c r="S7" i="18"/>
  <c r="R7" i="18"/>
  <c r="Q7" i="18"/>
  <c r="S6" i="18"/>
  <c r="R6" i="18"/>
  <c r="Q6" i="18"/>
  <c r="R5" i="18"/>
  <c r="R4" i="18"/>
  <c r="Q4" i="18"/>
  <c r="T17" i="17"/>
  <c r="S17" i="17"/>
  <c r="R17" i="17"/>
  <c r="W17" i="17" s="1"/>
  <c r="Q17" i="17"/>
  <c r="W16" i="17"/>
  <c r="R16" i="17"/>
  <c r="S16" i="17"/>
  <c r="T16" i="17"/>
  <c r="Q16" i="17"/>
  <c r="Q15" i="17"/>
  <c r="R15" i="17"/>
  <c r="S9" i="17"/>
  <c r="T9" i="17"/>
  <c r="W6" i="17"/>
  <c r="Q6" i="17"/>
  <c r="T14" i="17"/>
  <c r="S14" i="17"/>
  <c r="R14" i="17"/>
  <c r="Q14" i="17"/>
  <c r="T13" i="17"/>
  <c r="S13" i="17"/>
  <c r="R13" i="17"/>
  <c r="Q13" i="17"/>
  <c r="R12" i="17"/>
  <c r="Q12" i="17"/>
  <c r="R9" i="17"/>
  <c r="Q9" i="17"/>
  <c r="T8" i="17"/>
  <c r="S8" i="17"/>
  <c r="R8" i="17"/>
  <c r="Q8" i="17"/>
  <c r="T7" i="17"/>
  <c r="S7" i="17"/>
  <c r="R7" i="17"/>
  <c r="Q7" i="17"/>
  <c r="T5" i="17"/>
  <c r="S5" i="17"/>
  <c r="R5" i="17"/>
  <c r="Q5" i="17"/>
  <c r="S4" i="17"/>
  <c r="R4" i="17"/>
  <c r="Q4" i="17"/>
  <c r="T3" i="17"/>
  <c r="S3" i="17"/>
  <c r="R3" i="17"/>
  <c r="Q3" i="17"/>
  <c r="T2" i="17"/>
  <c r="S2" i="17"/>
  <c r="W2" i="17" s="1"/>
  <c r="R2" i="17"/>
  <c r="Q2" i="17"/>
  <c r="Q12" i="16"/>
  <c r="R12" i="16"/>
  <c r="W12" i="16" s="1"/>
  <c r="T11" i="16"/>
  <c r="S11" i="16"/>
  <c r="R11" i="16"/>
  <c r="W11" i="16" s="1"/>
  <c r="Q11" i="16"/>
  <c r="R7" i="16"/>
  <c r="Q7" i="16"/>
  <c r="Q11" i="15"/>
  <c r="R11" i="15"/>
  <c r="R10" i="16"/>
  <c r="Q10" i="16"/>
  <c r="T9" i="16"/>
  <c r="S9" i="16"/>
  <c r="R9" i="16"/>
  <c r="Q9" i="16"/>
  <c r="Q8" i="16"/>
  <c r="W8" i="16" s="1"/>
  <c r="R6" i="16"/>
  <c r="W6" i="16" s="1"/>
  <c r="Q6" i="16"/>
  <c r="T5" i="16"/>
  <c r="S5" i="16"/>
  <c r="R5" i="16"/>
  <c r="Q5" i="16"/>
  <c r="S4" i="16"/>
  <c r="R4" i="16"/>
  <c r="Q4" i="16"/>
  <c r="T3" i="16"/>
  <c r="S3" i="16"/>
  <c r="R3" i="16"/>
  <c r="Q3" i="16"/>
  <c r="T2" i="16"/>
  <c r="S2" i="16"/>
  <c r="R2" i="16"/>
  <c r="Q2" i="16"/>
  <c r="Q12" i="15"/>
  <c r="W12" i="15" s="1"/>
  <c r="S13" i="15"/>
  <c r="T13" i="15"/>
  <c r="R13" i="15"/>
  <c r="Q13" i="15"/>
  <c r="R9" i="15"/>
  <c r="Q9" i="15"/>
  <c r="R9" i="14"/>
  <c r="Q9" i="14"/>
  <c r="R15" i="13"/>
  <c r="W15" i="13" s="1"/>
  <c r="Q15" i="13"/>
  <c r="R8" i="15"/>
  <c r="Q8" i="15"/>
  <c r="T7" i="15"/>
  <c r="S7" i="15"/>
  <c r="R7" i="15"/>
  <c r="Q7" i="15"/>
  <c r="S6" i="15"/>
  <c r="R6" i="15"/>
  <c r="Q6" i="15"/>
  <c r="T5" i="15"/>
  <c r="S5" i="15"/>
  <c r="R5" i="15"/>
  <c r="Q5" i="15"/>
  <c r="T4" i="15"/>
  <c r="S4" i="15"/>
  <c r="R4" i="15"/>
  <c r="Q4" i="15"/>
  <c r="R8" i="14"/>
  <c r="Q8" i="14"/>
  <c r="T7" i="14"/>
  <c r="S7" i="14"/>
  <c r="R7" i="14"/>
  <c r="Q7" i="14"/>
  <c r="S6" i="14"/>
  <c r="R6" i="14"/>
  <c r="Q6" i="14"/>
  <c r="T5" i="14"/>
  <c r="S5" i="14"/>
  <c r="R5" i="14"/>
  <c r="Q5" i="14"/>
  <c r="T4" i="14"/>
  <c r="S4" i="14"/>
  <c r="R4" i="14"/>
  <c r="Q4" i="14"/>
  <c r="W13" i="13"/>
  <c r="Q13" i="13"/>
  <c r="Q12" i="13"/>
  <c r="R11" i="13"/>
  <c r="W11" i="13" s="1"/>
  <c r="Q11" i="13"/>
  <c r="S10" i="13"/>
  <c r="T10" i="13"/>
  <c r="R10" i="13"/>
  <c r="W10" i="13" s="1"/>
  <c r="Q10" i="13"/>
  <c r="T9" i="13"/>
  <c r="S9" i="13"/>
  <c r="R9" i="13"/>
  <c r="Q9" i="13"/>
  <c r="S3" i="13"/>
  <c r="T3" i="13"/>
  <c r="R3" i="13"/>
  <c r="T8" i="12"/>
  <c r="S8" i="12"/>
  <c r="R8" i="12"/>
  <c r="W8" i="12" s="1"/>
  <c r="Q8" i="12"/>
  <c r="R6" i="9"/>
  <c r="Q6" i="9"/>
  <c r="Q7" i="9"/>
  <c r="R7" i="9"/>
  <c r="W7" i="9"/>
  <c r="S8" i="8"/>
  <c r="T8" i="8"/>
  <c r="S2" i="13"/>
  <c r="T2" i="13"/>
  <c r="R2" i="13"/>
  <c r="R4" i="13"/>
  <c r="S4" i="13"/>
  <c r="R5" i="13"/>
  <c r="R6" i="13"/>
  <c r="R8" i="13"/>
  <c r="W8" i="13" s="1"/>
  <c r="Q3" i="13"/>
  <c r="Q4" i="13"/>
  <c r="W4" i="13" s="1"/>
  <c r="Q5" i="13"/>
  <c r="Q6" i="13"/>
  <c r="Q8" i="13"/>
  <c r="Q2" i="13"/>
  <c r="R11" i="12"/>
  <c r="Q11" i="12"/>
  <c r="S7" i="12"/>
  <c r="T7" i="12"/>
  <c r="S6" i="12"/>
  <c r="T6" i="12"/>
  <c r="S5" i="12"/>
  <c r="T5" i="12"/>
  <c r="S3" i="12"/>
  <c r="T3" i="12"/>
  <c r="R2" i="12"/>
  <c r="S2" i="12"/>
  <c r="T2" i="12"/>
  <c r="Q2" i="12"/>
  <c r="R10" i="12"/>
  <c r="Q10" i="12"/>
  <c r="Q9" i="12"/>
  <c r="W9" i="12" s="1"/>
  <c r="R7" i="12"/>
  <c r="Q7" i="12"/>
  <c r="R6" i="12"/>
  <c r="Q6" i="12"/>
  <c r="R5" i="12"/>
  <c r="Q5" i="12"/>
  <c r="S4" i="12"/>
  <c r="R4" i="12"/>
  <c r="Q4" i="12"/>
  <c r="R3" i="12"/>
  <c r="Q3" i="12"/>
  <c r="W2" i="12"/>
  <c r="R12" i="11"/>
  <c r="W12" i="11" s="1"/>
  <c r="Q12" i="11"/>
  <c r="Q7" i="11"/>
  <c r="R7" i="11"/>
  <c r="W7" i="11" s="1"/>
  <c r="W11" i="11"/>
  <c r="D3" i="11"/>
  <c r="D2" i="11"/>
  <c r="R10" i="11"/>
  <c r="Q10" i="11"/>
  <c r="Q6" i="11"/>
  <c r="R6" i="11"/>
  <c r="Q8" i="11"/>
  <c r="R8" i="11"/>
  <c r="Q9" i="11"/>
  <c r="R9" i="11"/>
  <c r="R11" i="11"/>
  <c r="Q11" i="11"/>
  <c r="R5" i="11"/>
  <c r="Q5" i="11"/>
  <c r="S4" i="11"/>
  <c r="R4" i="11"/>
  <c r="Q4" i="11"/>
  <c r="R3" i="11"/>
  <c r="Q3" i="11"/>
  <c r="R2" i="11"/>
  <c r="Q2" i="11"/>
  <c r="Q16" i="10"/>
  <c r="W16" i="10" s="1"/>
  <c r="R16" i="10"/>
  <c r="S16" i="10"/>
  <c r="T16" i="10"/>
  <c r="T15" i="10"/>
  <c r="S15" i="10"/>
  <c r="R15" i="10"/>
  <c r="Q15" i="10"/>
  <c r="W15" i="10" s="1"/>
  <c r="W14" i="10"/>
  <c r="Q14" i="10"/>
  <c r="R14" i="10"/>
  <c r="S14" i="10"/>
  <c r="T14" i="10"/>
  <c r="T13" i="10"/>
  <c r="S13" i="10"/>
  <c r="R13" i="10"/>
  <c r="W13" i="10" s="1"/>
  <c r="Q13" i="10"/>
  <c r="S10" i="10"/>
  <c r="T10" i="10"/>
  <c r="S8" i="10"/>
  <c r="T8" i="10"/>
  <c r="S7" i="10"/>
  <c r="T7" i="10"/>
  <c r="S5" i="10"/>
  <c r="T5" i="10"/>
  <c r="R3" i="10"/>
  <c r="S3" i="10"/>
  <c r="T3" i="10"/>
  <c r="S2" i="10"/>
  <c r="T2" i="10"/>
  <c r="R10" i="10"/>
  <c r="Q10" i="10"/>
  <c r="R9" i="10"/>
  <c r="Q9" i="10"/>
  <c r="R8" i="10"/>
  <c r="Q8" i="10"/>
  <c r="R7" i="10"/>
  <c r="Q7" i="10"/>
  <c r="W6" i="10"/>
  <c r="R5" i="10"/>
  <c r="Q5" i="10"/>
  <c r="S4" i="10"/>
  <c r="R4" i="10"/>
  <c r="Q4" i="10"/>
  <c r="Q3" i="10"/>
  <c r="R2" i="10"/>
  <c r="Q2" i="10"/>
  <c r="R18" i="9"/>
  <c r="Q18" i="9"/>
  <c r="R14" i="9"/>
  <c r="R15" i="9"/>
  <c r="Q15" i="9"/>
  <c r="R9" i="9"/>
  <c r="R12" i="9"/>
  <c r="Q12" i="9"/>
  <c r="W8" i="9"/>
  <c r="R10" i="8"/>
  <c r="Q10" i="8"/>
  <c r="T9" i="8"/>
  <c r="S9" i="8"/>
  <c r="R9" i="8"/>
  <c r="Q9" i="8"/>
  <c r="Q14" i="9"/>
  <c r="Q13" i="9"/>
  <c r="W13" i="9" s="1"/>
  <c r="Q9" i="9"/>
  <c r="R11" i="9"/>
  <c r="Q11" i="9"/>
  <c r="R10" i="9"/>
  <c r="Q10" i="9"/>
  <c r="R5" i="9"/>
  <c r="Q5" i="9"/>
  <c r="W5" i="9" s="1"/>
  <c r="S4" i="9"/>
  <c r="R4" i="9"/>
  <c r="Q4" i="9"/>
  <c r="R3" i="9"/>
  <c r="Q3" i="9"/>
  <c r="R2" i="9"/>
  <c r="Q2" i="9"/>
  <c r="R8" i="8"/>
  <c r="W8" i="8" s="1"/>
  <c r="Q8" i="8"/>
  <c r="Q7" i="8"/>
  <c r="R7" i="8"/>
  <c r="W7" i="8" s="1"/>
  <c r="Q6" i="8"/>
  <c r="R6" i="8"/>
  <c r="W6" i="8" s="1"/>
  <c r="R5" i="8"/>
  <c r="Q5" i="8"/>
  <c r="S4" i="8"/>
  <c r="R4" i="8"/>
  <c r="W4" i="8" s="1"/>
  <c r="Q4" i="8"/>
  <c r="R3" i="8"/>
  <c r="W3" i="8" s="1"/>
  <c r="Q3" i="8"/>
  <c r="R2" i="8"/>
  <c r="W2" i="8" s="1"/>
  <c r="Q2" i="8"/>
  <c r="S4" i="3"/>
  <c r="T4" i="3"/>
  <c r="R2" i="3"/>
  <c r="R3" i="3"/>
  <c r="R4" i="3"/>
  <c r="R5" i="3"/>
  <c r="Q3" i="3"/>
  <c r="Q4" i="3"/>
  <c r="Q5" i="3"/>
  <c r="Q2" i="3"/>
  <c r="S3" i="4"/>
  <c r="T3" i="4"/>
  <c r="R2" i="4"/>
  <c r="R3" i="4"/>
  <c r="R4" i="4"/>
  <c r="R5" i="4"/>
  <c r="R6" i="4"/>
  <c r="R7" i="4"/>
  <c r="Q3" i="4"/>
  <c r="Q4" i="4"/>
  <c r="Q5" i="4"/>
  <c r="Q6" i="4"/>
  <c r="Q7" i="4"/>
  <c r="Q2" i="4"/>
  <c r="R2" i="2"/>
  <c r="R3" i="2"/>
  <c r="S3" i="2"/>
  <c r="T3" i="2"/>
  <c r="R4" i="2"/>
  <c r="R5" i="2"/>
  <c r="R6" i="2"/>
  <c r="R7" i="2"/>
  <c r="Q3" i="2"/>
  <c r="Q4" i="2"/>
  <c r="Q5" i="2"/>
  <c r="Q6" i="2"/>
  <c r="Q7" i="2"/>
  <c r="Q2" i="2"/>
  <c r="S13" i="1"/>
  <c r="T13" i="1"/>
  <c r="Q3" i="1"/>
  <c r="R3" i="1"/>
  <c r="S3" i="1"/>
  <c r="T3" i="1"/>
  <c r="Q4" i="1"/>
  <c r="R4" i="1"/>
  <c r="S4" i="1"/>
  <c r="T4" i="1"/>
  <c r="Q5" i="1"/>
  <c r="R5" i="1"/>
  <c r="S5" i="1"/>
  <c r="T5" i="1"/>
  <c r="Q6" i="1"/>
  <c r="R6" i="1"/>
  <c r="Q7" i="1"/>
  <c r="R7" i="1"/>
  <c r="Q8" i="1"/>
  <c r="R8" i="1"/>
  <c r="S8" i="1"/>
  <c r="T8" i="1"/>
  <c r="Q9" i="1"/>
  <c r="R9" i="1"/>
  <c r="S9" i="1"/>
  <c r="T9" i="1"/>
  <c r="Q10" i="1"/>
  <c r="R10" i="1"/>
  <c r="Q11" i="1"/>
  <c r="R11" i="1"/>
  <c r="Q12" i="1"/>
  <c r="R12" i="1"/>
  <c r="Q13" i="1"/>
  <c r="R13" i="1"/>
  <c r="Q14" i="1"/>
  <c r="R14" i="1"/>
  <c r="R2" i="1"/>
  <c r="S2" i="1"/>
  <c r="T2" i="1"/>
  <c r="Q2" i="1"/>
  <c r="W14" i="25" l="1"/>
  <c r="W9" i="25"/>
  <c r="W13" i="25"/>
  <c r="W11" i="25"/>
  <c r="W7" i="6"/>
  <c r="W2" i="6"/>
  <c r="W14" i="23"/>
  <c r="W15" i="23"/>
  <c r="W4" i="23"/>
  <c r="W9" i="8"/>
  <c r="W10" i="8"/>
  <c r="W5" i="8"/>
  <c r="W9" i="14"/>
  <c r="W4" i="25"/>
  <c r="W5" i="25"/>
  <c r="W3" i="25"/>
  <c r="W11" i="15"/>
  <c r="W19" i="18"/>
  <c r="W10" i="6"/>
  <c r="W12" i="6"/>
  <c r="W4" i="6"/>
  <c r="W3" i="6"/>
  <c r="W6" i="6"/>
  <c r="W5" i="6"/>
  <c r="W17" i="23"/>
  <c r="W16" i="23"/>
  <c r="W10" i="23"/>
  <c r="W3" i="23"/>
  <c r="W6" i="23"/>
  <c r="W9" i="23"/>
  <c r="W11" i="23"/>
  <c r="W2" i="23"/>
  <c r="W8" i="23"/>
  <c r="W4" i="22"/>
  <c r="W11" i="22"/>
  <c r="W10" i="22"/>
  <c r="W12" i="22"/>
  <c r="W6" i="22"/>
  <c r="W9" i="22"/>
  <c r="W5" i="22"/>
  <c r="W3" i="22"/>
  <c r="W2" i="22"/>
  <c r="W5" i="21"/>
  <c r="W3" i="21"/>
  <c r="W2" i="21"/>
  <c r="W6" i="20"/>
  <c r="W8" i="20"/>
  <c r="W12" i="19"/>
  <c r="W14" i="19"/>
  <c r="W11" i="19"/>
  <c r="W5" i="19"/>
  <c r="W6" i="19"/>
  <c r="W3" i="19"/>
  <c r="W7" i="19"/>
  <c r="W2" i="19"/>
  <c r="W4" i="19"/>
  <c r="W11" i="18"/>
  <c r="W10" i="18"/>
  <c r="W8" i="18"/>
  <c r="W12" i="18"/>
  <c r="W13" i="18"/>
  <c r="W14" i="18"/>
  <c r="W7" i="18"/>
  <c r="W18" i="18"/>
  <c r="W17" i="18"/>
  <c r="W6" i="18"/>
  <c r="W16" i="18"/>
  <c r="W5" i="18"/>
  <c r="W4" i="18"/>
  <c r="W15" i="17"/>
  <c r="W7" i="17"/>
  <c r="W9" i="17"/>
  <c r="W13" i="17"/>
  <c r="W5" i="17"/>
  <c r="W4" i="17"/>
  <c r="W12" i="17"/>
  <c r="W14" i="17"/>
  <c r="W3" i="17"/>
  <c r="W8" i="17"/>
  <c r="W5" i="16"/>
  <c r="W7" i="16"/>
  <c r="W9" i="15"/>
  <c r="W10" i="16"/>
  <c r="W4" i="16"/>
  <c r="W6" i="15"/>
  <c r="W8" i="15"/>
  <c r="W3" i="16"/>
  <c r="W2" i="16"/>
  <c r="W9" i="16"/>
  <c r="W13" i="15"/>
  <c r="W7" i="15"/>
  <c r="W5" i="15"/>
  <c r="W4" i="15"/>
  <c r="W8" i="14"/>
  <c r="W6" i="14"/>
  <c r="W7" i="14"/>
  <c r="W4" i="14"/>
  <c r="W5" i="14"/>
  <c r="W3" i="12"/>
  <c r="W2" i="9"/>
  <c r="W10" i="9"/>
  <c r="W15" i="9"/>
  <c r="W11" i="9"/>
  <c r="W4" i="9"/>
  <c r="W12" i="9"/>
  <c r="W3" i="9"/>
  <c r="W9" i="9"/>
  <c r="W14" i="9"/>
  <c r="W6" i="13"/>
  <c r="W2" i="13"/>
  <c r="W5" i="13"/>
  <c r="W3" i="13"/>
  <c r="W9" i="13"/>
  <c r="W11" i="12"/>
  <c r="W10" i="12"/>
  <c r="W4" i="12"/>
  <c r="W7" i="12"/>
  <c r="W6" i="12"/>
  <c r="W5" i="12"/>
  <c r="W6" i="11"/>
  <c r="W2" i="11"/>
  <c r="W3" i="11"/>
  <c r="W8" i="11"/>
  <c r="W9" i="11"/>
  <c r="W10" i="11"/>
  <c r="W5" i="11"/>
  <c r="W4" i="11"/>
  <c r="W9" i="10"/>
  <c r="W4" i="10"/>
  <c r="W8" i="10"/>
  <c r="W10" i="10"/>
  <c r="W2" i="10"/>
  <c r="W7" i="10"/>
  <c r="W5" i="10"/>
  <c r="W3" i="10"/>
</calcChain>
</file>

<file path=xl/sharedStrings.xml><?xml version="1.0" encoding="utf-8"?>
<sst xmlns="http://schemas.openxmlformats.org/spreadsheetml/2006/main" count="1978" uniqueCount="92">
  <si>
    <t>Number</t>
  </si>
  <si>
    <t>Power [W]</t>
  </si>
  <si>
    <t>Daily Time [min]</t>
  </si>
  <si>
    <t>Time %</t>
  </si>
  <si>
    <t>Min Time [min]</t>
  </si>
  <si>
    <t>W1 Start</t>
  </si>
  <si>
    <t>W1 End</t>
  </si>
  <si>
    <t>W2 Start</t>
  </si>
  <si>
    <t>W2 End</t>
  </si>
  <si>
    <t>W3 Start</t>
  </si>
  <si>
    <t>W3 End</t>
  </si>
  <si>
    <t>Window %</t>
  </si>
  <si>
    <t>Occasional Use</t>
  </si>
  <si>
    <t>we/wd</t>
  </si>
  <si>
    <t>Indoor Bulb</t>
  </si>
  <si>
    <t>-</t>
  </si>
  <si>
    <t>no</t>
  </si>
  <si>
    <t>wd</t>
  </si>
  <si>
    <t>Indoor Tubes</t>
  </si>
  <si>
    <t>Outdoor Bulb</t>
  </si>
  <si>
    <t>Phone Charger</t>
  </si>
  <si>
    <t>Laptop</t>
  </si>
  <si>
    <t>Printer</t>
  </si>
  <si>
    <t>Photocopy</t>
  </si>
  <si>
    <t>TV</t>
  </si>
  <si>
    <t>Radio</t>
  </si>
  <si>
    <t>Router</t>
  </si>
  <si>
    <t>Pump</t>
  </si>
  <si>
    <t>Heater</t>
  </si>
  <si>
    <t>ATM</t>
  </si>
  <si>
    <t>Indoor Tube</t>
  </si>
  <si>
    <t>PC</t>
  </si>
  <si>
    <t>Electric forklift</t>
  </si>
  <si>
    <t>Fan</t>
  </si>
  <si>
    <t>IT services</t>
  </si>
  <si>
    <t>Industrial fan</t>
  </si>
  <si>
    <t>Phones</t>
  </si>
  <si>
    <t>Phone</t>
  </si>
  <si>
    <t>Cold room</t>
  </si>
  <si>
    <t>Specific Cycle</t>
  </si>
  <si>
    <t>Sterilizer</t>
  </si>
  <si>
    <t>Shaker</t>
  </si>
  <si>
    <t>Fridge</t>
  </si>
  <si>
    <t>Conveyor belt</t>
  </si>
  <si>
    <t>Packaging machinery</t>
  </si>
  <si>
    <t>Vending machine</t>
  </si>
  <si>
    <t>specific</t>
  </si>
  <si>
    <t>Speaker system</t>
  </si>
  <si>
    <t>Cash desk</t>
  </si>
  <si>
    <t>Refrigerated cabinet</t>
  </si>
  <si>
    <t>Freezer</t>
  </si>
  <si>
    <t>Product scanner</t>
  </si>
  <si>
    <t>Oven</t>
  </si>
  <si>
    <t>avoid modelling the oven as in RAMP input3 (different cycles for different meals)</t>
  </si>
  <si>
    <t>Kettle</t>
  </si>
  <si>
    <t>Fryer</t>
  </si>
  <si>
    <t>Toaster</t>
  </si>
  <si>
    <t>Iron</t>
  </si>
  <si>
    <t>Washing machine</t>
  </si>
  <si>
    <t>Stereo</t>
  </si>
  <si>
    <t>Steamer</t>
  </si>
  <si>
    <t>Phone charger</t>
  </si>
  <si>
    <t>Medical refrigerator</t>
  </si>
  <si>
    <t>assume same as cs storage</t>
  </si>
  <si>
    <t>copio da fridge MLED</t>
  </si>
  <si>
    <t>modellare tipo NREL</t>
  </si>
  <si>
    <t>copio da freezer MLED</t>
  </si>
  <si>
    <t>Scanner</t>
  </si>
  <si>
    <t>Telescopic lamp</t>
  </si>
  <si>
    <t>Security system</t>
  </si>
  <si>
    <t>Two types of retail shops (A and B): retail shop A is a smaller business activity with respect to retail shop B</t>
  </si>
  <si>
    <t>Test bench</t>
  </si>
  <si>
    <t>Test desk</t>
  </si>
  <si>
    <t>Mixer</t>
  </si>
  <si>
    <t>Kneading machine</t>
  </si>
  <si>
    <t>Coffee machine</t>
  </si>
  <si>
    <t xml:space="preserve"> </t>
  </si>
  <si>
    <t>Vacuum cleaner</t>
  </si>
  <si>
    <t>Decoder</t>
  </si>
  <si>
    <t>It's a small facility, assume around 10 bedrooms in the hotel</t>
  </si>
  <si>
    <t>Leavening room</t>
  </si>
  <si>
    <t>Ventilation fan</t>
  </si>
  <si>
    <t>Ice maker</t>
  </si>
  <si>
    <t>Backup pump</t>
  </si>
  <si>
    <t>Coffe machine</t>
  </si>
  <si>
    <t>Money counter</t>
  </si>
  <si>
    <t>Antenna</t>
  </si>
  <si>
    <t>Blast chiller</t>
  </si>
  <si>
    <t>Water dispenser</t>
  </si>
  <si>
    <t>LI</t>
  </si>
  <si>
    <t>HI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</si>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</sst>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0" fontId="0" fillId="0" borderId="0" xfId="0" applyNumberFormat="1"/>
    <xf numFmtId="0" fontId="0" fillId="0" borderId="0" xfId="0" applyNumberForma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0" borderId="0" xfId="0" applyFill="1" applyBorder="1"/>
    <xf numFmtId="0" fontId="0" fillId="0" borderId="0" xfId="0" applyFill="1"/>
    <xf numFmtId="18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 applyFill="1" applyBorder="1"/>
    <xf numFmtId="20" fontId="0" fillId="0" borderId="0" xfId="0" applyNumberForma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4" fillId="0" borderId="0" xfId="0" applyNumberFormat="1" applyFont="1"/>
    <xf numFmtId="0" fontId="5" fillId="0" borderId="0" xfId="0" applyFont="1"/>
    <xf numFmtId="20" fontId="2" fillId="0" borderId="0" xfId="0" applyNumberFormat="1" applyFont="1"/>
    <xf numFmtId="0" fontId="2" fillId="0" borderId="0" xfId="0" applyNumberFormat="1" applyFont="1"/>
    <xf numFmtId="0" fontId="2" fillId="0" borderId="0" xfId="0" applyNumberFormat="1" applyFont="1" applyFill="1"/>
    <xf numFmtId="0" fontId="0" fillId="0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0"/>
  <sheetViews>
    <sheetView workbookViewId="0">
      <selection activeCell="I22" sqref="I22"/>
    </sheetView>
  </sheetViews>
  <sheetFormatPr defaultRowHeight="14.4" x14ac:dyDescent="0.3"/>
  <cols>
    <col min="1" max="1" width="13.109375" bestFit="1" customWidth="1"/>
    <col min="2" max="2" width="9.88671875" bestFit="1" customWidth="1"/>
    <col min="3" max="3" width="17.33203125" bestFit="1" customWidth="1"/>
    <col min="17" max="18" width="9" bestFit="1" customWidth="1"/>
    <col min="19" max="20" width="9.33203125" bestFit="1" customWidth="1"/>
  </cols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20" x14ac:dyDescent="0.3">
      <c r="A2" t="s">
        <v>14</v>
      </c>
      <c r="B2">
        <v>20</v>
      </c>
      <c r="C2">
        <v>12</v>
      </c>
      <c r="D2">
        <v>360</v>
      </c>
      <c r="E2">
        <v>0.2</v>
      </c>
      <c r="F2">
        <v>120</v>
      </c>
      <c r="G2" s="1">
        <v>0.29166666666666669</v>
      </c>
      <c r="H2" s="1">
        <v>0.41666666666666669</v>
      </c>
      <c r="I2" s="1">
        <v>0.58333333333333337</v>
      </c>
      <c r="J2" s="1">
        <v>0.70833333333333337</v>
      </c>
      <c r="K2" t="s">
        <v>15</v>
      </c>
      <c r="L2" t="s">
        <v>15</v>
      </c>
      <c r="M2" s="2">
        <v>0.2</v>
      </c>
      <c r="N2" t="s">
        <v>16</v>
      </c>
      <c r="O2" t="s">
        <v>17</v>
      </c>
      <c r="P2" s="11"/>
      <c r="Q2" s="2">
        <f>G2*1440</f>
        <v>420</v>
      </c>
      <c r="R2" s="2">
        <f t="shared" ref="R2:T2" si="0">H2*1440</f>
        <v>600</v>
      </c>
      <c r="S2" s="2">
        <f t="shared" si="0"/>
        <v>840</v>
      </c>
      <c r="T2" s="2">
        <f t="shared" si="0"/>
        <v>1020</v>
      </c>
    </row>
    <row r="3" spans="1:20" x14ac:dyDescent="0.3">
      <c r="A3" t="s">
        <v>30</v>
      </c>
      <c r="B3" s="3">
        <v>130</v>
      </c>
      <c r="C3">
        <v>30</v>
      </c>
      <c r="D3">
        <v>360</v>
      </c>
      <c r="E3">
        <v>0.2</v>
      </c>
      <c r="F3">
        <v>120</v>
      </c>
      <c r="G3" s="1">
        <v>0.29166666666666669</v>
      </c>
      <c r="H3" s="1">
        <v>0.41666666666666669</v>
      </c>
      <c r="I3" s="1">
        <v>0.58333333333333337</v>
      </c>
      <c r="J3" s="1">
        <v>0.70833333333333337</v>
      </c>
      <c r="K3" t="s">
        <v>15</v>
      </c>
      <c r="L3" t="s">
        <v>15</v>
      </c>
      <c r="M3" s="2">
        <v>0.2</v>
      </c>
      <c r="N3" t="s">
        <v>16</v>
      </c>
      <c r="O3" t="s">
        <v>17</v>
      </c>
      <c r="P3" s="12"/>
      <c r="Q3" s="2">
        <f t="shared" ref="Q3:Q14" si="1">G3*1440</f>
        <v>420</v>
      </c>
      <c r="R3" s="2">
        <f t="shared" ref="R3:R14" si="2">H3*1440</f>
        <v>600</v>
      </c>
      <c r="S3" s="2">
        <f t="shared" ref="S3:S9" si="3">I3*1440</f>
        <v>840</v>
      </c>
      <c r="T3" s="2">
        <f t="shared" ref="T3:T9" si="4">J3*1440</f>
        <v>1020</v>
      </c>
    </row>
    <row r="4" spans="1:20" x14ac:dyDescent="0.3">
      <c r="A4" t="s">
        <v>19</v>
      </c>
      <c r="B4">
        <v>10</v>
      </c>
      <c r="C4">
        <v>40</v>
      </c>
      <c r="D4">
        <v>720</v>
      </c>
      <c r="E4">
        <v>0</v>
      </c>
      <c r="F4">
        <v>720</v>
      </c>
      <c r="G4" s="1">
        <v>0</v>
      </c>
      <c r="H4" s="1">
        <v>0.25</v>
      </c>
      <c r="I4" s="1">
        <v>0.75</v>
      </c>
      <c r="J4" s="1">
        <v>0</v>
      </c>
      <c r="K4" t="s">
        <v>15</v>
      </c>
      <c r="L4" t="s">
        <v>15</v>
      </c>
      <c r="M4" s="2">
        <v>0</v>
      </c>
      <c r="N4" t="s">
        <v>16</v>
      </c>
      <c r="O4" t="s">
        <v>16</v>
      </c>
      <c r="P4" s="12"/>
      <c r="Q4" s="2">
        <f t="shared" si="1"/>
        <v>0</v>
      </c>
      <c r="R4" s="2">
        <f t="shared" si="2"/>
        <v>360</v>
      </c>
      <c r="S4" s="2">
        <f t="shared" si="3"/>
        <v>1080</v>
      </c>
      <c r="T4" s="2">
        <f t="shared" si="4"/>
        <v>0</v>
      </c>
    </row>
    <row r="5" spans="1:20" x14ac:dyDescent="0.3">
      <c r="A5" t="s">
        <v>20</v>
      </c>
      <c r="B5">
        <v>8</v>
      </c>
      <c r="C5" s="4">
        <v>5</v>
      </c>
      <c r="D5">
        <v>300</v>
      </c>
      <c r="E5">
        <v>0.2</v>
      </c>
      <c r="F5">
        <v>10</v>
      </c>
      <c r="G5" s="1">
        <v>0.33333333333333331</v>
      </c>
      <c r="H5" s="1">
        <v>0.5</v>
      </c>
      <c r="I5" s="1">
        <v>0.58333333333333337</v>
      </c>
      <c r="J5" s="1">
        <v>0.70833333333333337</v>
      </c>
      <c r="K5" t="s">
        <v>15</v>
      </c>
      <c r="L5" t="s">
        <v>15</v>
      </c>
      <c r="M5" s="2">
        <v>0.35</v>
      </c>
      <c r="N5" t="s">
        <v>16</v>
      </c>
      <c r="O5" t="s">
        <v>17</v>
      </c>
      <c r="P5" s="12"/>
      <c r="Q5" s="2">
        <f t="shared" si="1"/>
        <v>480</v>
      </c>
      <c r="R5" s="2">
        <f t="shared" si="2"/>
        <v>720</v>
      </c>
      <c r="S5" s="2">
        <f t="shared" si="3"/>
        <v>840</v>
      </c>
      <c r="T5" s="2">
        <f t="shared" si="4"/>
        <v>1020</v>
      </c>
    </row>
    <row r="6" spans="1:20" x14ac:dyDescent="0.3">
      <c r="A6" t="s">
        <v>31</v>
      </c>
      <c r="B6">
        <v>2</v>
      </c>
      <c r="C6">
        <v>100</v>
      </c>
      <c r="D6">
        <v>540</v>
      </c>
      <c r="E6">
        <v>0.2</v>
      </c>
      <c r="F6">
        <v>360</v>
      </c>
      <c r="G6" s="1">
        <v>0.33333333333333331</v>
      </c>
      <c r="H6" s="1">
        <v>0.70833333333333337</v>
      </c>
      <c r="I6" s="1" t="s">
        <v>15</v>
      </c>
      <c r="J6" s="1" t="s">
        <v>15</v>
      </c>
      <c r="K6" t="s">
        <v>15</v>
      </c>
      <c r="L6" t="s">
        <v>15</v>
      </c>
      <c r="M6" s="2">
        <v>0.2</v>
      </c>
      <c r="N6" s="2" t="s">
        <v>16</v>
      </c>
      <c r="O6" s="2" t="s">
        <v>17</v>
      </c>
      <c r="P6" s="12"/>
      <c r="Q6" s="2">
        <f t="shared" si="1"/>
        <v>480</v>
      </c>
      <c r="R6" s="2">
        <f t="shared" si="2"/>
        <v>1020</v>
      </c>
      <c r="S6" s="2"/>
      <c r="T6" s="2"/>
    </row>
    <row r="7" spans="1:20" x14ac:dyDescent="0.3">
      <c r="A7" t="s">
        <v>21</v>
      </c>
      <c r="B7">
        <v>3</v>
      </c>
      <c r="C7" s="4">
        <v>65</v>
      </c>
      <c r="D7">
        <v>240</v>
      </c>
      <c r="E7">
        <v>0.2</v>
      </c>
      <c r="F7">
        <v>120</v>
      </c>
      <c r="G7" s="1">
        <v>0.33333333333333331</v>
      </c>
      <c r="H7" s="1">
        <v>0.6875</v>
      </c>
      <c r="I7" s="1" t="s">
        <v>15</v>
      </c>
      <c r="J7" s="1" t="s">
        <v>15</v>
      </c>
      <c r="K7" t="s">
        <v>15</v>
      </c>
      <c r="L7" t="s">
        <v>15</v>
      </c>
      <c r="M7" s="2">
        <v>0.2</v>
      </c>
      <c r="N7" s="2" t="s">
        <v>16</v>
      </c>
      <c r="O7" s="2" t="s">
        <v>17</v>
      </c>
      <c r="P7" s="12"/>
      <c r="Q7" s="2">
        <f t="shared" si="1"/>
        <v>480</v>
      </c>
      <c r="R7" s="2">
        <f t="shared" si="2"/>
        <v>990</v>
      </c>
      <c r="S7" s="2"/>
      <c r="T7" s="2"/>
    </row>
    <row r="8" spans="1:20" x14ac:dyDescent="0.3">
      <c r="A8" t="s">
        <v>22</v>
      </c>
      <c r="B8">
        <v>1</v>
      </c>
      <c r="C8">
        <v>40</v>
      </c>
      <c r="D8" s="4">
        <v>30</v>
      </c>
      <c r="E8">
        <v>0.2</v>
      </c>
      <c r="F8" s="4">
        <v>1</v>
      </c>
      <c r="G8" s="1">
        <v>0.41666666666666669</v>
      </c>
      <c r="H8" s="1">
        <v>0.5</v>
      </c>
      <c r="I8" s="1">
        <v>0.58333333333333337</v>
      </c>
      <c r="J8" s="1">
        <v>0.70833333333333337</v>
      </c>
      <c r="K8" t="s">
        <v>15</v>
      </c>
      <c r="L8" t="s">
        <v>15</v>
      </c>
      <c r="M8" s="2">
        <v>0.35</v>
      </c>
      <c r="N8" s="2" t="s">
        <v>16</v>
      </c>
      <c r="O8" s="2" t="s">
        <v>17</v>
      </c>
      <c r="P8" s="12"/>
      <c r="Q8" s="2">
        <f t="shared" si="1"/>
        <v>600</v>
      </c>
      <c r="R8" s="2">
        <f t="shared" si="2"/>
        <v>720</v>
      </c>
      <c r="S8" s="2">
        <f t="shared" si="3"/>
        <v>840</v>
      </c>
      <c r="T8" s="2">
        <f t="shared" si="4"/>
        <v>1020</v>
      </c>
    </row>
    <row r="9" spans="1:20" x14ac:dyDescent="0.3">
      <c r="A9" t="s">
        <v>23</v>
      </c>
      <c r="B9">
        <v>1</v>
      </c>
      <c r="C9">
        <v>400</v>
      </c>
      <c r="D9" s="4">
        <v>30</v>
      </c>
      <c r="E9">
        <v>0.2</v>
      </c>
      <c r="F9" s="4">
        <v>1</v>
      </c>
      <c r="G9" s="1">
        <v>0.41666666666666669</v>
      </c>
      <c r="H9" s="1">
        <v>0.5</v>
      </c>
      <c r="I9" s="1">
        <v>0.58333333333333337</v>
      </c>
      <c r="J9" s="1">
        <v>0.70833333333333337</v>
      </c>
      <c r="K9" t="s">
        <v>15</v>
      </c>
      <c r="L9" t="s">
        <v>15</v>
      </c>
      <c r="M9" s="2">
        <v>0.35</v>
      </c>
      <c r="N9" s="2" t="s">
        <v>16</v>
      </c>
      <c r="O9" s="2" t="s">
        <v>17</v>
      </c>
      <c r="P9" s="12"/>
      <c r="Q9" s="2">
        <f t="shared" si="1"/>
        <v>600</v>
      </c>
      <c r="R9" s="2">
        <f t="shared" si="2"/>
        <v>720</v>
      </c>
      <c r="S9" s="2">
        <f t="shared" si="3"/>
        <v>840</v>
      </c>
      <c r="T9" s="2">
        <f t="shared" si="4"/>
        <v>1020</v>
      </c>
    </row>
    <row r="10" spans="1:20" x14ac:dyDescent="0.3">
      <c r="A10" t="s">
        <v>25</v>
      </c>
      <c r="B10">
        <v>1</v>
      </c>
      <c r="C10">
        <v>5</v>
      </c>
      <c r="D10">
        <v>90</v>
      </c>
      <c r="E10">
        <v>0.2</v>
      </c>
      <c r="F10">
        <v>60</v>
      </c>
      <c r="G10" s="1">
        <v>0.5</v>
      </c>
      <c r="H10" s="1">
        <v>0.58333333333333337</v>
      </c>
      <c r="I10" s="1" t="s">
        <v>15</v>
      </c>
      <c r="J10" s="1" t="s">
        <v>15</v>
      </c>
      <c r="K10" t="s">
        <v>15</v>
      </c>
      <c r="L10" t="s">
        <v>15</v>
      </c>
      <c r="M10" s="2">
        <v>0.1</v>
      </c>
      <c r="N10" s="2" t="s">
        <v>16</v>
      </c>
      <c r="O10" s="2" t="s">
        <v>17</v>
      </c>
      <c r="P10" s="12"/>
      <c r="Q10" s="2">
        <f t="shared" si="1"/>
        <v>720</v>
      </c>
      <c r="R10" s="2">
        <f t="shared" si="2"/>
        <v>840</v>
      </c>
      <c r="S10" s="2"/>
      <c r="T10" s="2"/>
    </row>
    <row r="11" spans="1:20" x14ac:dyDescent="0.3">
      <c r="A11" t="s">
        <v>26</v>
      </c>
      <c r="B11">
        <v>2</v>
      </c>
      <c r="C11">
        <v>6</v>
      </c>
      <c r="D11">
        <v>1440</v>
      </c>
      <c r="E11">
        <v>0</v>
      </c>
      <c r="F11">
        <v>1440</v>
      </c>
      <c r="G11" s="1">
        <v>0</v>
      </c>
      <c r="H11" s="1">
        <v>0</v>
      </c>
      <c r="I11" s="1" t="s">
        <v>15</v>
      </c>
      <c r="J11" s="1" t="s">
        <v>15</v>
      </c>
      <c r="K11" t="s">
        <v>15</v>
      </c>
      <c r="L11" t="s">
        <v>15</v>
      </c>
      <c r="M11" s="2">
        <v>0</v>
      </c>
      <c r="N11" s="2" t="s">
        <v>16</v>
      </c>
      <c r="O11" s="2" t="s">
        <v>16</v>
      </c>
      <c r="P11" s="12"/>
      <c r="Q11" s="2">
        <f t="shared" si="1"/>
        <v>0</v>
      </c>
      <c r="R11" s="2">
        <f t="shared" si="2"/>
        <v>0</v>
      </c>
      <c r="S11" s="2"/>
      <c r="T11" s="2"/>
    </row>
    <row r="12" spans="1:20" x14ac:dyDescent="0.3">
      <c r="A12" t="s">
        <v>27</v>
      </c>
      <c r="B12">
        <v>1</v>
      </c>
      <c r="C12">
        <v>750</v>
      </c>
      <c r="D12">
        <v>120</v>
      </c>
      <c r="E12">
        <v>0.1</v>
      </c>
      <c r="F12">
        <v>30</v>
      </c>
      <c r="G12" s="1">
        <v>0.25</v>
      </c>
      <c r="H12" s="1">
        <v>0.70833333333333337</v>
      </c>
      <c r="I12" s="1" t="s">
        <v>15</v>
      </c>
      <c r="J12" s="1" t="s">
        <v>15</v>
      </c>
      <c r="K12" t="s">
        <v>15</v>
      </c>
      <c r="L12" t="s">
        <v>15</v>
      </c>
      <c r="M12" s="2">
        <v>0.1</v>
      </c>
      <c r="N12" s="2" t="s">
        <v>16</v>
      </c>
      <c r="O12" s="2" t="s">
        <v>17</v>
      </c>
      <c r="P12" s="12"/>
      <c r="Q12" s="2">
        <f t="shared" si="1"/>
        <v>360</v>
      </c>
      <c r="R12" s="2">
        <f t="shared" si="2"/>
        <v>1020</v>
      </c>
      <c r="S12" s="2"/>
      <c r="T12" s="2"/>
    </row>
    <row r="13" spans="1:20" x14ac:dyDescent="0.3">
      <c r="A13" t="s">
        <v>32</v>
      </c>
      <c r="B13">
        <v>2</v>
      </c>
      <c r="C13">
        <v>750</v>
      </c>
      <c r="D13">
        <v>180</v>
      </c>
      <c r="E13">
        <v>0.2</v>
      </c>
      <c r="F13">
        <v>20</v>
      </c>
      <c r="G13" s="1">
        <v>0.25</v>
      </c>
      <c r="H13" s="1">
        <v>0.33333333333333331</v>
      </c>
      <c r="I13" s="1">
        <v>0.58333333333333337</v>
      </c>
      <c r="J13" s="1">
        <v>0.66666666666666663</v>
      </c>
      <c r="K13" t="s">
        <v>15</v>
      </c>
      <c r="L13" t="s">
        <v>15</v>
      </c>
      <c r="M13" s="2">
        <v>0.2</v>
      </c>
      <c r="N13" s="2" t="s">
        <v>16</v>
      </c>
      <c r="O13" s="10" t="s">
        <v>17</v>
      </c>
      <c r="P13" s="12"/>
      <c r="Q13" s="2">
        <f t="shared" si="1"/>
        <v>360</v>
      </c>
      <c r="R13" s="2">
        <f t="shared" si="2"/>
        <v>480</v>
      </c>
      <c r="S13" s="2">
        <f t="shared" ref="S13" si="5">I13*1440</f>
        <v>840</v>
      </c>
      <c r="T13" s="2">
        <f t="shared" ref="T13" si="6">J13*1440</f>
        <v>960</v>
      </c>
    </row>
    <row r="14" spans="1:20" x14ac:dyDescent="0.3">
      <c r="A14" t="s">
        <v>33</v>
      </c>
      <c r="B14">
        <v>3</v>
      </c>
      <c r="C14">
        <v>63</v>
      </c>
      <c r="D14">
        <v>400</v>
      </c>
      <c r="E14">
        <v>0.1</v>
      </c>
      <c r="F14">
        <v>30</v>
      </c>
      <c r="G14" s="1">
        <v>0.41666666666666669</v>
      </c>
      <c r="H14" s="1">
        <v>0.625</v>
      </c>
      <c r="I14" s="1" t="s">
        <v>15</v>
      </c>
      <c r="J14" s="1" t="s">
        <v>15</v>
      </c>
      <c r="K14" t="s">
        <v>15</v>
      </c>
      <c r="L14" t="s">
        <v>15</v>
      </c>
      <c r="M14" s="2">
        <v>0.4</v>
      </c>
      <c r="N14" s="2">
        <v>0.7</v>
      </c>
      <c r="O14" s="10" t="s">
        <v>17</v>
      </c>
      <c r="P14" s="12"/>
      <c r="Q14" s="2">
        <f t="shared" si="1"/>
        <v>600</v>
      </c>
      <c r="R14" s="2">
        <f t="shared" si="2"/>
        <v>900</v>
      </c>
      <c r="S14" s="2"/>
      <c r="T14" s="2"/>
    </row>
    <row r="15" spans="1:20" s="5" customFormat="1" x14ac:dyDescent="0.3">
      <c r="A15" s="5" t="s">
        <v>91</v>
      </c>
      <c r="B15" s="5">
        <v>1</v>
      </c>
      <c r="C15" s="5">
        <v>4000</v>
      </c>
      <c r="D15" s="5">
        <v>240</v>
      </c>
      <c r="E15" s="5">
        <v>0.15</v>
      </c>
      <c r="F15" s="5">
        <v>60</v>
      </c>
      <c r="G15" s="20">
        <v>0.39583333333333331</v>
      </c>
      <c r="H15" s="20">
        <v>0.6875</v>
      </c>
      <c r="I15" s="20" t="s">
        <v>15</v>
      </c>
      <c r="J15" s="20" t="s">
        <v>15</v>
      </c>
      <c r="K15" s="5" t="s">
        <v>15</v>
      </c>
      <c r="L15" s="20" t="s">
        <v>15</v>
      </c>
      <c r="M15" s="21">
        <v>0.2</v>
      </c>
      <c r="N15" s="5">
        <v>0.8</v>
      </c>
      <c r="O15" s="22" t="s">
        <v>17</v>
      </c>
      <c r="Q15" s="21">
        <f t="shared" ref="Q15" si="7">G15*1440</f>
        <v>570</v>
      </c>
      <c r="R15" s="21">
        <f t="shared" ref="R15" si="8">H15*1440</f>
        <v>990</v>
      </c>
    </row>
    <row r="16" spans="1:20" x14ac:dyDescent="0.3">
      <c r="C16" s="10"/>
      <c r="O16" s="10"/>
    </row>
    <row r="17" spans="2:15" x14ac:dyDescent="0.3">
      <c r="O17" s="10"/>
    </row>
    <row r="18" spans="2:15" x14ac:dyDescent="0.3">
      <c r="G18" s="1"/>
      <c r="H18" s="1"/>
      <c r="I18" s="1"/>
      <c r="J18" s="1"/>
      <c r="M18" s="2"/>
      <c r="O18" s="10"/>
    </row>
    <row r="19" spans="2:15" x14ac:dyDescent="0.3">
      <c r="B19" s="3"/>
      <c r="G19" s="1"/>
      <c r="H19" s="1"/>
      <c r="I19" s="1"/>
      <c r="J19" s="1"/>
      <c r="M19" s="2"/>
      <c r="O19" s="10"/>
    </row>
    <row r="20" spans="2:15" x14ac:dyDescent="0.3">
      <c r="G20" s="1"/>
      <c r="H20" s="1"/>
      <c r="I20" s="1"/>
      <c r="J20" s="1"/>
      <c r="M20" s="2"/>
      <c r="O20" s="10"/>
    </row>
    <row r="21" spans="2:15" x14ac:dyDescent="0.3">
      <c r="C21" s="4"/>
      <c r="G21" s="1"/>
      <c r="H21" s="1"/>
      <c r="I21" s="1"/>
      <c r="J21" s="1"/>
      <c r="M21" s="2"/>
      <c r="O21" s="10"/>
    </row>
    <row r="22" spans="2:15" x14ac:dyDescent="0.3">
      <c r="G22" s="1"/>
      <c r="H22" s="1"/>
      <c r="M22" s="2"/>
      <c r="N22" s="2"/>
      <c r="O22" s="23"/>
    </row>
    <row r="23" spans="2:15" x14ac:dyDescent="0.3">
      <c r="C23" s="4"/>
      <c r="G23" s="1"/>
      <c r="H23" s="1"/>
      <c r="M23" s="2"/>
      <c r="N23" s="2"/>
      <c r="O23" s="23"/>
    </row>
    <row r="24" spans="2:15" x14ac:dyDescent="0.3">
      <c r="D24" s="4"/>
      <c r="F24" s="4"/>
      <c r="G24" s="1"/>
      <c r="H24" s="1"/>
      <c r="I24" s="1"/>
      <c r="J24" s="1"/>
      <c r="M24" s="2"/>
      <c r="N24" s="2"/>
      <c r="O24" s="23"/>
    </row>
    <row r="25" spans="2:15" x14ac:dyDescent="0.3">
      <c r="D25" s="4"/>
      <c r="F25" s="4"/>
      <c r="G25" s="1"/>
      <c r="H25" s="1"/>
      <c r="I25" s="1"/>
      <c r="J25" s="1"/>
      <c r="M25" s="2"/>
      <c r="N25" s="2"/>
      <c r="O25" s="23"/>
    </row>
    <row r="26" spans="2:15" x14ac:dyDescent="0.3">
      <c r="G26" s="1"/>
      <c r="H26" s="1"/>
      <c r="M26" s="2"/>
      <c r="N26" s="2"/>
      <c r="O26" s="23"/>
    </row>
    <row r="27" spans="2:15" x14ac:dyDescent="0.3">
      <c r="G27" s="1"/>
      <c r="H27" s="1"/>
      <c r="M27" s="2"/>
      <c r="N27" s="2"/>
      <c r="O27" s="23"/>
    </row>
    <row r="28" spans="2:15" x14ac:dyDescent="0.3">
      <c r="G28" s="1"/>
      <c r="H28" s="1"/>
      <c r="M28" s="2"/>
      <c r="N28" s="2"/>
      <c r="O28" s="23"/>
    </row>
    <row r="29" spans="2:15" x14ac:dyDescent="0.3">
      <c r="G29" s="1"/>
      <c r="H29" s="1"/>
      <c r="M29" s="2"/>
      <c r="N29" s="2"/>
      <c r="O29" s="10"/>
    </row>
    <row r="30" spans="2:15" x14ac:dyDescent="0.3">
      <c r="G30" s="1"/>
      <c r="H30" s="1"/>
      <c r="M30" s="2"/>
      <c r="N30" s="2"/>
      <c r="O30" s="10"/>
    </row>
    <row r="31" spans="2:15" x14ac:dyDescent="0.3">
      <c r="G31" s="1"/>
      <c r="H31" s="1"/>
      <c r="M31" s="2"/>
      <c r="N31" s="2"/>
      <c r="O31" s="10"/>
    </row>
    <row r="32" spans="2:15" x14ac:dyDescent="0.3">
      <c r="C32" s="10"/>
    </row>
    <row r="34" spans="2:15" x14ac:dyDescent="0.3">
      <c r="G34" s="1"/>
      <c r="H34" s="1"/>
      <c r="I34" s="1"/>
      <c r="J34" s="1"/>
      <c r="M34" s="2"/>
    </row>
    <row r="35" spans="2:15" x14ac:dyDescent="0.3">
      <c r="B35" s="3"/>
      <c r="G35" s="1"/>
      <c r="H35" s="1"/>
      <c r="I35" s="1"/>
      <c r="J35" s="1"/>
      <c r="M35" s="2"/>
    </row>
    <row r="36" spans="2:15" x14ac:dyDescent="0.3">
      <c r="G36" s="1"/>
      <c r="H36" s="1"/>
      <c r="I36" s="1"/>
      <c r="J36" s="1"/>
      <c r="M36" s="2"/>
    </row>
    <row r="37" spans="2:15" x14ac:dyDescent="0.3">
      <c r="C37" s="4"/>
      <c r="G37" s="1"/>
      <c r="H37" s="1"/>
      <c r="I37" s="1"/>
      <c r="J37" s="1"/>
      <c r="M37" s="2"/>
    </row>
    <row r="38" spans="2:15" x14ac:dyDescent="0.3">
      <c r="G38" s="1"/>
      <c r="H38" s="1"/>
      <c r="M38" s="2"/>
      <c r="N38" s="2"/>
      <c r="O38" s="2"/>
    </row>
    <row r="39" spans="2:15" x14ac:dyDescent="0.3">
      <c r="C39" s="4"/>
      <c r="G39" s="1"/>
      <c r="H39" s="1"/>
      <c r="M39" s="2"/>
      <c r="N39" s="2"/>
      <c r="O39" s="2"/>
    </row>
    <row r="40" spans="2:15" x14ac:dyDescent="0.3">
      <c r="D40" s="4"/>
      <c r="F40" s="4"/>
      <c r="G40" s="1"/>
      <c r="H40" s="1"/>
      <c r="I40" s="1"/>
      <c r="J40" s="1"/>
      <c r="M40" s="2"/>
      <c r="N40" s="2"/>
      <c r="O40" s="2"/>
    </row>
    <row r="41" spans="2:15" x14ac:dyDescent="0.3">
      <c r="D41" s="4"/>
      <c r="F41" s="4"/>
      <c r="G41" s="1"/>
      <c r="H41" s="1"/>
      <c r="I41" s="1"/>
      <c r="J41" s="1"/>
      <c r="M41" s="2"/>
      <c r="N41" s="2"/>
      <c r="O41" s="2"/>
    </row>
    <row r="42" spans="2:15" x14ac:dyDescent="0.3">
      <c r="G42" s="1"/>
      <c r="H42" s="1"/>
      <c r="M42" s="2"/>
      <c r="N42" s="2"/>
      <c r="O42" s="2"/>
    </row>
    <row r="43" spans="2:15" x14ac:dyDescent="0.3">
      <c r="G43" s="1"/>
      <c r="H43" s="1"/>
      <c r="M43" s="2"/>
      <c r="N43" s="2"/>
      <c r="O43" s="2"/>
    </row>
    <row r="44" spans="2:15" x14ac:dyDescent="0.3">
      <c r="G44" s="1"/>
      <c r="H44" s="1"/>
      <c r="M44" s="2"/>
      <c r="N44" s="2"/>
      <c r="O44" s="2"/>
    </row>
    <row r="45" spans="2:15" x14ac:dyDescent="0.3">
      <c r="G45" s="1"/>
      <c r="H45" s="1"/>
      <c r="M45" s="2"/>
      <c r="N45" s="2"/>
      <c r="O45" s="6"/>
    </row>
    <row r="46" spans="2:15" x14ac:dyDescent="0.3">
      <c r="G46" s="1"/>
      <c r="H46" s="1"/>
      <c r="M46" s="2"/>
      <c r="N46" s="2"/>
      <c r="O46" s="6"/>
    </row>
    <row r="48" spans="2:15" x14ac:dyDescent="0.3">
      <c r="C48" s="10"/>
    </row>
    <row r="50" spans="2:15" x14ac:dyDescent="0.3">
      <c r="G50" s="1"/>
      <c r="H50" s="1"/>
      <c r="I50" s="1"/>
      <c r="J50" s="1"/>
      <c r="M50" s="2"/>
    </row>
    <row r="51" spans="2:15" x14ac:dyDescent="0.3">
      <c r="B51" s="3"/>
      <c r="G51" s="1"/>
      <c r="H51" s="1"/>
      <c r="I51" s="1"/>
      <c r="J51" s="1"/>
      <c r="M51" s="2"/>
    </row>
    <row r="52" spans="2:15" x14ac:dyDescent="0.3">
      <c r="G52" s="1"/>
      <c r="H52" s="1"/>
      <c r="I52" s="1"/>
      <c r="J52" s="1"/>
      <c r="M52" s="2"/>
    </row>
    <row r="53" spans="2:15" x14ac:dyDescent="0.3">
      <c r="C53" s="4"/>
      <c r="G53" s="1"/>
      <c r="H53" s="1"/>
      <c r="I53" s="1"/>
      <c r="J53" s="1"/>
      <c r="M53" s="2"/>
    </row>
    <row r="54" spans="2:15" x14ac:dyDescent="0.3">
      <c r="G54" s="1"/>
      <c r="H54" s="1"/>
      <c r="M54" s="2"/>
      <c r="N54" s="2"/>
      <c r="O54" s="2"/>
    </row>
    <row r="55" spans="2:15" x14ac:dyDescent="0.3">
      <c r="C55" s="4"/>
      <c r="G55" s="1"/>
      <c r="H55" s="1"/>
      <c r="M55" s="2"/>
      <c r="N55" s="2"/>
      <c r="O55" s="2"/>
    </row>
    <row r="56" spans="2:15" x14ac:dyDescent="0.3">
      <c r="D56" s="4"/>
      <c r="F56" s="4"/>
      <c r="G56" s="1"/>
      <c r="H56" s="1"/>
      <c r="I56" s="1"/>
      <c r="J56" s="1"/>
      <c r="M56" s="2"/>
      <c r="N56" s="2"/>
      <c r="O56" s="2"/>
    </row>
    <row r="57" spans="2:15" x14ac:dyDescent="0.3">
      <c r="D57" s="4"/>
      <c r="F57" s="4"/>
      <c r="G57" s="1"/>
      <c r="H57" s="1"/>
      <c r="I57" s="1"/>
      <c r="J57" s="1"/>
      <c r="M57" s="2"/>
      <c r="N57" s="2"/>
      <c r="O57" s="2"/>
    </row>
    <row r="58" spans="2:15" x14ac:dyDescent="0.3">
      <c r="G58" s="1"/>
      <c r="H58" s="1"/>
      <c r="M58" s="2"/>
      <c r="N58" s="2"/>
      <c r="O58" s="2"/>
    </row>
    <row r="59" spans="2:15" x14ac:dyDescent="0.3">
      <c r="G59" s="1"/>
      <c r="H59" s="1"/>
      <c r="M59" s="2"/>
      <c r="N59" s="2"/>
      <c r="O59" s="2"/>
    </row>
    <row r="60" spans="2:15" x14ac:dyDescent="0.3">
      <c r="G60" s="1"/>
      <c r="H60" s="1"/>
      <c r="M60" s="2"/>
      <c r="N60" s="2"/>
      <c r="O60" s="2"/>
    </row>
    <row r="61" spans="2:15" x14ac:dyDescent="0.3">
      <c r="G61" s="1"/>
      <c r="H61" s="1"/>
      <c r="M61" s="2"/>
      <c r="N61" s="2"/>
      <c r="O61" s="6"/>
    </row>
    <row r="62" spans="2:15" x14ac:dyDescent="0.3">
      <c r="G62" s="1"/>
      <c r="H62" s="1"/>
      <c r="M62" s="2"/>
      <c r="N62" s="2"/>
      <c r="O62" s="6"/>
    </row>
    <row r="64" spans="2:15" x14ac:dyDescent="0.3">
      <c r="C64" s="10"/>
    </row>
    <row r="66" spans="2:15" x14ac:dyDescent="0.3">
      <c r="G66" s="1"/>
      <c r="H66" s="1"/>
      <c r="I66" s="1"/>
      <c r="J66" s="1"/>
      <c r="M66" s="2"/>
    </row>
    <row r="67" spans="2:15" x14ac:dyDescent="0.3">
      <c r="B67" s="3"/>
      <c r="G67" s="1"/>
      <c r="H67" s="1"/>
      <c r="I67" s="1"/>
      <c r="J67" s="1"/>
      <c r="M67" s="2"/>
    </row>
    <row r="68" spans="2:15" x14ac:dyDescent="0.3">
      <c r="G68" s="1"/>
      <c r="H68" s="1"/>
      <c r="I68" s="1"/>
      <c r="J68" s="1"/>
      <c r="M68" s="2"/>
    </row>
    <row r="69" spans="2:15" x14ac:dyDescent="0.3">
      <c r="C69" s="4"/>
      <c r="G69" s="1"/>
      <c r="H69" s="1"/>
      <c r="I69" s="1"/>
      <c r="J69" s="1"/>
      <c r="M69" s="2"/>
    </row>
    <row r="70" spans="2:15" x14ac:dyDescent="0.3">
      <c r="G70" s="1"/>
      <c r="H70" s="1"/>
      <c r="M70" s="2"/>
      <c r="N70" s="2"/>
      <c r="O70" s="2"/>
    </row>
    <row r="71" spans="2:15" x14ac:dyDescent="0.3">
      <c r="C71" s="4"/>
      <c r="G71" s="1"/>
      <c r="H71" s="1"/>
      <c r="M71" s="2"/>
      <c r="N71" s="2"/>
      <c r="O71" s="2"/>
    </row>
    <row r="72" spans="2:15" x14ac:dyDescent="0.3">
      <c r="D72" s="4"/>
      <c r="F72" s="4"/>
      <c r="G72" s="1"/>
      <c r="H72" s="1"/>
      <c r="I72" s="1"/>
      <c r="J72" s="1"/>
      <c r="M72" s="2"/>
      <c r="N72" s="2"/>
      <c r="O72" s="2"/>
    </row>
    <row r="73" spans="2:15" x14ac:dyDescent="0.3">
      <c r="D73" s="4"/>
      <c r="F73" s="4"/>
      <c r="G73" s="1"/>
      <c r="H73" s="1"/>
      <c r="I73" s="1"/>
      <c r="J73" s="1"/>
      <c r="M73" s="2"/>
      <c r="N73" s="2"/>
      <c r="O73" s="2"/>
    </row>
    <row r="74" spans="2:15" x14ac:dyDescent="0.3">
      <c r="G74" s="1"/>
      <c r="H74" s="1"/>
      <c r="M74" s="2"/>
      <c r="N74" s="2"/>
      <c r="O74" s="2"/>
    </row>
    <row r="75" spans="2:15" x14ac:dyDescent="0.3">
      <c r="G75" s="1"/>
      <c r="H75" s="1"/>
      <c r="M75" s="2"/>
      <c r="N75" s="2"/>
      <c r="O75" s="2"/>
    </row>
    <row r="76" spans="2:15" x14ac:dyDescent="0.3">
      <c r="G76" s="1"/>
      <c r="H76" s="1"/>
      <c r="M76" s="2"/>
      <c r="N76" s="2"/>
      <c r="O76" s="2"/>
    </row>
    <row r="77" spans="2:15" x14ac:dyDescent="0.3">
      <c r="G77" s="1"/>
      <c r="H77" s="1"/>
      <c r="M77" s="2"/>
      <c r="N77" s="2"/>
      <c r="O77" s="6"/>
    </row>
    <row r="78" spans="2:15" x14ac:dyDescent="0.3">
      <c r="G78" s="1"/>
      <c r="H78" s="1"/>
      <c r="M78" s="2"/>
      <c r="N78" s="2"/>
      <c r="O78" s="6"/>
    </row>
    <row r="80" spans="2:15" x14ac:dyDescent="0.3">
      <c r="C80" s="10"/>
    </row>
    <row r="82" spans="2:15" x14ac:dyDescent="0.3">
      <c r="G82" s="1"/>
      <c r="H82" s="1"/>
      <c r="I82" s="1"/>
      <c r="J82" s="1"/>
      <c r="M82" s="2"/>
    </row>
    <row r="83" spans="2:15" x14ac:dyDescent="0.3">
      <c r="B83" s="3"/>
      <c r="G83" s="1"/>
      <c r="H83" s="1"/>
      <c r="I83" s="1"/>
      <c r="J83" s="1"/>
      <c r="M83" s="2"/>
    </row>
    <row r="84" spans="2:15" x14ac:dyDescent="0.3">
      <c r="G84" s="1"/>
      <c r="H84" s="1"/>
      <c r="I84" s="1"/>
      <c r="J84" s="1"/>
      <c r="M84" s="2"/>
    </row>
    <row r="85" spans="2:15" x14ac:dyDescent="0.3">
      <c r="C85" s="4"/>
      <c r="G85" s="1"/>
      <c r="H85" s="1"/>
      <c r="I85" s="1"/>
      <c r="J85" s="1"/>
      <c r="M85" s="2"/>
    </row>
    <row r="86" spans="2:15" x14ac:dyDescent="0.3">
      <c r="G86" s="1"/>
      <c r="H86" s="1"/>
      <c r="M86" s="2"/>
      <c r="N86" s="2"/>
      <c r="O86" s="2"/>
    </row>
    <row r="87" spans="2:15" x14ac:dyDescent="0.3">
      <c r="C87" s="4"/>
      <c r="G87" s="1"/>
      <c r="H87" s="1"/>
      <c r="M87" s="2"/>
      <c r="N87" s="2"/>
      <c r="O87" s="2"/>
    </row>
    <row r="88" spans="2:15" x14ac:dyDescent="0.3">
      <c r="D88" s="4"/>
      <c r="F88" s="4"/>
      <c r="G88" s="1"/>
      <c r="H88" s="1"/>
      <c r="I88" s="1"/>
      <c r="J88" s="1"/>
      <c r="M88" s="2"/>
      <c r="N88" s="2"/>
      <c r="O88" s="2"/>
    </row>
    <row r="89" spans="2:15" x14ac:dyDescent="0.3">
      <c r="D89" s="4"/>
      <c r="F89" s="4"/>
      <c r="G89" s="1"/>
      <c r="H89" s="1"/>
      <c r="I89" s="1"/>
      <c r="J89" s="1"/>
      <c r="M89" s="2"/>
      <c r="N89" s="2"/>
      <c r="O89" s="2"/>
    </row>
    <row r="90" spans="2:15" x14ac:dyDescent="0.3">
      <c r="G90" s="1"/>
      <c r="H90" s="1"/>
      <c r="M90" s="2"/>
      <c r="N90" s="2"/>
      <c r="O90" s="2"/>
    </row>
    <row r="91" spans="2:15" x14ac:dyDescent="0.3">
      <c r="G91" s="1"/>
      <c r="H91" s="1"/>
      <c r="M91" s="2"/>
      <c r="N91" s="2"/>
      <c r="O91" s="2"/>
    </row>
    <row r="92" spans="2:15" x14ac:dyDescent="0.3">
      <c r="G92" s="1"/>
      <c r="H92" s="1"/>
      <c r="M92" s="2"/>
      <c r="N92" s="2"/>
      <c r="O92" s="2"/>
    </row>
    <row r="93" spans="2:15" x14ac:dyDescent="0.3">
      <c r="G93" s="1"/>
      <c r="H93" s="1"/>
      <c r="M93" s="2"/>
      <c r="N93" s="2"/>
      <c r="O93" s="6"/>
    </row>
    <row r="94" spans="2:15" x14ac:dyDescent="0.3">
      <c r="G94" s="1"/>
      <c r="H94" s="1"/>
      <c r="M94" s="2"/>
      <c r="N94" s="2"/>
      <c r="O94" s="6"/>
    </row>
    <row r="96" spans="2:15" x14ac:dyDescent="0.3">
      <c r="C96" s="10"/>
    </row>
    <row r="98" spans="2:15" x14ac:dyDescent="0.3">
      <c r="G98" s="1"/>
      <c r="H98" s="1"/>
      <c r="I98" s="1"/>
      <c r="J98" s="1"/>
      <c r="M98" s="2"/>
    </row>
    <row r="99" spans="2:15" x14ac:dyDescent="0.3">
      <c r="B99" s="3"/>
      <c r="G99" s="1"/>
      <c r="H99" s="1"/>
      <c r="I99" s="1"/>
      <c r="J99" s="1"/>
      <c r="M99" s="2"/>
    </row>
    <row r="100" spans="2:15" x14ac:dyDescent="0.3">
      <c r="G100" s="1"/>
      <c r="H100" s="1"/>
      <c r="I100" s="1"/>
      <c r="J100" s="1"/>
      <c r="M100" s="2"/>
    </row>
    <row r="101" spans="2:15" x14ac:dyDescent="0.3">
      <c r="C101" s="4"/>
      <c r="G101" s="1"/>
      <c r="H101" s="1"/>
      <c r="I101" s="1"/>
      <c r="J101" s="1"/>
      <c r="M101" s="2"/>
    </row>
    <row r="102" spans="2:15" x14ac:dyDescent="0.3">
      <c r="G102" s="1"/>
      <c r="H102" s="1"/>
      <c r="M102" s="2"/>
      <c r="N102" s="2"/>
      <c r="O102" s="2"/>
    </row>
    <row r="103" spans="2:15" x14ac:dyDescent="0.3">
      <c r="C103" s="4"/>
      <c r="G103" s="1"/>
      <c r="H103" s="1"/>
      <c r="M103" s="2"/>
      <c r="N103" s="2"/>
      <c r="O103" s="2"/>
    </row>
    <row r="104" spans="2:15" x14ac:dyDescent="0.3">
      <c r="D104" s="4"/>
      <c r="F104" s="4"/>
      <c r="G104" s="1"/>
      <c r="H104" s="1"/>
      <c r="I104" s="1"/>
      <c r="J104" s="1"/>
      <c r="M104" s="2"/>
      <c r="N104" s="2"/>
      <c r="O104" s="2"/>
    </row>
    <row r="105" spans="2:15" x14ac:dyDescent="0.3">
      <c r="D105" s="4"/>
      <c r="F105" s="4"/>
      <c r="G105" s="1"/>
      <c r="H105" s="1"/>
      <c r="I105" s="1"/>
      <c r="J105" s="1"/>
      <c r="M105" s="2"/>
      <c r="N105" s="2"/>
      <c r="O105" s="2"/>
    </row>
    <row r="106" spans="2:15" x14ac:dyDescent="0.3">
      <c r="G106" s="1"/>
      <c r="H106" s="1"/>
      <c r="M106" s="2"/>
      <c r="N106" s="2"/>
      <c r="O106" s="2"/>
    </row>
    <row r="107" spans="2:15" x14ac:dyDescent="0.3">
      <c r="G107" s="1"/>
      <c r="H107" s="1"/>
      <c r="M107" s="2"/>
      <c r="N107" s="2"/>
      <c r="O107" s="2"/>
    </row>
    <row r="108" spans="2:15" x14ac:dyDescent="0.3">
      <c r="G108" s="1"/>
      <c r="H108" s="1"/>
      <c r="M108" s="2"/>
      <c r="N108" s="2"/>
      <c r="O108" s="2"/>
    </row>
    <row r="109" spans="2:15" x14ac:dyDescent="0.3">
      <c r="G109" s="1"/>
      <c r="H109" s="1"/>
      <c r="M109" s="2"/>
      <c r="N109" s="2"/>
      <c r="O109" s="6"/>
    </row>
    <row r="110" spans="2:15" x14ac:dyDescent="0.3">
      <c r="G110" s="1"/>
      <c r="H110" s="1"/>
      <c r="M110" s="2"/>
      <c r="N110" s="2"/>
      <c r="O110" s="6"/>
    </row>
    <row r="112" spans="2:15" x14ac:dyDescent="0.3">
      <c r="C112" s="10"/>
    </row>
    <row r="114" spans="2:15" x14ac:dyDescent="0.3">
      <c r="G114" s="1"/>
      <c r="H114" s="1"/>
      <c r="I114" s="1"/>
      <c r="J114" s="1"/>
      <c r="M114" s="2"/>
    </row>
    <row r="115" spans="2:15" x14ac:dyDescent="0.3">
      <c r="B115" s="3"/>
      <c r="G115" s="1"/>
      <c r="H115" s="1"/>
      <c r="I115" s="1"/>
      <c r="J115" s="1"/>
      <c r="M115" s="2"/>
    </row>
    <row r="116" spans="2:15" x14ac:dyDescent="0.3">
      <c r="G116" s="1"/>
      <c r="H116" s="1"/>
      <c r="I116" s="1"/>
      <c r="J116" s="1"/>
      <c r="M116" s="2"/>
    </row>
    <row r="117" spans="2:15" x14ac:dyDescent="0.3">
      <c r="C117" s="4"/>
      <c r="G117" s="1"/>
      <c r="H117" s="1"/>
      <c r="I117" s="1"/>
      <c r="J117" s="1"/>
      <c r="M117" s="2"/>
    </row>
    <row r="118" spans="2:15" x14ac:dyDescent="0.3">
      <c r="G118" s="1"/>
      <c r="H118" s="1"/>
      <c r="M118" s="2"/>
      <c r="N118" s="2"/>
      <c r="O118" s="2"/>
    </row>
    <row r="119" spans="2:15" x14ac:dyDescent="0.3">
      <c r="C119" s="4"/>
      <c r="G119" s="1"/>
      <c r="H119" s="1"/>
      <c r="M119" s="2"/>
      <c r="N119" s="2"/>
      <c r="O119" s="2"/>
    </row>
    <row r="120" spans="2:15" x14ac:dyDescent="0.3">
      <c r="D120" s="4"/>
      <c r="F120" s="4"/>
      <c r="G120" s="1"/>
      <c r="H120" s="1"/>
      <c r="I120" s="1"/>
      <c r="J120" s="1"/>
      <c r="M120" s="2"/>
      <c r="N120" s="2"/>
      <c r="O120" s="2"/>
    </row>
    <row r="121" spans="2:15" x14ac:dyDescent="0.3">
      <c r="D121" s="4"/>
      <c r="F121" s="4"/>
      <c r="G121" s="1"/>
      <c r="H121" s="1"/>
      <c r="I121" s="1"/>
      <c r="J121" s="1"/>
      <c r="M121" s="2"/>
      <c r="N121" s="2"/>
      <c r="O121" s="2"/>
    </row>
    <row r="122" spans="2:15" x14ac:dyDescent="0.3">
      <c r="G122" s="1"/>
      <c r="H122" s="1"/>
      <c r="M122" s="2"/>
      <c r="N122" s="2"/>
      <c r="O122" s="2"/>
    </row>
    <row r="123" spans="2:15" x14ac:dyDescent="0.3">
      <c r="G123" s="1"/>
      <c r="H123" s="1"/>
      <c r="M123" s="2"/>
      <c r="N123" s="2"/>
      <c r="O123" s="2"/>
    </row>
    <row r="124" spans="2:15" x14ac:dyDescent="0.3">
      <c r="G124" s="1"/>
      <c r="H124" s="1"/>
      <c r="M124" s="2"/>
      <c r="N124" s="2"/>
      <c r="O124" s="2"/>
    </row>
    <row r="125" spans="2:15" x14ac:dyDescent="0.3">
      <c r="G125" s="1"/>
      <c r="H125" s="1"/>
      <c r="M125" s="2"/>
      <c r="N125" s="2"/>
      <c r="O125" s="6"/>
    </row>
    <row r="126" spans="2:15" x14ac:dyDescent="0.3">
      <c r="G126" s="1"/>
      <c r="H126" s="1"/>
      <c r="M126" s="2"/>
      <c r="N126" s="2"/>
      <c r="O126" s="6"/>
    </row>
    <row r="130" spans="2:15" x14ac:dyDescent="0.3">
      <c r="G130" s="1"/>
      <c r="H130" s="1"/>
      <c r="I130" s="1"/>
      <c r="J130" s="1"/>
      <c r="M130" s="2"/>
    </row>
    <row r="131" spans="2:15" x14ac:dyDescent="0.3">
      <c r="B131" s="3"/>
      <c r="G131" s="1"/>
      <c r="H131" s="1"/>
      <c r="I131" s="1"/>
      <c r="J131" s="1"/>
      <c r="M131" s="2"/>
    </row>
    <row r="132" spans="2:15" x14ac:dyDescent="0.3">
      <c r="G132" s="1"/>
      <c r="H132" s="1"/>
      <c r="I132" s="1"/>
      <c r="J132" s="1"/>
      <c r="M132" s="2"/>
    </row>
    <row r="133" spans="2:15" x14ac:dyDescent="0.3">
      <c r="C133" s="4"/>
      <c r="G133" s="1"/>
      <c r="H133" s="1"/>
      <c r="I133" s="1"/>
      <c r="J133" s="1"/>
      <c r="M133" s="2"/>
    </row>
    <row r="134" spans="2:15" x14ac:dyDescent="0.3">
      <c r="G134" s="1"/>
      <c r="H134" s="1"/>
      <c r="M134" s="2"/>
      <c r="N134" s="2"/>
      <c r="O134" s="2"/>
    </row>
    <row r="135" spans="2:15" x14ac:dyDescent="0.3">
      <c r="C135" s="4"/>
      <c r="G135" s="1"/>
      <c r="H135" s="1"/>
      <c r="M135" s="2"/>
      <c r="N135" s="2"/>
      <c r="O135" s="2"/>
    </row>
    <row r="136" spans="2:15" x14ac:dyDescent="0.3">
      <c r="D136" s="4"/>
      <c r="F136" s="4"/>
      <c r="G136" s="1"/>
      <c r="H136" s="1"/>
      <c r="I136" s="1"/>
      <c r="J136" s="1"/>
      <c r="M136" s="2"/>
      <c r="N136" s="2"/>
      <c r="O136" s="2"/>
    </row>
    <row r="137" spans="2:15" x14ac:dyDescent="0.3">
      <c r="D137" s="4"/>
      <c r="F137" s="4"/>
      <c r="G137" s="1"/>
      <c r="H137" s="1"/>
      <c r="I137" s="1"/>
      <c r="J137" s="1"/>
      <c r="M137" s="2"/>
      <c r="N137" s="2"/>
      <c r="O137" s="2"/>
    </row>
    <row r="138" spans="2:15" x14ac:dyDescent="0.3">
      <c r="G138" s="1"/>
      <c r="H138" s="1"/>
      <c r="M138" s="2"/>
      <c r="N138" s="2"/>
      <c r="O138" s="2"/>
    </row>
    <row r="139" spans="2:15" x14ac:dyDescent="0.3">
      <c r="G139" s="1"/>
      <c r="H139" s="1"/>
      <c r="M139" s="2"/>
      <c r="N139" s="2"/>
      <c r="O139" s="2"/>
    </row>
    <row r="140" spans="2:15" x14ac:dyDescent="0.3">
      <c r="G140" s="1"/>
      <c r="H140" s="1"/>
      <c r="M140" s="2"/>
      <c r="N140" s="2"/>
      <c r="O140" s="2"/>
    </row>
    <row r="141" spans="2:15" x14ac:dyDescent="0.3">
      <c r="G141" s="1"/>
      <c r="H141" s="1"/>
      <c r="M141" s="2"/>
      <c r="N141" s="2"/>
      <c r="O141" s="6"/>
    </row>
    <row r="142" spans="2:15" x14ac:dyDescent="0.3">
      <c r="G142" s="1"/>
      <c r="H142" s="1"/>
      <c r="M142" s="2"/>
      <c r="N142" s="2"/>
      <c r="O142" s="6"/>
    </row>
    <row r="146" spans="2:15" x14ac:dyDescent="0.3">
      <c r="G146" s="1"/>
      <c r="H146" s="1"/>
      <c r="I146" s="1"/>
      <c r="J146" s="1"/>
      <c r="M146" s="2"/>
    </row>
    <row r="147" spans="2:15" x14ac:dyDescent="0.3">
      <c r="B147" s="3"/>
      <c r="G147" s="1"/>
      <c r="H147" s="1"/>
      <c r="I147" s="1"/>
      <c r="J147" s="1"/>
      <c r="M147" s="2"/>
    </row>
    <row r="148" spans="2:15" x14ac:dyDescent="0.3">
      <c r="G148" s="1"/>
      <c r="H148" s="1"/>
      <c r="I148" s="1"/>
      <c r="J148" s="1"/>
      <c r="M148" s="2"/>
    </row>
    <row r="149" spans="2:15" x14ac:dyDescent="0.3">
      <c r="C149" s="4"/>
      <c r="G149" s="1"/>
      <c r="H149" s="1"/>
      <c r="I149" s="1"/>
      <c r="J149" s="1"/>
      <c r="M149" s="2"/>
    </row>
    <row r="150" spans="2:15" x14ac:dyDescent="0.3">
      <c r="G150" s="1"/>
      <c r="H150" s="1"/>
      <c r="M150" s="2"/>
      <c r="N150" s="2"/>
      <c r="O150" s="2"/>
    </row>
    <row r="151" spans="2:15" x14ac:dyDescent="0.3">
      <c r="C151" s="4"/>
      <c r="G151" s="1"/>
      <c r="H151" s="1"/>
      <c r="M151" s="2"/>
      <c r="N151" s="2"/>
      <c r="O151" s="2"/>
    </row>
    <row r="152" spans="2:15" x14ac:dyDescent="0.3">
      <c r="D152" s="4"/>
      <c r="F152" s="4"/>
      <c r="G152" s="1"/>
      <c r="H152" s="1"/>
      <c r="I152" s="1"/>
      <c r="J152" s="1"/>
      <c r="M152" s="2"/>
      <c r="N152" s="2"/>
      <c r="O152" s="2"/>
    </row>
    <row r="153" spans="2:15" x14ac:dyDescent="0.3">
      <c r="D153" s="4"/>
      <c r="F153" s="4"/>
      <c r="G153" s="1"/>
      <c r="H153" s="1"/>
      <c r="I153" s="1"/>
      <c r="J153" s="1"/>
      <c r="M153" s="2"/>
      <c r="N153" s="2"/>
      <c r="O153" s="2"/>
    </row>
    <row r="154" spans="2:15" x14ac:dyDescent="0.3">
      <c r="G154" s="1"/>
      <c r="H154" s="1"/>
      <c r="M154" s="2"/>
      <c r="N154" s="2"/>
      <c r="O154" s="2"/>
    </row>
    <row r="155" spans="2:15" x14ac:dyDescent="0.3">
      <c r="G155" s="1"/>
      <c r="H155" s="1"/>
      <c r="M155" s="2"/>
      <c r="N155" s="2"/>
      <c r="O155" s="2"/>
    </row>
    <row r="156" spans="2:15" x14ac:dyDescent="0.3">
      <c r="G156" s="1"/>
      <c r="H156" s="1"/>
      <c r="M156" s="2"/>
      <c r="N156" s="2"/>
      <c r="O156" s="2"/>
    </row>
    <row r="157" spans="2:15" x14ac:dyDescent="0.3">
      <c r="G157" s="1"/>
      <c r="H157" s="1"/>
      <c r="M157" s="2"/>
      <c r="N157" s="2"/>
      <c r="O157" s="6"/>
    </row>
    <row r="158" spans="2:15" x14ac:dyDescent="0.3">
      <c r="G158" s="1"/>
      <c r="H158" s="1"/>
      <c r="M158" s="2"/>
      <c r="N158" s="2"/>
      <c r="O158" s="6"/>
    </row>
    <row r="159" spans="2:15" x14ac:dyDescent="0.3">
      <c r="G159" s="1"/>
      <c r="H159" s="1"/>
      <c r="M159" s="2"/>
      <c r="N159" s="2"/>
      <c r="O159" s="6"/>
    </row>
    <row r="162" spans="2:15" x14ac:dyDescent="0.3">
      <c r="G162" s="1"/>
      <c r="H162" s="1"/>
      <c r="I162" s="1"/>
      <c r="J162" s="1"/>
      <c r="M162" s="2"/>
    </row>
    <row r="163" spans="2:15" x14ac:dyDescent="0.3">
      <c r="B163" s="3"/>
      <c r="G163" s="1"/>
      <c r="H163" s="1"/>
      <c r="I163" s="1"/>
      <c r="J163" s="1"/>
      <c r="M163" s="2"/>
    </row>
    <row r="164" spans="2:15" x14ac:dyDescent="0.3">
      <c r="G164" s="1"/>
      <c r="H164" s="1"/>
      <c r="I164" s="1"/>
      <c r="J164" s="1"/>
      <c r="M164" s="2"/>
    </row>
    <row r="165" spans="2:15" x14ac:dyDescent="0.3">
      <c r="C165" s="4"/>
      <c r="G165" s="1"/>
      <c r="H165" s="1"/>
      <c r="I165" s="1"/>
      <c r="J165" s="1"/>
      <c r="M165" s="2"/>
    </row>
    <row r="166" spans="2:15" x14ac:dyDescent="0.3">
      <c r="G166" s="1"/>
      <c r="H166" s="1"/>
      <c r="M166" s="2"/>
      <c r="N166" s="2"/>
      <c r="O166" s="2"/>
    </row>
    <row r="167" spans="2:15" x14ac:dyDescent="0.3">
      <c r="C167" s="4"/>
      <c r="G167" s="1"/>
      <c r="H167" s="1"/>
      <c r="M167" s="2"/>
      <c r="N167" s="2"/>
      <c r="O167" s="2"/>
    </row>
    <row r="168" spans="2:15" x14ac:dyDescent="0.3">
      <c r="D168" s="4"/>
      <c r="F168" s="4"/>
      <c r="G168" s="1"/>
      <c r="H168" s="1"/>
      <c r="I168" s="1"/>
      <c r="J168" s="1"/>
      <c r="M168" s="2"/>
      <c r="N168" s="2"/>
      <c r="O168" s="2"/>
    </row>
    <row r="169" spans="2:15" x14ac:dyDescent="0.3">
      <c r="D169" s="4"/>
      <c r="F169" s="4"/>
      <c r="G169" s="1"/>
      <c r="H169" s="1"/>
      <c r="I169" s="1"/>
      <c r="J169" s="1"/>
      <c r="M169" s="2"/>
      <c r="N169" s="2"/>
      <c r="O169" s="2"/>
    </row>
    <row r="170" spans="2:15" x14ac:dyDescent="0.3">
      <c r="G170" s="1"/>
      <c r="H170" s="1"/>
      <c r="M170" s="2"/>
      <c r="N170" s="2"/>
      <c r="O170" s="2"/>
    </row>
    <row r="171" spans="2:15" x14ac:dyDescent="0.3">
      <c r="G171" s="1"/>
      <c r="H171" s="1"/>
      <c r="M171" s="2"/>
      <c r="N171" s="2"/>
      <c r="O171" s="2"/>
    </row>
    <row r="172" spans="2:15" x14ac:dyDescent="0.3">
      <c r="G172" s="1"/>
      <c r="H172" s="1"/>
      <c r="M172" s="2"/>
      <c r="N172" s="2"/>
      <c r="O172" s="2"/>
    </row>
    <row r="173" spans="2:15" x14ac:dyDescent="0.3">
      <c r="G173" s="1"/>
      <c r="H173" s="1"/>
      <c r="M173" s="2"/>
      <c r="N173" s="2"/>
      <c r="O173" s="6"/>
    </row>
    <row r="174" spans="2:15" x14ac:dyDescent="0.3">
      <c r="G174" s="1"/>
      <c r="H174" s="1"/>
      <c r="M174" s="2"/>
      <c r="N174" s="2"/>
      <c r="O174" s="6"/>
    </row>
    <row r="178" spans="2:15" x14ac:dyDescent="0.3">
      <c r="G178" s="1"/>
      <c r="H178" s="1"/>
      <c r="I178" s="1"/>
      <c r="J178" s="1"/>
      <c r="M178" s="2"/>
    </row>
    <row r="179" spans="2:15" x14ac:dyDescent="0.3">
      <c r="B179" s="3"/>
      <c r="G179" s="1"/>
      <c r="H179" s="1"/>
      <c r="I179" s="1"/>
      <c r="J179" s="1"/>
      <c r="M179" s="2"/>
    </row>
    <row r="180" spans="2:15" x14ac:dyDescent="0.3">
      <c r="G180" s="1"/>
      <c r="H180" s="1"/>
      <c r="I180" s="1"/>
      <c r="J180" s="1"/>
      <c r="M180" s="2"/>
    </row>
    <row r="181" spans="2:15" x14ac:dyDescent="0.3">
      <c r="C181" s="4"/>
      <c r="G181" s="1"/>
      <c r="H181" s="1"/>
      <c r="I181" s="1"/>
      <c r="J181" s="1"/>
      <c r="M181" s="2"/>
    </row>
    <row r="182" spans="2:15" x14ac:dyDescent="0.3">
      <c r="G182" s="1"/>
      <c r="H182" s="1"/>
      <c r="M182" s="2"/>
      <c r="N182" s="2"/>
      <c r="O182" s="2"/>
    </row>
    <row r="183" spans="2:15" x14ac:dyDescent="0.3">
      <c r="C183" s="4"/>
      <c r="G183" s="1"/>
      <c r="H183" s="1"/>
      <c r="M183" s="2"/>
      <c r="N183" s="2"/>
      <c r="O183" s="2"/>
    </row>
    <row r="184" spans="2:15" x14ac:dyDescent="0.3">
      <c r="D184" s="4"/>
      <c r="F184" s="4"/>
      <c r="G184" s="1"/>
      <c r="H184" s="1"/>
      <c r="I184" s="1"/>
      <c r="J184" s="1"/>
      <c r="M184" s="2"/>
      <c r="N184" s="2"/>
      <c r="O184" s="2"/>
    </row>
    <row r="185" spans="2:15" x14ac:dyDescent="0.3">
      <c r="D185" s="4"/>
      <c r="F185" s="4"/>
      <c r="G185" s="1"/>
      <c r="H185" s="1"/>
      <c r="I185" s="1"/>
      <c r="J185" s="1"/>
      <c r="M185" s="2"/>
      <c r="N185" s="2"/>
      <c r="O185" s="2"/>
    </row>
    <row r="186" spans="2:15" x14ac:dyDescent="0.3">
      <c r="G186" s="1"/>
      <c r="H186" s="1"/>
      <c r="M186" s="2"/>
      <c r="N186" s="2"/>
      <c r="O186" s="2"/>
    </row>
    <row r="187" spans="2:15" x14ac:dyDescent="0.3">
      <c r="G187" s="1"/>
      <c r="H187" s="1"/>
      <c r="M187" s="2"/>
      <c r="N187" s="2"/>
      <c r="O187" s="2"/>
    </row>
    <row r="188" spans="2:15" x14ac:dyDescent="0.3">
      <c r="G188" s="1"/>
      <c r="H188" s="1"/>
      <c r="M188" s="2"/>
      <c r="N188" s="2"/>
      <c r="O188" s="2"/>
    </row>
    <row r="189" spans="2:15" x14ac:dyDescent="0.3">
      <c r="G189" s="1"/>
      <c r="H189" s="1"/>
      <c r="M189" s="2"/>
      <c r="N189" s="2"/>
      <c r="O189" s="6"/>
    </row>
    <row r="190" spans="2:15" x14ac:dyDescent="0.3">
      <c r="G190" s="1"/>
      <c r="H190" s="1"/>
      <c r="M190" s="2"/>
      <c r="N190" s="2"/>
      <c r="O190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552D-A089-4DDF-AFBD-BA403C7A54C8}">
  <dimension ref="A1:W396"/>
  <sheetViews>
    <sheetView zoomScale="80" zoomScaleNormal="80" workbookViewId="0">
      <selection activeCell="S27" sqref="S27"/>
    </sheetView>
  </sheetViews>
  <sheetFormatPr defaultRowHeight="14.4" x14ac:dyDescent="0.3"/>
  <cols>
    <col min="1" max="1" width="11.6640625" bestFit="1" customWidth="1"/>
    <col min="2" max="2" width="9.6640625" bestFit="1" customWidth="1"/>
    <col min="3" max="3" width="10.6640625" bestFit="1" customWidth="1"/>
    <col min="23" max="23" width="9.21875" bestFit="1" customWidth="1"/>
  </cols>
  <sheetData>
    <row r="1" spans="1:2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23" x14ac:dyDescent="0.3">
      <c r="A2" t="s">
        <v>14</v>
      </c>
      <c r="B2">
        <v>15</v>
      </c>
      <c r="C2">
        <v>12</v>
      </c>
      <c r="D2">
        <v>300</v>
      </c>
      <c r="E2">
        <v>0.1</v>
      </c>
      <c r="F2">
        <v>240</v>
      </c>
      <c r="G2" s="1">
        <v>0.375</v>
      </c>
      <c r="H2" s="1">
        <v>0.52083333333333337</v>
      </c>
      <c r="I2" s="1">
        <v>0.5625</v>
      </c>
      <c r="J2" s="1">
        <v>0.6875</v>
      </c>
      <c r="K2" t="s">
        <v>15</v>
      </c>
      <c r="L2" t="s">
        <v>15</v>
      </c>
      <c r="M2">
        <v>0.1</v>
      </c>
      <c r="N2" t="s">
        <v>16</v>
      </c>
      <c r="O2" t="s">
        <v>17</v>
      </c>
      <c r="Q2" s="2">
        <f>G2*1440</f>
        <v>540</v>
      </c>
      <c r="R2" s="2">
        <f t="shared" ref="R2:T8" si="0">H2*1440</f>
        <v>750</v>
      </c>
      <c r="S2" s="2">
        <f t="shared" si="0"/>
        <v>810</v>
      </c>
      <c r="T2" s="2">
        <f t="shared" si="0"/>
        <v>990</v>
      </c>
      <c r="W2" t="str">
        <f>IF((R2-Q2)+(T2-S2)&lt;D2,"errore","ok")</f>
        <v>ok</v>
      </c>
    </row>
    <row r="3" spans="1:23" x14ac:dyDescent="0.3">
      <c r="A3" t="s">
        <v>18</v>
      </c>
      <c r="B3">
        <v>60</v>
      </c>
      <c r="C3">
        <v>30</v>
      </c>
      <c r="D3">
        <v>300</v>
      </c>
      <c r="E3">
        <v>0.1</v>
      </c>
      <c r="F3">
        <v>240</v>
      </c>
      <c r="G3" s="1">
        <v>0.375</v>
      </c>
      <c r="H3" s="1">
        <v>0.52083333333333337</v>
      </c>
      <c r="I3" s="1">
        <v>0.5625</v>
      </c>
      <c r="J3" s="1">
        <v>0.6875</v>
      </c>
      <c r="K3" t="s">
        <v>15</v>
      </c>
      <c r="L3" t="s">
        <v>15</v>
      </c>
      <c r="M3">
        <v>0.1</v>
      </c>
      <c r="N3" t="s">
        <v>16</v>
      </c>
      <c r="O3" t="s">
        <v>17</v>
      </c>
      <c r="Q3" s="2">
        <f t="shared" ref="Q3:Q8" si="1">G3*1440</f>
        <v>540</v>
      </c>
      <c r="R3" s="2">
        <f t="shared" si="0"/>
        <v>750</v>
      </c>
      <c r="S3" s="2">
        <f t="shared" ref="S3" si="2">I3*1440</f>
        <v>810</v>
      </c>
      <c r="T3" s="2">
        <f t="shared" ref="T3" si="3">J3*1440</f>
        <v>990</v>
      </c>
      <c r="W3" t="str">
        <f>IF((R3-Q3)+(T3-S3)&lt;D3,"errore","ok")</f>
        <v>ok</v>
      </c>
    </row>
    <row r="4" spans="1:23" x14ac:dyDescent="0.3">
      <c r="A4" t="s">
        <v>19</v>
      </c>
      <c r="B4">
        <v>20</v>
      </c>
      <c r="C4">
        <v>40</v>
      </c>
      <c r="D4">
        <v>720</v>
      </c>
      <c r="E4">
        <v>0</v>
      </c>
      <c r="F4">
        <v>720</v>
      </c>
      <c r="G4" s="1">
        <v>0</v>
      </c>
      <c r="H4" s="1">
        <v>0.25</v>
      </c>
      <c r="I4" s="1">
        <v>0.75</v>
      </c>
      <c r="J4" s="1">
        <v>0</v>
      </c>
      <c r="K4" t="s">
        <v>15</v>
      </c>
      <c r="L4" t="s">
        <v>15</v>
      </c>
      <c r="M4">
        <v>0</v>
      </c>
      <c r="N4" t="s">
        <v>16</v>
      </c>
      <c r="O4" t="s">
        <v>16</v>
      </c>
      <c r="Q4" s="2">
        <f t="shared" si="1"/>
        <v>0</v>
      </c>
      <c r="R4" s="2">
        <f t="shared" si="0"/>
        <v>360</v>
      </c>
      <c r="S4" s="2">
        <f t="shared" si="0"/>
        <v>1080</v>
      </c>
      <c r="T4" s="2">
        <v>1440</v>
      </c>
      <c r="W4" t="str">
        <f t="shared" ref="W4:W8" si="4">IF((R4-Q4)+(T4-S4)&lt;D4,"errore","ok")</f>
        <v>ok</v>
      </c>
    </row>
    <row r="5" spans="1:23" x14ac:dyDescent="0.3">
      <c r="A5" t="s">
        <v>40</v>
      </c>
      <c r="B5">
        <v>1</v>
      </c>
      <c r="C5">
        <v>120</v>
      </c>
      <c r="D5">
        <v>240</v>
      </c>
      <c r="E5">
        <v>0.2</v>
      </c>
      <c r="F5">
        <v>60</v>
      </c>
      <c r="G5" s="1">
        <v>0.33333333333333331</v>
      </c>
      <c r="H5" s="1">
        <v>0.70833333333333337</v>
      </c>
      <c r="I5" t="s">
        <v>15</v>
      </c>
      <c r="J5" t="s">
        <v>15</v>
      </c>
      <c r="K5" t="s">
        <v>15</v>
      </c>
      <c r="L5" t="s">
        <v>15</v>
      </c>
      <c r="M5">
        <v>0.35</v>
      </c>
      <c r="N5" t="s">
        <v>16</v>
      </c>
      <c r="O5" t="s">
        <v>17</v>
      </c>
      <c r="Q5" s="2">
        <f t="shared" si="1"/>
        <v>480</v>
      </c>
      <c r="R5" s="2">
        <f t="shared" si="0"/>
        <v>1020</v>
      </c>
      <c r="S5" s="2"/>
      <c r="T5" s="2"/>
      <c r="W5" t="str">
        <f t="shared" si="4"/>
        <v>ok</v>
      </c>
    </row>
    <row r="6" spans="1:23" x14ac:dyDescent="0.3">
      <c r="A6" t="s">
        <v>41</v>
      </c>
      <c r="B6">
        <v>2</v>
      </c>
      <c r="C6">
        <v>10</v>
      </c>
      <c r="D6">
        <v>240</v>
      </c>
      <c r="E6">
        <v>0.2</v>
      </c>
      <c r="F6">
        <v>120</v>
      </c>
      <c r="G6" s="1">
        <v>0.33333333333333331</v>
      </c>
      <c r="H6" s="1">
        <v>0.70833333333333337</v>
      </c>
      <c r="I6" t="s">
        <v>15</v>
      </c>
      <c r="J6" t="s">
        <v>15</v>
      </c>
      <c r="K6" t="s">
        <v>15</v>
      </c>
      <c r="L6" t="s">
        <v>15</v>
      </c>
      <c r="M6">
        <v>0.35</v>
      </c>
      <c r="N6" t="s">
        <v>16</v>
      </c>
      <c r="O6" t="s">
        <v>17</v>
      </c>
      <c r="Q6" s="2">
        <f t="shared" si="1"/>
        <v>480</v>
      </c>
      <c r="R6" s="2">
        <f t="shared" si="0"/>
        <v>1020</v>
      </c>
      <c r="S6" s="2"/>
      <c r="T6" s="2"/>
      <c r="U6" s="9"/>
      <c r="V6" s="9"/>
      <c r="W6" t="str">
        <f t="shared" si="4"/>
        <v>ok</v>
      </c>
    </row>
    <row r="7" spans="1:23" x14ac:dyDescent="0.3">
      <c r="A7" t="s">
        <v>62</v>
      </c>
      <c r="B7">
        <v>3</v>
      </c>
      <c r="C7">
        <v>380</v>
      </c>
      <c r="D7" t="s">
        <v>39</v>
      </c>
      <c r="E7" t="s">
        <v>39</v>
      </c>
      <c r="F7" t="s">
        <v>39</v>
      </c>
      <c r="G7" t="s">
        <v>39</v>
      </c>
      <c r="H7" t="s">
        <v>39</v>
      </c>
      <c r="I7" t="s">
        <v>39</v>
      </c>
      <c r="J7" t="s">
        <v>39</v>
      </c>
      <c r="K7" t="s">
        <v>39</v>
      </c>
      <c r="L7" t="s">
        <v>39</v>
      </c>
      <c r="M7" t="s">
        <v>39</v>
      </c>
      <c r="N7" t="s">
        <v>39</v>
      </c>
      <c r="O7" t="s">
        <v>39</v>
      </c>
      <c r="Q7" s="2"/>
      <c r="R7" s="2"/>
      <c r="S7" s="2"/>
      <c r="T7" s="2"/>
      <c r="U7" s="9"/>
      <c r="V7" s="9"/>
    </row>
    <row r="8" spans="1:23" x14ac:dyDescent="0.3">
      <c r="A8" t="s">
        <v>31</v>
      </c>
      <c r="B8">
        <v>2</v>
      </c>
      <c r="C8">
        <v>100</v>
      </c>
      <c r="D8">
        <v>540</v>
      </c>
      <c r="E8">
        <v>0.1</v>
      </c>
      <c r="F8">
        <v>360</v>
      </c>
      <c r="G8" s="1">
        <v>0.33333333333333298</v>
      </c>
      <c r="H8" s="1">
        <v>0.70833333333333304</v>
      </c>
      <c r="I8" t="s">
        <v>15</v>
      </c>
      <c r="J8" t="s">
        <v>15</v>
      </c>
      <c r="K8" t="s">
        <v>15</v>
      </c>
      <c r="L8" t="s">
        <v>15</v>
      </c>
      <c r="M8">
        <v>0.35</v>
      </c>
      <c r="N8" t="s">
        <v>16</v>
      </c>
      <c r="O8" t="s">
        <v>17</v>
      </c>
      <c r="Q8" s="2">
        <f t="shared" si="1"/>
        <v>479.99999999999949</v>
      </c>
      <c r="R8" s="2">
        <f t="shared" si="0"/>
        <v>1019.9999999999995</v>
      </c>
      <c r="S8" s="2"/>
      <c r="T8" s="2"/>
      <c r="U8" s="9"/>
      <c r="V8" s="9"/>
      <c r="W8" t="str">
        <f t="shared" si="4"/>
        <v>ok</v>
      </c>
    </row>
    <row r="9" spans="1:23" x14ac:dyDescent="0.3">
      <c r="A9" t="s">
        <v>68</v>
      </c>
      <c r="B9">
        <v>2</v>
      </c>
      <c r="C9">
        <v>18</v>
      </c>
      <c r="D9">
        <v>120</v>
      </c>
      <c r="E9">
        <v>0.2</v>
      </c>
      <c r="F9">
        <v>10</v>
      </c>
      <c r="G9" s="1">
        <v>0.375</v>
      </c>
      <c r="H9" s="1">
        <v>0.52083333333333337</v>
      </c>
      <c r="I9" s="1">
        <v>0.5625</v>
      </c>
      <c r="J9" s="1">
        <v>0.6875</v>
      </c>
      <c r="K9" t="s">
        <v>15</v>
      </c>
      <c r="L9" t="s">
        <v>15</v>
      </c>
      <c r="M9">
        <v>0.1</v>
      </c>
      <c r="N9" t="s">
        <v>16</v>
      </c>
      <c r="O9" t="s">
        <v>17</v>
      </c>
      <c r="Q9" s="2">
        <f>G9*1440</f>
        <v>540</v>
      </c>
      <c r="R9" s="2">
        <f t="shared" ref="R9:R11" si="5">H9*1440</f>
        <v>750</v>
      </c>
      <c r="S9" s="2">
        <f t="shared" ref="S9" si="6">I9*1440</f>
        <v>810</v>
      </c>
      <c r="T9" s="2">
        <f t="shared" ref="T9" si="7">J9*1440</f>
        <v>990</v>
      </c>
      <c r="U9" s="9"/>
      <c r="V9" s="9"/>
      <c r="W9" t="str">
        <f>IF((R9-Q9)+(T9-S9)&lt;D21,"errore","ok")</f>
        <v>ok</v>
      </c>
    </row>
    <row r="10" spans="1:23" x14ac:dyDescent="0.3">
      <c r="A10" t="s">
        <v>37</v>
      </c>
      <c r="B10">
        <v>2</v>
      </c>
      <c r="C10">
        <v>7</v>
      </c>
      <c r="D10">
        <v>60</v>
      </c>
      <c r="E10">
        <v>0.2</v>
      </c>
      <c r="F10">
        <v>10</v>
      </c>
      <c r="G10" s="1">
        <v>0.375</v>
      </c>
      <c r="H10" s="1">
        <v>0.52083333333333337</v>
      </c>
      <c r="I10" s="1">
        <v>0.5625</v>
      </c>
      <c r="J10" s="1">
        <v>0.6875</v>
      </c>
      <c r="K10" t="s">
        <v>15</v>
      </c>
      <c r="L10" t="s">
        <v>15</v>
      </c>
      <c r="M10">
        <v>0.15</v>
      </c>
      <c r="N10" t="s">
        <v>16</v>
      </c>
      <c r="O10" t="s">
        <v>17</v>
      </c>
      <c r="Q10" s="2">
        <f t="shared" ref="Q10:Q11" si="8">G10*1440</f>
        <v>540</v>
      </c>
      <c r="R10" s="2">
        <f t="shared" si="5"/>
        <v>750</v>
      </c>
      <c r="S10" s="2">
        <f t="shared" ref="S10" si="9">I10*1440</f>
        <v>810</v>
      </c>
      <c r="T10" s="2">
        <f t="shared" ref="T10" si="10">J10*1440</f>
        <v>990</v>
      </c>
      <c r="U10" s="9"/>
      <c r="V10" s="9"/>
      <c r="W10" t="str">
        <f t="shared" ref="W10:W11" si="11">IF((R10-Q10)+(T10-S10)&lt;D10,"errore","ok")</f>
        <v>ok</v>
      </c>
    </row>
    <row r="11" spans="1:23" x14ac:dyDescent="0.3">
      <c r="A11" t="s">
        <v>61</v>
      </c>
      <c r="B11">
        <v>3</v>
      </c>
      <c r="C11" s="4">
        <v>5</v>
      </c>
      <c r="D11">
        <v>180</v>
      </c>
      <c r="E11">
        <v>0.2</v>
      </c>
      <c r="F11">
        <v>10</v>
      </c>
      <c r="G11" s="1">
        <v>0.375</v>
      </c>
      <c r="H11" s="1">
        <v>0.66666666666666663</v>
      </c>
      <c r="I11" s="1"/>
      <c r="J11" s="1"/>
      <c r="K11" t="s">
        <v>15</v>
      </c>
      <c r="L11" t="s">
        <v>15</v>
      </c>
      <c r="M11" s="2">
        <v>0.2</v>
      </c>
      <c r="N11" t="s">
        <v>16</v>
      </c>
      <c r="O11" t="s">
        <v>17</v>
      </c>
      <c r="P11" s="12"/>
      <c r="Q11" s="2">
        <f t="shared" si="8"/>
        <v>540</v>
      </c>
      <c r="R11" s="2">
        <f t="shared" si="5"/>
        <v>960</v>
      </c>
      <c r="S11" s="2"/>
      <c r="T11" s="2"/>
      <c r="W11" t="str">
        <f t="shared" si="11"/>
        <v>ok</v>
      </c>
    </row>
    <row r="12" spans="1:23" x14ac:dyDescent="0.3">
      <c r="A12" t="s">
        <v>69</v>
      </c>
      <c r="B12">
        <v>1</v>
      </c>
      <c r="C12">
        <v>8</v>
      </c>
      <c r="D12">
        <v>1440</v>
      </c>
      <c r="E12">
        <v>0</v>
      </c>
      <c r="F12">
        <v>1440</v>
      </c>
      <c r="G12" s="1">
        <v>0</v>
      </c>
      <c r="H12" s="1">
        <v>0</v>
      </c>
      <c r="M12" s="2">
        <v>0</v>
      </c>
      <c r="Q12" s="2">
        <f t="shared" ref="Q12:Q13" si="12">G12*1440</f>
        <v>0</v>
      </c>
      <c r="R12" s="2">
        <v>1440</v>
      </c>
    </row>
    <row r="13" spans="1:23" x14ac:dyDescent="0.3">
      <c r="A13" t="s">
        <v>26</v>
      </c>
      <c r="B13">
        <v>1</v>
      </c>
      <c r="C13">
        <v>6</v>
      </c>
      <c r="D13">
        <v>1440</v>
      </c>
      <c r="E13">
        <v>0</v>
      </c>
      <c r="F13">
        <v>1440</v>
      </c>
      <c r="G13" s="1">
        <v>0</v>
      </c>
      <c r="H13" s="1">
        <v>0</v>
      </c>
      <c r="I13" t="s">
        <v>15</v>
      </c>
      <c r="J13" t="s">
        <v>15</v>
      </c>
      <c r="K13" t="s">
        <v>15</v>
      </c>
      <c r="L13" t="s">
        <v>15</v>
      </c>
      <c r="M13">
        <v>0</v>
      </c>
      <c r="N13" t="s">
        <v>16</v>
      </c>
      <c r="O13" t="s">
        <v>16</v>
      </c>
      <c r="Q13" s="2">
        <f t="shared" si="12"/>
        <v>0</v>
      </c>
      <c r="R13" s="2">
        <v>1440</v>
      </c>
      <c r="S13" s="2"/>
      <c r="T13" s="2"/>
      <c r="U13" s="9"/>
      <c r="V13" s="9"/>
      <c r="W13" t="str">
        <f t="shared" ref="W13" si="13">IF((R13-Q13)+(T13-S13)&lt;D13,"errore","ok")</f>
        <v>ok</v>
      </c>
    </row>
    <row r="14" spans="1:23" x14ac:dyDescent="0.3">
      <c r="A14" t="s">
        <v>45</v>
      </c>
      <c r="B14">
        <v>1</v>
      </c>
      <c r="C14" s="4">
        <v>350</v>
      </c>
      <c r="D14">
        <v>1440</v>
      </c>
      <c r="E14" t="s">
        <v>46</v>
      </c>
      <c r="F14" t="s">
        <v>46</v>
      </c>
      <c r="G14" t="s">
        <v>46</v>
      </c>
      <c r="H14" t="s">
        <v>46</v>
      </c>
      <c r="I14" t="s">
        <v>46</v>
      </c>
      <c r="J14" t="s">
        <v>46</v>
      </c>
      <c r="K14" t="s">
        <v>46</v>
      </c>
      <c r="L14" t="s">
        <v>46</v>
      </c>
      <c r="M14" t="s">
        <v>46</v>
      </c>
      <c r="N14" t="s">
        <v>46</v>
      </c>
      <c r="O14" t="s">
        <v>46</v>
      </c>
      <c r="P14" t="s">
        <v>46</v>
      </c>
      <c r="Q14" t="s">
        <v>46</v>
      </c>
      <c r="R14" t="s">
        <v>46</v>
      </c>
      <c r="S14" t="s">
        <v>46</v>
      </c>
      <c r="T14" s="2"/>
      <c r="U14" s="8" t="s">
        <v>65</v>
      </c>
    </row>
    <row r="15" spans="1:23" x14ac:dyDescent="0.3">
      <c r="A15" t="s">
        <v>33</v>
      </c>
      <c r="B15">
        <v>2</v>
      </c>
      <c r="C15">
        <v>80</v>
      </c>
      <c r="D15">
        <v>180</v>
      </c>
      <c r="E15">
        <v>0.35</v>
      </c>
      <c r="F15">
        <v>30</v>
      </c>
      <c r="G15" s="1">
        <v>0.41666666666666669</v>
      </c>
      <c r="H15" s="1">
        <v>0.58333333333333337</v>
      </c>
      <c r="I15" s="1" t="s">
        <v>15</v>
      </c>
      <c r="J15" s="1" t="s">
        <v>15</v>
      </c>
      <c r="K15" t="s">
        <v>15</v>
      </c>
      <c r="L15" t="s">
        <v>15</v>
      </c>
      <c r="M15" s="2">
        <v>0.15</v>
      </c>
      <c r="N15" s="2">
        <v>0.7</v>
      </c>
      <c r="O15" s="9" t="s">
        <v>17</v>
      </c>
      <c r="P15" s="12"/>
      <c r="Q15" s="2">
        <f t="shared" ref="Q15:R16" si="14">G15*1440</f>
        <v>600</v>
      </c>
      <c r="R15" s="2">
        <f t="shared" si="14"/>
        <v>840</v>
      </c>
      <c r="S15" s="2"/>
      <c r="T15" s="2"/>
      <c r="W15" t="str">
        <f t="shared" ref="W15" si="15">IF((R15-Q15)+(T15-S15)&lt;D15,"errore","ok")</f>
        <v>ok</v>
      </c>
    </row>
    <row r="16" spans="1:23" s="5" customFormat="1" x14ac:dyDescent="0.3">
      <c r="A16" s="5" t="s">
        <v>91</v>
      </c>
      <c r="B16" s="5">
        <v>1</v>
      </c>
      <c r="C16" s="5">
        <v>1700</v>
      </c>
      <c r="D16" s="5">
        <v>240</v>
      </c>
      <c r="E16" s="5">
        <v>0.15</v>
      </c>
      <c r="F16" s="5">
        <v>60</v>
      </c>
      <c r="G16" s="20">
        <v>0.39583333333333331</v>
      </c>
      <c r="H16" s="20">
        <v>0.6875</v>
      </c>
      <c r="I16" s="20" t="s">
        <v>15</v>
      </c>
      <c r="J16" s="20" t="s">
        <v>15</v>
      </c>
      <c r="K16" s="5" t="s">
        <v>15</v>
      </c>
      <c r="L16" s="20" t="s">
        <v>15</v>
      </c>
      <c r="M16" s="21">
        <v>0.2</v>
      </c>
      <c r="N16" s="5">
        <v>0.8</v>
      </c>
      <c r="O16" s="21" t="s">
        <v>17</v>
      </c>
      <c r="Q16" s="21">
        <f t="shared" si="14"/>
        <v>570</v>
      </c>
      <c r="R16" s="21">
        <f t="shared" si="14"/>
        <v>990</v>
      </c>
    </row>
    <row r="21" spans="3:14" x14ac:dyDescent="0.3">
      <c r="D21" s="4"/>
      <c r="F21" s="4"/>
      <c r="G21" s="1"/>
      <c r="H21" s="1"/>
    </row>
    <row r="22" spans="3:14" x14ac:dyDescent="0.3">
      <c r="G22" s="1"/>
      <c r="H22" s="1"/>
    </row>
    <row r="23" spans="3:14" x14ac:dyDescent="0.3">
      <c r="G23" s="1"/>
      <c r="H23" s="1"/>
    </row>
    <row r="24" spans="3:14" x14ac:dyDescent="0.3">
      <c r="G24" s="1"/>
      <c r="H24" s="1"/>
    </row>
    <row r="25" spans="3:14" x14ac:dyDescent="0.3">
      <c r="G25" s="1"/>
      <c r="H25" s="1"/>
    </row>
    <row r="26" spans="3:14" x14ac:dyDescent="0.3">
      <c r="G26" s="1"/>
      <c r="H26" s="1"/>
      <c r="I26" s="1"/>
      <c r="J26" s="1"/>
      <c r="N26" s="4"/>
    </row>
    <row r="27" spans="3:14" x14ac:dyDescent="0.3">
      <c r="G27" s="1"/>
      <c r="H27" s="1"/>
    </row>
    <row r="28" spans="3:14" x14ac:dyDescent="0.3">
      <c r="G28" s="1"/>
      <c r="H28" s="1"/>
    </row>
    <row r="29" spans="3:14" x14ac:dyDescent="0.3">
      <c r="C29" s="4"/>
      <c r="D29" s="4"/>
      <c r="F29" s="4"/>
      <c r="G29" s="1"/>
      <c r="H29" s="1"/>
    </row>
    <row r="30" spans="3:14" x14ac:dyDescent="0.3">
      <c r="G30" s="1"/>
      <c r="H30" s="1"/>
    </row>
    <row r="31" spans="3:14" x14ac:dyDescent="0.3">
      <c r="G31" s="1"/>
      <c r="H31" s="1"/>
    </row>
    <row r="32" spans="3:14" x14ac:dyDescent="0.3">
      <c r="G32" s="1"/>
      <c r="H32" s="1"/>
    </row>
    <row r="34" spans="7:8" x14ac:dyDescent="0.3">
      <c r="G34" s="1"/>
      <c r="H34" s="1"/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8DB8-1F0E-408C-BB10-C28413B90618}">
  <dimension ref="A1:W396"/>
  <sheetViews>
    <sheetView workbookViewId="0">
      <selection activeCell="A10" sqref="A10:XFD10"/>
    </sheetView>
  </sheetViews>
  <sheetFormatPr defaultRowHeight="14.4" x14ac:dyDescent="0.3"/>
  <cols>
    <col min="1" max="1" width="11.6640625" bestFit="1" customWidth="1"/>
    <col min="2" max="2" width="9.6640625" bestFit="1" customWidth="1"/>
    <col min="3" max="3" width="10.6640625" bestFit="1" customWidth="1"/>
    <col min="23" max="23" width="9.21875" bestFit="1" customWidth="1"/>
  </cols>
  <sheetData>
    <row r="1" spans="1:23" x14ac:dyDescent="0.3">
      <c r="A1" s="8" t="s">
        <v>70</v>
      </c>
    </row>
    <row r="3" spans="1:23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</row>
    <row r="4" spans="1:23" x14ac:dyDescent="0.3">
      <c r="A4" t="s">
        <v>14</v>
      </c>
      <c r="B4">
        <v>5</v>
      </c>
      <c r="C4">
        <v>12</v>
      </c>
      <c r="D4">
        <v>300</v>
      </c>
      <c r="E4">
        <v>0.3</v>
      </c>
      <c r="F4">
        <v>240</v>
      </c>
      <c r="G4" s="1">
        <v>0.375</v>
      </c>
      <c r="H4" s="1">
        <v>0.52083333333333337</v>
      </c>
      <c r="I4" s="1">
        <v>0.58333333333333337</v>
      </c>
      <c r="J4" s="1">
        <v>0.6875</v>
      </c>
      <c r="K4" t="s">
        <v>15</v>
      </c>
      <c r="L4" t="s">
        <v>15</v>
      </c>
      <c r="M4">
        <v>0.1</v>
      </c>
      <c r="N4" t="s">
        <v>16</v>
      </c>
      <c r="O4" t="s">
        <v>17</v>
      </c>
      <c r="Q4" s="2">
        <f t="shared" ref="Q4:T5" si="0">G4*1440</f>
        <v>540</v>
      </c>
      <c r="R4" s="2">
        <f t="shared" si="0"/>
        <v>750</v>
      </c>
      <c r="S4" s="2">
        <f t="shared" si="0"/>
        <v>840</v>
      </c>
      <c r="T4" s="2">
        <f t="shared" si="0"/>
        <v>990</v>
      </c>
      <c r="W4" t="str">
        <f>IF((R4-Q4)+(T4-S4)&lt;D4,"errore","ok")</f>
        <v>ok</v>
      </c>
    </row>
    <row r="5" spans="1:23" x14ac:dyDescent="0.3">
      <c r="A5" t="s">
        <v>18</v>
      </c>
      <c r="B5">
        <v>15</v>
      </c>
      <c r="C5">
        <v>30</v>
      </c>
      <c r="D5">
        <v>300</v>
      </c>
      <c r="E5">
        <v>0.2</v>
      </c>
      <c r="F5">
        <v>240</v>
      </c>
      <c r="G5" s="1">
        <v>0.375</v>
      </c>
      <c r="H5" s="1">
        <v>0.52083333333333337</v>
      </c>
      <c r="I5" s="1">
        <v>0.58333333333333337</v>
      </c>
      <c r="J5" s="1">
        <v>0.6875</v>
      </c>
      <c r="K5" t="s">
        <v>15</v>
      </c>
      <c r="L5" t="s">
        <v>15</v>
      </c>
      <c r="M5">
        <v>0.1</v>
      </c>
      <c r="N5" t="s">
        <v>16</v>
      </c>
      <c r="O5" t="s">
        <v>17</v>
      </c>
      <c r="Q5" s="2">
        <f t="shared" si="0"/>
        <v>540</v>
      </c>
      <c r="R5" s="2">
        <f t="shared" si="0"/>
        <v>750</v>
      </c>
      <c r="S5" s="2">
        <f t="shared" si="0"/>
        <v>840</v>
      </c>
      <c r="T5" s="2">
        <f t="shared" si="0"/>
        <v>990</v>
      </c>
      <c r="W5" t="str">
        <f>IF((R5-Q5)+(T5-S5)&lt;D5,"errore","ok")</f>
        <v>ok</v>
      </c>
    </row>
    <row r="6" spans="1:23" x14ac:dyDescent="0.3">
      <c r="A6" t="s">
        <v>19</v>
      </c>
      <c r="B6">
        <v>3</v>
      </c>
      <c r="C6">
        <v>40</v>
      </c>
      <c r="D6">
        <v>720</v>
      </c>
      <c r="E6">
        <v>0</v>
      </c>
      <c r="F6">
        <v>720</v>
      </c>
      <c r="G6" s="1">
        <v>0</v>
      </c>
      <c r="H6" s="1">
        <v>0.25</v>
      </c>
      <c r="I6" s="1">
        <v>0.75</v>
      </c>
      <c r="J6" s="1">
        <v>0</v>
      </c>
      <c r="K6" t="s">
        <v>15</v>
      </c>
      <c r="L6" t="s">
        <v>15</v>
      </c>
      <c r="M6">
        <v>0</v>
      </c>
      <c r="N6" t="s">
        <v>16</v>
      </c>
      <c r="O6" t="s">
        <v>16</v>
      </c>
      <c r="Q6" s="2">
        <f t="shared" ref="Q6:S7" si="1">G6*1440</f>
        <v>0</v>
      </c>
      <c r="R6" s="2">
        <f t="shared" si="1"/>
        <v>360</v>
      </c>
      <c r="S6" s="2">
        <f t="shared" si="1"/>
        <v>1080</v>
      </c>
      <c r="T6" s="2">
        <v>1440</v>
      </c>
      <c r="W6" t="str">
        <f>IF((R6-Q6)+(T6-S6)&lt;D6,"errore","ok")</f>
        <v>ok</v>
      </c>
    </row>
    <row r="7" spans="1:23" x14ac:dyDescent="0.3">
      <c r="A7" t="s">
        <v>37</v>
      </c>
      <c r="B7">
        <v>1</v>
      </c>
      <c r="C7">
        <v>7</v>
      </c>
      <c r="D7">
        <v>60</v>
      </c>
      <c r="E7">
        <v>0.2</v>
      </c>
      <c r="F7">
        <v>10</v>
      </c>
      <c r="G7" s="1">
        <v>0.375</v>
      </c>
      <c r="H7" s="1">
        <v>0.52083333333333337</v>
      </c>
      <c r="I7" s="1">
        <v>0.60416666666666663</v>
      </c>
      <c r="J7" s="1">
        <v>0.6875</v>
      </c>
      <c r="K7" t="s">
        <v>15</v>
      </c>
      <c r="L7" t="s">
        <v>15</v>
      </c>
      <c r="M7">
        <v>0.1</v>
      </c>
      <c r="N7" t="s">
        <v>16</v>
      </c>
      <c r="O7" t="s">
        <v>17</v>
      </c>
      <c r="Q7" s="2">
        <f t="shared" si="1"/>
        <v>540</v>
      </c>
      <c r="R7" s="2">
        <f t="shared" si="1"/>
        <v>750</v>
      </c>
      <c r="S7" s="2">
        <f t="shared" si="1"/>
        <v>870</v>
      </c>
      <c r="T7" s="2">
        <f>J7*1440</f>
        <v>990</v>
      </c>
      <c r="U7" s="9"/>
      <c r="V7" s="9"/>
      <c r="W7" t="str">
        <f t="shared" ref="W7:W9" si="2">IF((R7-Q7)+(T7-S7)&lt;D7,"errore","ok")</f>
        <v>ok</v>
      </c>
    </row>
    <row r="8" spans="1:23" x14ac:dyDescent="0.3">
      <c r="A8" t="s">
        <v>61</v>
      </c>
      <c r="B8">
        <v>2</v>
      </c>
      <c r="C8" s="4">
        <v>5</v>
      </c>
      <c r="D8">
        <v>120</v>
      </c>
      <c r="E8">
        <v>0.2</v>
      </c>
      <c r="F8">
        <v>10</v>
      </c>
      <c r="G8" s="1">
        <v>0.375</v>
      </c>
      <c r="H8" s="1">
        <v>0.66666666666666663</v>
      </c>
      <c r="I8" s="1"/>
      <c r="J8" s="1"/>
      <c r="K8" t="s">
        <v>15</v>
      </c>
      <c r="L8" t="s">
        <v>15</v>
      </c>
      <c r="M8" s="2">
        <v>0.2</v>
      </c>
      <c r="N8" t="s">
        <v>16</v>
      </c>
      <c r="O8" t="s">
        <v>17</v>
      </c>
      <c r="P8" s="12"/>
      <c r="Q8" s="2">
        <f>G8*1440</f>
        <v>540</v>
      </c>
      <c r="R8" s="2">
        <f>H8*1440</f>
        <v>960</v>
      </c>
      <c r="S8" s="2"/>
      <c r="T8" s="2"/>
      <c r="W8" t="str">
        <f t="shared" si="2"/>
        <v>ok</v>
      </c>
    </row>
    <row r="9" spans="1:23" x14ac:dyDescent="0.3">
      <c r="A9" t="s">
        <v>33</v>
      </c>
      <c r="B9">
        <v>1</v>
      </c>
      <c r="C9">
        <v>80</v>
      </c>
      <c r="D9">
        <v>180</v>
      </c>
      <c r="E9">
        <v>0.35</v>
      </c>
      <c r="F9">
        <v>30</v>
      </c>
      <c r="G9" s="1">
        <v>0.41666666666666669</v>
      </c>
      <c r="H9" s="1">
        <v>0.58333333333333337</v>
      </c>
      <c r="I9" s="1" t="s">
        <v>15</v>
      </c>
      <c r="J9" s="1" t="s">
        <v>15</v>
      </c>
      <c r="K9" t="s">
        <v>15</v>
      </c>
      <c r="L9" t="s">
        <v>15</v>
      </c>
      <c r="M9" s="2">
        <v>0.15</v>
      </c>
      <c r="N9" s="2">
        <v>0.7</v>
      </c>
      <c r="O9" s="9" t="s">
        <v>17</v>
      </c>
      <c r="P9" s="12"/>
      <c r="Q9" s="2">
        <f>G9*1440</f>
        <v>600</v>
      </c>
      <c r="R9" s="2">
        <f>H9*1440</f>
        <v>840</v>
      </c>
      <c r="S9" s="2"/>
      <c r="T9" s="2"/>
      <c r="W9" t="str">
        <f t="shared" si="2"/>
        <v>ok</v>
      </c>
    </row>
    <row r="15" spans="1:23" x14ac:dyDescent="0.3">
      <c r="D15" s="4"/>
      <c r="F15" s="4"/>
      <c r="G15" s="1"/>
      <c r="H15" s="1"/>
    </row>
    <row r="16" spans="1:23" x14ac:dyDescent="0.3">
      <c r="G16" s="1"/>
      <c r="H16" s="1"/>
    </row>
    <row r="17" spans="3:14" x14ac:dyDescent="0.3">
      <c r="G17" s="1"/>
      <c r="H17" s="1"/>
    </row>
    <row r="18" spans="3:14" x14ac:dyDescent="0.3">
      <c r="G18" s="1"/>
      <c r="H18" s="1"/>
    </row>
    <row r="19" spans="3:14" x14ac:dyDescent="0.3">
      <c r="G19" s="1"/>
      <c r="H19" s="1"/>
    </row>
    <row r="20" spans="3:14" x14ac:dyDescent="0.3">
      <c r="G20" s="1"/>
      <c r="H20" s="1"/>
      <c r="I20" s="1"/>
      <c r="J20" s="1"/>
      <c r="N20" s="4"/>
    </row>
    <row r="21" spans="3:14" x14ac:dyDescent="0.3">
      <c r="G21" s="1"/>
      <c r="H21" s="1"/>
    </row>
    <row r="22" spans="3:14" x14ac:dyDescent="0.3">
      <c r="G22" s="1"/>
      <c r="H22" s="1"/>
    </row>
    <row r="23" spans="3:14" x14ac:dyDescent="0.3">
      <c r="C23" s="4"/>
      <c r="D23" s="4"/>
      <c r="F23" s="4"/>
      <c r="G23" s="1"/>
      <c r="H23" s="1"/>
    </row>
    <row r="24" spans="3:14" x14ac:dyDescent="0.3">
      <c r="G24" s="1"/>
      <c r="H24" s="1"/>
    </row>
    <row r="25" spans="3:14" x14ac:dyDescent="0.3">
      <c r="G25" s="1"/>
      <c r="H25" s="1"/>
    </row>
    <row r="26" spans="3:14" x14ac:dyDescent="0.3">
      <c r="G26" s="1"/>
      <c r="H26" s="1"/>
    </row>
    <row r="28" spans="3:14" x14ac:dyDescent="0.3">
      <c r="G28" s="1"/>
      <c r="H28" s="1"/>
    </row>
    <row r="33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0F3D1-BB8C-4F19-8478-EE51526A3931}">
  <dimension ref="A1:W28"/>
  <sheetViews>
    <sheetView workbookViewId="0">
      <selection activeCell="Q24" sqref="Q24"/>
    </sheetView>
  </sheetViews>
  <sheetFormatPr defaultRowHeight="14.4" x14ac:dyDescent="0.3"/>
  <cols>
    <col min="1" max="1" width="11.6640625" bestFit="1" customWidth="1"/>
    <col min="2" max="2" width="9.6640625" bestFit="1" customWidth="1"/>
    <col min="3" max="3" width="10.6640625" bestFit="1" customWidth="1"/>
    <col min="23" max="23" width="9.21875" bestFit="1" customWidth="1"/>
  </cols>
  <sheetData>
    <row r="1" spans="1:23" x14ac:dyDescent="0.3">
      <c r="A1" s="8" t="s">
        <v>70</v>
      </c>
    </row>
    <row r="3" spans="1:23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</row>
    <row r="4" spans="1:23" x14ac:dyDescent="0.3">
      <c r="A4" t="s">
        <v>14</v>
      </c>
      <c r="B4">
        <v>10</v>
      </c>
      <c r="C4">
        <v>12</v>
      </c>
      <c r="D4">
        <v>300</v>
      </c>
      <c r="E4">
        <v>0.3</v>
      </c>
      <c r="F4">
        <v>240</v>
      </c>
      <c r="G4" s="1">
        <v>0.375</v>
      </c>
      <c r="H4" s="1">
        <v>0.52083333333333337</v>
      </c>
      <c r="I4" s="1">
        <v>0.58333333333333337</v>
      </c>
      <c r="J4" s="1">
        <v>0.6875</v>
      </c>
      <c r="K4" t="s">
        <v>15</v>
      </c>
      <c r="L4" t="s">
        <v>15</v>
      </c>
      <c r="M4">
        <v>0.1</v>
      </c>
      <c r="N4" t="s">
        <v>16</v>
      </c>
      <c r="O4" t="s">
        <v>17</v>
      </c>
      <c r="Q4" s="2">
        <f>G4*1440</f>
        <v>540</v>
      </c>
      <c r="R4" s="2">
        <f t="shared" ref="R4:T8" si="0">H4*1440</f>
        <v>750</v>
      </c>
      <c r="S4" s="2">
        <f t="shared" si="0"/>
        <v>840</v>
      </c>
      <c r="T4" s="2">
        <f t="shared" si="0"/>
        <v>990</v>
      </c>
      <c r="W4" t="str">
        <f>IF((R4-Q4)+(T4-S4)&lt;D4,"errore","ok")</f>
        <v>ok</v>
      </c>
    </row>
    <row r="5" spans="1:23" x14ac:dyDescent="0.3">
      <c r="A5" t="s">
        <v>18</v>
      </c>
      <c r="B5">
        <v>25</v>
      </c>
      <c r="C5">
        <v>30</v>
      </c>
      <c r="D5">
        <v>300</v>
      </c>
      <c r="E5">
        <v>0.2</v>
      </c>
      <c r="F5">
        <v>240</v>
      </c>
      <c r="G5" s="1">
        <v>0.375</v>
      </c>
      <c r="H5" s="1">
        <v>0.52083333333333337</v>
      </c>
      <c r="I5" s="1">
        <v>0.58333333333333337</v>
      </c>
      <c r="J5" s="1">
        <v>0.6875</v>
      </c>
      <c r="K5" t="s">
        <v>15</v>
      </c>
      <c r="L5" t="s">
        <v>15</v>
      </c>
      <c r="M5">
        <v>0.1</v>
      </c>
      <c r="N5" t="s">
        <v>16</v>
      </c>
      <c r="O5" t="s">
        <v>17</v>
      </c>
      <c r="Q5" s="2">
        <f t="shared" ref="Q5:Q8" si="1">G5*1440</f>
        <v>540</v>
      </c>
      <c r="R5" s="2">
        <f t="shared" si="0"/>
        <v>750</v>
      </c>
      <c r="S5" s="2">
        <f t="shared" si="0"/>
        <v>840</v>
      </c>
      <c r="T5" s="2">
        <f t="shared" si="0"/>
        <v>990</v>
      </c>
      <c r="W5" t="str">
        <f>IF((R5-Q5)+(T5-S5)&lt;D5,"errore","ok")</f>
        <v>ok</v>
      </c>
    </row>
    <row r="6" spans="1:23" x14ac:dyDescent="0.3">
      <c r="A6" t="s">
        <v>19</v>
      </c>
      <c r="B6">
        <v>5</v>
      </c>
      <c r="C6">
        <v>40</v>
      </c>
      <c r="D6">
        <v>720</v>
      </c>
      <c r="E6">
        <v>0</v>
      </c>
      <c r="F6">
        <v>720</v>
      </c>
      <c r="G6" s="1">
        <v>0</v>
      </c>
      <c r="H6" s="1">
        <v>0.25</v>
      </c>
      <c r="I6" s="1">
        <v>0.75</v>
      </c>
      <c r="J6" s="1">
        <v>0</v>
      </c>
      <c r="K6" t="s">
        <v>15</v>
      </c>
      <c r="L6" t="s">
        <v>15</v>
      </c>
      <c r="M6">
        <v>0</v>
      </c>
      <c r="N6" t="s">
        <v>16</v>
      </c>
      <c r="O6" t="s">
        <v>16</v>
      </c>
      <c r="Q6" s="2">
        <f t="shared" si="1"/>
        <v>0</v>
      </c>
      <c r="R6" s="2">
        <f t="shared" si="0"/>
        <v>360</v>
      </c>
      <c r="S6" s="2">
        <f t="shared" si="0"/>
        <v>1080</v>
      </c>
      <c r="T6" s="2">
        <v>1440</v>
      </c>
      <c r="W6" t="str">
        <f t="shared" ref="W6:W8" si="2">IF((R6-Q6)+(T6-S6)&lt;D6,"errore","ok")</f>
        <v>ok</v>
      </c>
    </row>
    <row r="7" spans="1:23" x14ac:dyDescent="0.3">
      <c r="A7" t="s">
        <v>37</v>
      </c>
      <c r="B7">
        <v>2</v>
      </c>
      <c r="C7">
        <v>7</v>
      </c>
      <c r="D7">
        <v>60</v>
      </c>
      <c r="E7">
        <v>0.2</v>
      </c>
      <c r="F7">
        <v>10</v>
      </c>
      <c r="G7" s="1">
        <v>0.375</v>
      </c>
      <c r="H7" s="1">
        <v>0.52083333333333337</v>
      </c>
      <c r="I7" s="1">
        <v>0.58333333333333337</v>
      </c>
      <c r="J7" s="1">
        <v>0.6875</v>
      </c>
      <c r="K7" t="s">
        <v>15</v>
      </c>
      <c r="L7" t="s">
        <v>15</v>
      </c>
      <c r="M7">
        <v>0.1</v>
      </c>
      <c r="N7" t="s">
        <v>16</v>
      </c>
      <c r="O7" t="s">
        <v>17</v>
      </c>
      <c r="Q7" s="2">
        <f t="shared" si="1"/>
        <v>540</v>
      </c>
      <c r="R7" s="2">
        <f t="shared" si="0"/>
        <v>750</v>
      </c>
      <c r="S7" s="2">
        <f t="shared" si="0"/>
        <v>840</v>
      </c>
      <c r="T7" s="2">
        <f t="shared" si="0"/>
        <v>990</v>
      </c>
      <c r="U7" s="9"/>
      <c r="V7" s="9"/>
      <c r="W7" t="str">
        <f t="shared" si="2"/>
        <v>ok</v>
      </c>
    </row>
    <row r="8" spans="1:23" x14ac:dyDescent="0.3">
      <c r="A8" t="s">
        <v>61</v>
      </c>
      <c r="B8">
        <v>5</v>
      </c>
      <c r="C8" s="4">
        <v>5</v>
      </c>
      <c r="D8">
        <v>180</v>
      </c>
      <c r="E8">
        <v>0.2</v>
      </c>
      <c r="F8">
        <v>10</v>
      </c>
      <c r="G8" s="1">
        <v>0.375</v>
      </c>
      <c r="H8" s="1">
        <v>0.66666666666666663</v>
      </c>
      <c r="I8" s="1"/>
      <c r="J8" s="1"/>
      <c r="K8" t="s">
        <v>15</v>
      </c>
      <c r="L8" t="s">
        <v>15</v>
      </c>
      <c r="M8" s="2">
        <v>0.2</v>
      </c>
      <c r="N8" t="s">
        <v>16</v>
      </c>
      <c r="O8" t="s">
        <v>17</v>
      </c>
      <c r="P8" s="12"/>
      <c r="Q8" s="2">
        <f t="shared" si="1"/>
        <v>540</v>
      </c>
      <c r="R8" s="2">
        <f t="shared" si="0"/>
        <v>960</v>
      </c>
      <c r="S8" s="2"/>
      <c r="T8" s="2"/>
      <c r="W8" t="str">
        <f t="shared" si="2"/>
        <v>ok</v>
      </c>
    </row>
    <row r="9" spans="1:23" x14ac:dyDescent="0.3">
      <c r="A9" t="s">
        <v>33</v>
      </c>
      <c r="B9">
        <v>3</v>
      </c>
      <c r="C9">
        <v>80</v>
      </c>
      <c r="D9">
        <v>180</v>
      </c>
      <c r="E9">
        <v>0.35</v>
      </c>
      <c r="F9">
        <v>30</v>
      </c>
      <c r="G9" s="1">
        <v>0.41666666666666669</v>
      </c>
      <c r="H9" s="1">
        <v>0.58333333333333337</v>
      </c>
      <c r="I9" s="1" t="s">
        <v>15</v>
      </c>
      <c r="J9" s="1" t="s">
        <v>15</v>
      </c>
      <c r="K9" t="s">
        <v>15</v>
      </c>
      <c r="L9" t="s">
        <v>15</v>
      </c>
      <c r="M9" s="2">
        <v>0.15</v>
      </c>
      <c r="N9" s="2">
        <v>0.7</v>
      </c>
      <c r="O9" s="9" t="s">
        <v>17</v>
      </c>
      <c r="P9" s="12"/>
      <c r="Q9" s="2">
        <f t="shared" ref="Q9:R9" si="3">G9*1440</f>
        <v>600</v>
      </c>
      <c r="R9" s="2">
        <f t="shared" si="3"/>
        <v>840</v>
      </c>
      <c r="S9" s="2"/>
      <c r="T9" s="2"/>
      <c r="W9" t="str">
        <f t="shared" ref="W9" si="4">IF((R9-Q9)+(T9-S9)&lt;D9,"errore","ok")</f>
        <v>ok</v>
      </c>
    </row>
    <row r="10" spans="1:23" x14ac:dyDescent="0.3">
      <c r="A10" t="s">
        <v>28</v>
      </c>
      <c r="B10">
        <v>1</v>
      </c>
      <c r="C10">
        <v>1000</v>
      </c>
      <c r="D10">
        <v>45</v>
      </c>
      <c r="E10">
        <v>0.3</v>
      </c>
      <c r="F10">
        <v>10</v>
      </c>
      <c r="G10" s="1">
        <v>0.375</v>
      </c>
      <c r="H10" s="1">
        <v>0.47916666666666669</v>
      </c>
      <c r="M10" s="2">
        <v>0.35</v>
      </c>
      <c r="N10">
        <v>0.5</v>
      </c>
      <c r="O10" t="s">
        <v>17</v>
      </c>
      <c r="Q10" s="2">
        <f t="shared" ref="Q10" si="5">G10*1440</f>
        <v>540</v>
      </c>
      <c r="R10" s="2">
        <f t="shared" ref="R10" si="6">H10*1440</f>
        <v>690</v>
      </c>
      <c r="S10" s="2"/>
      <c r="T10" s="2"/>
      <c r="W10" t="str">
        <f t="shared" ref="W10" si="7">IF((R10-Q10)+(T10-S10)&lt;D10,"errore","ok")</f>
        <v>ok</v>
      </c>
    </row>
    <row r="11" spans="1:23" x14ac:dyDescent="0.3">
      <c r="A11" t="s">
        <v>54</v>
      </c>
      <c r="B11" s="3">
        <v>1</v>
      </c>
      <c r="C11" s="10">
        <v>2500</v>
      </c>
      <c r="D11">
        <v>60</v>
      </c>
      <c r="E11">
        <v>0.3</v>
      </c>
      <c r="F11">
        <v>15</v>
      </c>
      <c r="G11" s="1">
        <v>0.45833333333333331</v>
      </c>
      <c r="H11" s="1">
        <v>0.5625</v>
      </c>
      <c r="I11" s="1" t="s">
        <v>15</v>
      </c>
      <c r="J11" s="1" t="s">
        <v>15</v>
      </c>
      <c r="K11" t="s">
        <v>15</v>
      </c>
      <c r="L11" t="s">
        <v>15</v>
      </c>
      <c r="M11" s="2">
        <v>0.1</v>
      </c>
      <c r="N11" t="s">
        <v>16</v>
      </c>
      <c r="O11" t="s">
        <v>17</v>
      </c>
      <c r="P11" s="12"/>
      <c r="Q11" s="2">
        <f>G11*1440</f>
        <v>660</v>
      </c>
      <c r="R11" s="2">
        <f>H11*1440</f>
        <v>810</v>
      </c>
      <c r="S11" s="2"/>
      <c r="T11" s="2"/>
      <c r="W11" t="str">
        <f>IF((R11-Q11)+(T11-S11)&lt;D11,"errore","ok")</f>
        <v>ok</v>
      </c>
    </row>
    <row r="12" spans="1:23" x14ac:dyDescent="0.3">
      <c r="A12" t="s">
        <v>26</v>
      </c>
      <c r="B12" s="3">
        <v>1</v>
      </c>
      <c r="C12">
        <v>6</v>
      </c>
      <c r="D12">
        <v>1440</v>
      </c>
      <c r="E12">
        <v>0</v>
      </c>
      <c r="F12">
        <v>1440</v>
      </c>
      <c r="G12" s="1">
        <v>0</v>
      </c>
      <c r="H12" s="1">
        <v>0</v>
      </c>
      <c r="I12" t="s">
        <v>15</v>
      </c>
      <c r="J12" t="s">
        <v>15</v>
      </c>
      <c r="K12" t="s">
        <v>15</v>
      </c>
      <c r="L12" t="s">
        <v>15</v>
      </c>
      <c r="M12">
        <v>0</v>
      </c>
      <c r="N12" t="s">
        <v>16</v>
      </c>
      <c r="O12" t="s">
        <v>16</v>
      </c>
      <c r="Q12" s="2">
        <f t="shared" ref="Q12" si="8">G12*1440</f>
        <v>0</v>
      </c>
      <c r="R12" s="2">
        <v>1440</v>
      </c>
      <c r="S12" s="2"/>
      <c r="T12" s="2"/>
      <c r="U12" s="9"/>
      <c r="V12" s="9"/>
      <c r="W12" t="str">
        <f t="shared" ref="W12" si="9">IF((R12-Q12)+(T12-S12)&lt;D12,"errore","ok")</f>
        <v>ok</v>
      </c>
    </row>
    <row r="13" spans="1:23" x14ac:dyDescent="0.3">
      <c r="A13" t="s">
        <v>21</v>
      </c>
      <c r="B13">
        <v>2</v>
      </c>
      <c r="C13">
        <v>100</v>
      </c>
      <c r="D13">
        <v>150</v>
      </c>
      <c r="E13">
        <v>0.2</v>
      </c>
      <c r="F13">
        <v>45</v>
      </c>
      <c r="G13" s="1">
        <v>0.375</v>
      </c>
      <c r="H13" s="1">
        <v>0.5</v>
      </c>
      <c r="I13" s="1">
        <v>0.58333333333333337</v>
      </c>
      <c r="J13" s="1">
        <v>0.66666666666666663</v>
      </c>
      <c r="K13" t="s">
        <v>15</v>
      </c>
      <c r="L13" t="s">
        <v>15</v>
      </c>
      <c r="M13" s="2">
        <v>0.35</v>
      </c>
      <c r="N13" s="2" t="s">
        <v>16</v>
      </c>
      <c r="O13" s="2" t="s">
        <v>17</v>
      </c>
      <c r="P13" s="12"/>
      <c r="Q13" s="2">
        <f t="shared" ref="Q13:R13" si="10">G13*1440</f>
        <v>540</v>
      </c>
      <c r="R13" s="2">
        <f t="shared" si="10"/>
        <v>720</v>
      </c>
      <c r="S13" s="2">
        <f t="shared" ref="S13" si="11">I13*1440</f>
        <v>840</v>
      </c>
      <c r="T13" s="2">
        <f t="shared" ref="T13" si="12">J13*1440</f>
        <v>960</v>
      </c>
      <c r="U13" s="9"/>
      <c r="V13" s="9"/>
      <c r="W13" t="str">
        <f>IF((R13-Q13)+(T13-S13)&lt;D13,"errore","ok")</f>
        <v>ok</v>
      </c>
    </row>
    <row r="14" spans="1:23" s="5" customFormat="1" x14ac:dyDescent="0.3">
      <c r="A14" s="5" t="s">
        <v>91</v>
      </c>
      <c r="B14" s="5">
        <v>1</v>
      </c>
      <c r="C14" s="5">
        <v>1700</v>
      </c>
      <c r="D14" s="5">
        <v>240</v>
      </c>
      <c r="E14" s="5">
        <v>0.15</v>
      </c>
      <c r="F14" s="5">
        <v>60</v>
      </c>
      <c r="G14" s="20">
        <v>0.39583333333333331</v>
      </c>
      <c r="H14" s="20">
        <v>0.6875</v>
      </c>
      <c r="I14" s="20" t="s">
        <v>15</v>
      </c>
      <c r="J14" s="20" t="s">
        <v>15</v>
      </c>
      <c r="K14" s="5" t="s">
        <v>15</v>
      </c>
      <c r="L14" s="20" t="s">
        <v>15</v>
      </c>
      <c r="M14" s="21">
        <v>0.2</v>
      </c>
      <c r="N14" s="5">
        <v>0.8</v>
      </c>
      <c r="O14" s="21" t="s">
        <v>17</v>
      </c>
      <c r="Q14" s="21">
        <f>G14*1440</f>
        <v>570</v>
      </c>
      <c r="R14" s="21">
        <f>H14*1440</f>
        <v>990</v>
      </c>
    </row>
    <row r="15" spans="1:23" x14ac:dyDescent="0.3">
      <c r="D15" s="4"/>
      <c r="F15" s="4"/>
      <c r="G15" s="1"/>
      <c r="H15" s="1"/>
    </row>
    <row r="16" spans="1:23" x14ac:dyDescent="0.3">
      <c r="G16" s="1"/>
      <c r="H16" s="1"/>
    </row>
    <row r="17" spans="3:14" x14ac:dyDescent="0.3">
      <c r="G17" s="1"/>
      <c r="H17" s="1"/>
    </row>
    <row r="18" spans="3:14" x14ac:dyDescent="0.3">
      <c r="G18" s="1"/>
      <c r="H18" s="1"/>
    </row>
    <row r="19" spans="3:14" x14ac:dyDescent="0.3">
      <c r="G19" s="1"/>
      <c r="H19" s="1"/>
    </row>
    <row r="20" spans="3:14" x14ac:dyDescent="0.3">
      <c r="G20" s="1"/>
      <c r="H20" s="1"/>
      <c r="I20" s="1"/>
      <c r="J20" s="1"/>
      <c r="N20" s="4"/>
    </row>
    <row r="21" spans="3:14" x14ac:dyDescent="0.3">
      <c r="G21" s="1"/>
      <c r="H21" s="1"/>
    </row>
    <row r="22" spans="3:14" x14ac:dyDescent="0.3">
      <c r="G22" s="1"/>
      <c r="H22" s="1"/>
    </row>
    <row r="23" spans="3:14" x14ac:dyDescent="0.3">
      <c r="C23" s="4"/>
      <c r="D23" s="4"/>
      <c r="F23" s="4"/>
      <c r="G23" s="1"/>
      <c r="H23" s="1"/>
    </row>
    <row r="24" spans="3:14" x14ac:dyDescent="0.3">
      <c r="G24" s="1"/>
      <c r="H24" s="1"/>
    </row>
    <row r="25" spans="3:14" x14ac:dyDescent="0.3">
      <c r="G25" s="1"/>
      <c r="H25" s="1"/>
    </row>
    <row r="26" spans="3:14" x14ac:dyDescent="0.3">
      <c r="G26" s="1"/>
      <c r="H26" s="1"/>
    </row>
    <row r="28" spans="3:14" x14ac:dyDescent="0.3">
      <c r="G28" s="1"/>
      <c r="H28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06B8B-96F0-4DE4-93FE-188A26F71A19}">
  <dimension ref="A1:W25"/>
  <sheetViews>
    <sheetView workbookViewId="0">
      <selection activeCell="C20" sqref="C20"/>
    </sheetView>
  </sheetViews>
  <sheetFormatPr defaultRowHeight="14.4" x14ac:dyDescent="0.3"/>
  <cols>
    <col min="1" max="1" width="11.6640625" bestFit="1" customWidth="1"/>
    <col min="2" max="2" width="9.6640625" bestFit="1" customWidth="1"/>
    <col min="3" max="3" width="10.6640625" bestFit="1" customWidth="1"/>
    <col min="23" max="23" width="9.21875" bestFit="1" customWidth="1"/>
  </cols>
  <sheetData>
    <row r="1" spans="1:2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23" x14ac:dyDescent="0.3">
      <c r="A2" t="s">
        <v>14</v>
      </c>
      <c r="B2">
        <v>8</v>
      </c>
      <c r="C2">
        <v>12</v>
      </c>
      <c r="D2">
        <v>300</v>
      </c>
      <c r="E2">
        <v>0.3</v>
      </c>
      <c r="F2">
        <v>240</v>
      </c>
      <c r="G2" s="1">
        <v>0.375</v>
      </c>
      <c r="H2" s="1">
        <v>0.52083333333333337</v>
      </c>
      <c r="I2" s="1">
        <v>0.5625</v>
      </c>
      <c r="J2" s="1">
        <v>0.6875</v>
      </c>
      <c r="K2" t="s">
        <v>15</v>
      </c>
      <c r="L2" t="s">
        <v>15</v>
      </c>
      <c r="M2">
        <v>0.1</v>
      </c>
      <c r="N2" t="s">
        <v>16</v>
      </c>
      <c r="O2" t="s">
        <v>17</v>
      </c>
      <c r="Q2" s="2">
        <f t="shared" ref="Q2:T3" si="0">G2*1440</f>
        <v>540</v>
      </c>
      <c r="R2" s="2">
        <f t="shared" si="0"/>
        <v>750</v>
      </c>
      <c r="S2" s="2">
        <f t="shared" si="0"/>
        <v>810</v>
      </c>
      <c r="T2" s="2">
        <f t="shared" si="0"/>
        <v>990</v>
      </c>
      <c r="W2" t="str">
        <f>IF((R2-Q2)+(T2-S2)&lt;D2,"errore","ok")</f>
        <v>ok</v>
      </c>
    </row>
    <row r="3" spans="1:23" x14ac:dyDescent="0.3">
      <c r="A3" t="s">
        <v>18</v>
      </c>
      <c r="B3">
        <v>50</v>
      </c>
      <c r="C3">
        <v>30</v>
      </c>
      <c r="D3">
        <v>300</v>
      </c>
      <c r="E3">
        <v>0.2</v>
      </c>
      <c r="F3">
        <v>240</v>
      </c>
      <c r="G3" s="1">
        <v>0.375</v>
      </c>
      <c r="H3" s="1">
        <v>0.52083333333333337</v>
      </c>
      <c r="I3" s="1">
        <v>0.5625</v>
      </c>
      <c r="J3" s="1">
        <v>0.6875</v>
      </c>
      <c r="K3" t="s">
        <v>15</v>
      </c>
      <c r="L3" t="s">
        <v>15</v>
      </c>
      <c r="M3">
        <v>0.1</v>
      </c>
      <c r="N3" t="s">
        <v>16</v>
      </c>
      <c r="O3" t="s">
        <v>17</v>
      </c>
      <c r="Q3" s="2">
        <f t="shared" si="0"/>
        <v>540</v>
      </c>
      <c r="R3" s="2">
        <f t="shared" si="0"/>
        <v>750</v>
      </c>
      <c r="S3" s="2">
        <f t="shared" si="0"/>
        <v>810</v>
      </c>
      <c r="T3" s="2">
        <f t="shared" si="0"/>
        <v>990</v>
      </c>
      <c r="W3" t="str">
        <f>IF((R3-Q3)+(T3-S3)&lt;D3,"errore","ok")</f>
        <v>ok</v>
      </c>
    </row>
    <row r="4" spans="1:23" x14ac:dyDescent="0.3">
      <c r="A4" t="s">
        <v>19</v>
      </c>
      <c r="B4">
        <v>10</v>
      </c>
      <c r="C4">
        <v>30</v>
      </c>
      <c r="D4">
        <v>720</v>
      </c>
      <c r="E4">
        <v>0</v>
      </c>
      <c r="F4">
        <v>720</v>
      </c>
      <c r="G4" s="1">
        <v>0</v>
      </c>
      <c r="H4" s="1">
        <v>0.25</v>
      </c>
      <c r="I4" s="1">
        <v>0.75</v>
      </c>
      <c r="J4" s="1">
        <v>0</v>
      </c>
      <c r="K4" t="s">
        <v>15</v>
      </c>
      <c r="L4" t="s">
        <v>15</v>
      </c>
      <c r="M4">
        <v>0</v>
      </c>
      <c r="N4" t="s">
        <v>16</v>
      </c>
      <c r="O4" t="s">
        <v>16</v>
      </c>
      <c r="Q4" s="2">
        <f t="shared" ref="Q4:S5" si="1">G4*1440</f>
        <v>0</v>
      </c>
      <c r="R4" s="2">
        <f t="shared" si="1"/>
        <v>360</v>
      </c>
      <c r="S4" s="2">
        <f t="shared" si="1"/>
        <v>1080</v>
      </c>
      <c r="T4" s="2">
        <v>1440</v>
      </c>
      <c r="W4" t="str">
        <f>IF((R4-Q4)+(T4-S4)&lt;D4,"errore","ok")</f>
        <v>ok</v>
      </c>
    </row>
    <row r="5" spans="1:23" x14ac:dyDescent="0.3">
      <c r="A5" t="s">
        <v>37</v>
      </c>
      <c r="B5">
        <v>3</v>
      </c>
      <c r="C5">
        <v>7</v>
      </c>
      <c r="D5">
        <v>60</v>
      </c>
      <c r="E5">
        <v>0.2</v>
      </c>
      <c r="F5">
        <v>10</v>
      </c>
      <c r="G5" s="1">
        <v>0.375</v>
      </c>
      <c r="H5" s="1">
        <v>0.52083333333333337</v>
      </c>
      <c r="I5" s="1">
        <v>0.5625</v>
      </c>
      <c r="J5" s="1">
        <v>0.6875</v>
      </c>
      <c r="K5" t="s">
        <v>15</v>
      </c>
      <c r="L5" t="s">
        <v>15</v>
      </c>
      <c r="M5">
        <v>0.2</v>
      </c>
      <c r="N5" t="s">
        <v>16</v>
      </c>
      <c r="O5" t="s">
        <v>17</v>
      </c>
      <c r="Q5" s="2">
        <f t="shared" si="1"/>
        <v>540</v>
      </c>
      <c r="R5" s="2">
        <f t="shared" si="1"/>
        <v>750</v>
      </c>
      <c r="S5" s="2">
        <f t="shared" si="1"/>
        <v>810</v>
      </c>
      <c r="T5" s="2">
        <f>J5*1440</f>
        <v>990</v>
      </c>
      <c r="U5" s="9"/>
      <c r="V5" s="9"/>
      <c r="W5" t="str">
        <f>IF((R5-Q5)+(T5-S5)&lt;D5,"errore","ok")</f>
        <v>ok</v>
      </c>
    </row>
    <row r="6" spans="1:23" x14ac:dyDescent="0.3">
      <c r="A6" t="s">
        <v>61</v>
      </c>
      <c r="B6">
        <v>5</v>
      </c>
      <c r="C6" s="4">
        <v>5</v>
      </c>
      <c r="D6">
        <v>180</v>
      </c>
      <c r="E6">
        <v>0.2</v>
      </c>
      <c r="F6">
        <v>10</v>
      </c>
      <c r="G6" s="1">
        <v>0.375</v>
      </c>
      <c r="H6" s="1">
        <v>0.66666666666666663</v>
      </c>
      <c r="I6" s="1"/>
      <c r="J6" s="1"/>
      <c r="K6" t="s">
        <v>15</v>
      </c>
      <c r="L6" t="s">
        <v>15</v>
      </c>
      <c r="M6" s="2">
        <v>0.2</v>
      </c>
      <c r="N6" t="s">
        <v>16</v>
      </c>
      <c r="O6" t="s">
        <v>17</v>
      </c>
      <c r="P6" s="12"/>
      <c r="Q6" s="2">
        <f>G6*1440</f>
        <v>540</v>
      </c>
      <c r="R6" s="2">
        <f>H6*1440</f>
        <v>960</v>
      </c>
      <c r="S6" s="2"/>
      <c r="T6" s="2"/>
      <c r="W6" t="str">
        <f>IF((R6-Q6)+(T6-S6)&lt;D6,"errore","ok")</f>
        <v>ok</v>
      </c>
    </row>
    <row r="7" spans="1:23" x14ac:dyDescent="0.3">
      <c r="A7" t="s">
        <v>31</v>
      </c>
      <c r="B7">
        <v>2</v>
      </c>
      <c r="C7">
        <v>100</v>
      </c>
      <c r="D7">
        <v>300</v>
      </c>
      <c r="E7">
        <v>0.1</v>
      </c>
      <c r="F7">
        <v>120</v>
      </c>
      <c r="G7" s="1">
        <v>0.375</v>
      </c>
      <c r="H7" s="1">
        <v>0.66666666666666663</v>
      </c>
      <c r="I7" t="s">
        <v>15</v>
      </c>
      <c r="J7" t="s">
        <v>15</v>
      </c>
      <c r="K7" t="s">
        <v>15</v>
      </c>
      <c r="L7" t="s">
        <v>15</v>
      </c>
      <c r="M7">
        <v>0.1</v>
      </c>
      <c r="N7" t="s">
        <v>16</v>
      </c>
      <c r="O7" t="s">
        <v>17</v>
      </c>
      <c r="Q7" s="2">
        <f t="shared" ref="Q7:R7" si="2">G7*1440</f>
        <v>540</v>
      </c>
      <c r="R7" s="2">
        <f t="shared" si="2"/>
        <v>960</v>
      </c>
      <c r="S7" s="2"/>
      <c r="T7" s="2"/>
      <c r="U7" s="9"/>
      <c r="V7" s="9"/>
      <c r="W7" t="str">
        <f t="shared" ref="W7" si="3">IF((R7-Q7)+(T7-S7)&lt;D7,"errore","ok")</f>
        <v>ok</v>
      </c>
    </row>
    <row r="8" spans="1:23" x14ac:dyDescent="0.3">
      <c r="A8" t="s">
        <v>26</v>
      </c>
      <c r="B8" s="3">
        <v>1</v>
      </c>
      <c r="C8">
        <v>6</v>
      </c>
      <c r="D8">
        <v>1440</v>
      </c>
      <c r="E8">
        <v>0</v>
      </c>
      <c r="F8">
        <v>1440</v>
      </c>
      <c r="G8" s="1">
        <v>0</v>
      </c>
      <c r="H8" s="1">
        <v>0</v>
      </c>
      <c r="I8" t="s">
        <v>15</v>
      </c>
      <c r="J8" t="s">
        <v>15</v>
      </c>
      <c r="K8" t="s">
        <v>15</v>
      </c>
      <c r="L8" t="s">
        <v>15</v>
      </c>
      <c r="M8">
        <v>0</v>
      </c>
      <c r="N8" t="s">
        <v>16</v>
      </c>
      <c r="O8" t="s">
        <v>16</v>
      </c>
      <c r="Q8" s="2">
        <f>G8*1440</f>
        <v>0</v>
      </c>
      <c r="R8" s="2">
        <v>1440</v>
      </c>
      <c r="S8" s="2"/>
      <c r="T8" s="2"/>
      <c r="U8" s="9"/>
      <c r="V8" s="9"/>
      <c r="W8" t="str">
        <f>IF((R8-Q8)+(T8-S8)&lt;D8,"errore","ok")</f>
        <v>ok</v>
      </c>
    </row>
    <row r="9" spans="1:23" x14ac:dyDescent="0.3">
      <c r="A9" t="s">
        <v>21</v>
      </c>
      <c r="B9">
        <v>2</v>
      </c>
      <c r="C9">
        <v>100</v>
      </c>
      <c r="D9">
        <v>150</v>
      </c>
      <c r="E9">
        <v>0.2</v>
      </c>
      <c r="F9">
        <v>45</v>
      </c>
      <c r="G9" s="1">
        <v>0.375</v>
      </c>
      <c r="H9" s="1">
        <v>0.52083333333333337</v>
      </c>
      <c r="I9" s="1">
        <v>0.58333333333333337</v>
      </c>
      <c r="J9" s="1">
        <v>0.6875</v>
      </c>
      <c r="K9" t="s">
        <v>15</v>
      </c>
      <c r="L9" t="s">
        <v>15</v>
      </c>
      <c r="M9" s="2">
        <v>0.35</v>
      </c>
      <c r="N9" s="2" t="s">
        <v>16</v>
      </c>
      <c r="O9" s="2" t="s">
        <v>17</v>
      </c>
      <c r="P9" s="12"/>
      <c r="Q9" s="2">
        <f>G9*1440</f>
        <v>540</v>
      </c>
      <c r="R9" s="2">
        <f>H9*1440</f>
        <v>750</v>
      </c>
      <c r="S9" s="2">
        <f>I9*1440</f>
        <v>840</v>
      </c>
      <c r="T9" s="2">
        <f>J9*1440</f>
        <v>990</v>
      </c>
      <c r="U9" s="9"/>
      <c r="V9" s="9"/>
      <c r="W9" t="str">
        <f>IF((R9-Q9)+(T9-S9)&lt;D9,"errore","ok")</f>
        <v>ok</v>
      </c>
    </row>
    <row r="10" spans="1:23" x14ac:dyDescent="0.3">
      <c r="A10" t="s">
        <v>33</v>
      </c>
      <c r="B10">
        <v>3</v>
      </c>
      <c r="C10">
        <v>80</v>
      </c>
      <c r="D10">
        <v>180</v>
      </c>
      <c r="E10">
        <v>0.35</v>
      </c>
      <c r="F10">
        <v>30</v>
      </c>
      <c r="G10" s="1">
        <v>0.41666666666666669</v>
      </c>
      <c r="H10" s="1">
        <v>0.58333333333333337</v>
      </c>
      <c r="I10" s="1" t="s">
        <v>15</v>
      </c>
      <c r="J10" s="1" t="s">
        <v>15</v>
      </c>
      <c r="K10" t="s">
        <v>15</v>
      </c>
      <c r="L10" t="s">
        <v>15</v>
      </c>
      <c r="M10" s="2">
        <v>0.15</v>
      </c>
      <c r="N10" s="2">
        <v>0.7</v>
      </c>
      <c r="O10" s="9" t="s">
        <v>17</v>
      </c>
      <c r="P10" s="12"/>
      <c r="Q10" s="2">
        <f>G10*1440</f>
        <v>600</v>
      </c>
      <c r="R10" s="2">
        <f>H10*1440</f>
        <v>840</v>
      </c>
      <c r="S10" s="2"/>
      <c r="T10" s="2"/>
      <c r="W10" t="str">
        <f t="shared" ref="W10:W11" si="4">IF((R10-Q10)+(T10-S10)&lt;D10,"errore","ok")</f>
        <v>ok</v>
      </c>
    </row>
    <row r="11" spans="1:23" x14ac:dyDescent="0.3">
      <c r="A11" t="s">
        <v>71</v>
      </c>
      <c r="B11">
        <v>1</v>
      </c>
      <c r="C11">
        <v>6000</v>
      </c>
      <c r="D11">
        <v>150</v>
      </c>
      <c r="E11">
        <v>0.4</v>
      </c>
      <c r="F11">
        <v>15</v>
      </c>
      <c r="G11" s="1">
        <v>0.38541666666666669</v>
      </c>
      <c r="H11" s="1">
        <v>0.52083333333333337</v>
      </c>
      <c r="I11" s="1">
        <v>0.58333333333333337</v>
      </c>
      <c r="J11" s="1">
        <v>0.6875</v>
      </c>
      <c r="K11" t="s">
        <v>15</v>
      </c>
      <c r="L11" t="s">
        <v>15</v>
      </c>
      <c r="M11">
        <v>0.1</v>
      </c>
      <c r="N11">
        <v>0.95</v>
      </c>
      <c r="O11" t="s">
        <v>17</v>
      </c>
      <c r="Q11" s="2">
        <f>G11*1440</f>
        <v>555</v>
      </c>
      <c r="R11" s="2">
        <f>H11*1440</f>
        <v>750</v>
      </c>
      <c r="S11" s="2">
        <f>I11*1440</f>
        <v>840</v>
      </c>
      <c r="T11" s="2">
        <f>J11*1440</f>
        <v>990</v>
      </c>
      <c r="U11" s="2"/>
      <c r="V11" s="2"/>
      <c r="W11" t="str">
        <f t="shared" si="4"/>
        <v>ok</v>
      </c>
    </row>
    <row r="12" spans="1:23" x14ac:dyDescent="0.3">
      <c r="A12" t="s">
        <v>72</v>
      </c>
      <c r="B12">
        <v>3</v>
      </c>
      <c r="C12">
        <v>250</v>
      </c>
      <c r="D12" s="4">
        <v>360</v>
      </c>
      <c r="E12">
        <v>0.1</v>
      </c>
      <c r="F12" s="4">
        <v>360</v>
      </c>
      <c r="G12" s="1">
        <v>0.375</v>
      </c>
      <c r="H12" s="1">
        <v>0.6875</v>
      </c>
      <c r="M12">
        <v>0.1</v>
      </c>
      <c r="N12" t="s">
        <v>16</v>
      </c>
      <c r="O12" t="s">
        <v>17</v>
      </c>
      <c r="Q12" s="2">
        <f t="shared" ref="Q12" si="5">G12*1440</f>
        <v>540</v>
      </c>
      <c r="R12" s="2">
        <f t="shared" ref="R12" si="6">H12*1440</f>
        <v>990</v>
      </c>
      <c r="S12" s="2"/>
      <c r="T12" s="2"/>
      <c r="U12" s="2"/>
      <c r="V12" s="2"/>
      <c r="W12" t="str">
        <f t="shared" ref="W12" si="7">IF((R12-Q12)+(T12-S12)&lt;D12,"errore","ok")</f>
        <v>ok</v>
      </c>
    </row>
    <row r="13" spans="1:23" s="5" customFormat="1" x14ac:dyDescent="0.3">
      <c r="A13" s="5" t="s">
        <v>91</v>
      </c>
      <c r="B13" s="5">
        <v>2</v>
      </c>
      <c r="C13" s="5">
        <v>1700</v>
      </c>
      <c r="D13" s="5">
        <v>240</v>
      </c>
      <c r="E13" s="5">
        <v>0.15</v>
      </c>
      <c r="F13" s="5">
        <v>60</v>
      </c>
      <c r="G13" s="20">
        <v>0.39583333333333331</v>
      </c>
      <c r="H13" s="20">
        <v>0.6875</v>
      </c>
      <c r="I13" s="20" t="s">
        <v>15</v>
      </c>
      <c r="J13" s="20" t="s">
        <v>15</v>
      </c>
      <c r="K13" s="5" t="s">
        <v>15</v>
      </c>
      <c r="L13" s="20" t="s">
        <v>15</v>
      </c>
      <c r="M13" s="21">
        <v>0.2</v>
      </c>
      <c r="N13" s="5">
        <v>0.8</v>
      </c>
      <c r="O13" s="21" t="s">
        <v>17</v>
      </c>
      <c r="Q13" s="21">
        <f>G13*1440</f>
        <v>570</v>
      </c>
      <c r="R13" s="21">
        <f>H13*1440</f>
        <v>990</v>
      </c>
    </row>
    <row r="14" spans="1:23" x14ac:dyDescent="0.3">
      <c r="G14" s="1"/>
      <c r="H14" s="1"/>
    </row>
    <row r="15" spans="1:23" x14ac:dyDescent="0.3">
      <c r="G15" s="1"/>
      <c r="H15" s="1"/>
    </row>
    <row r="16" spans="1:23" x14ac:dyDescent="0.3">
      <c r="G16" s="1"/>
      <c r="H16" s="1"/>
    </row>
    <row r="17" spans="3:14" x14ac:dyDescent="0.3">
      <c r="G17" s="1"/>
      <c r="H17" s="1"/>
      <c r="I17" s="1"/>
      <c r="J17" s="1"/>
      <c r="N17" s="4"/>
    </row>
    <row r="18" spans="3:14" x14ac:dyDescent="0.3">
      <c r="G18" s="1"/>
      <c r="H18" s="1"/>
    </row>
    <row r="19" spans="3:14" x14ac:dyDescent="0.3">
      <c r="G19" s="1"/>
      <c r="H19" s="1"/>
    </row>
    <row r="20" spans="3:14" x14ac:dyDescent="0.3">
      <c r="C20" s="4"/>
      <c r="D20" s="4"/>
      <c r="F20" s="4"/>
      <c r="G20" s="1"/>
      <c r="H20" s="1"/>
    </row>
    <row r="21" spans="3:14" x14ac:dyDescent="0.3">
      <c r="G21" s="1"/>
      <c r="H21" s="1"/>
    </row>
    <row r="22" spans="3:14" x14ac:dyDescent="0.3">
      <c r="G22" s="1"/>
      <c r="H22" s="1"/>
    </row>
    <row r="23" spans="3:14" x14ac:dyDescent="0.3">
      <c r="G23" s="1"/>
      <c r="H23" s="1"/>
    </row>
    <row r="25" spans="3:14" x14ac:dyDescent="0.3">
      <c r="G25" s="1"/>
      <c r="H25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99E2F-5F4B-4830-9443-90B5A7FB00E1}">
  <dimension ref="A1:X396"/>
  <sheetViews>
    <sheetView workbookViewId="0">
      <selection activeCell="K18" sqref="K18"/>
    </sheetView>
  </sheetViews>
  <sheetFormatPr defaultRowHeight="14.4" x14ac:dyDescent="0.3"/>
  <sheetData>
    <row r="1" spans="1:2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24" x14ac:dyDescent="0.3">
      <c r="A2" t="s">
        <v>14</v>
      </c>
      <c r="B2">
        <v>10</v>
      </c>
      <c r="C2">
        <v>12</v>
      </c>
      <c r="D2">
        <v>560</v>
      </c>
      <c r="E2">
        <v>0.2</v>
      </c>
      <c r="F2">
        <v>480</v>
      </c>
      <c r="G2" s="1">
        <v>0.27083333333333331</v>
      </c>
      <c r="H2" s="1">
        <v>0.52083333333333337</v>
      </c>
      <c r="I2" s="1">
        <v>0.60416666666666663</v>
      </c>
      <c r="J2" s="1">
        <v>0.75</v>
      </c>
      <c r="K2" t="s">
        <v>15</v>
      </c>
      <c r="L2" t="s">
        <v>15</v>
      </c>
      <c r="M2" s="2">
        <v>0.1</v>
      </c>
      <c r="N2" t="s">
        <v>16</v>
      </c>
      <c r="O2" t="s">
        <v>17</v>
      </c>
      <c r="P2" s="11"/>
      <c r="Q2" s="2">
        <f>G2*1440</f>
        <v>390</v>
      </c>
      <c r="R2" s="2">
        <f t="shared" ref="R2:T5" si="0">H2*1440</f>
        <v>750</v>
      </c>
      <c r="S2" s="2">
        <f t="shared" si="0"/>
        <v>870</v>
      </c>
      <c r="T2" s="2">
        <f t="shared" si="0"/>
        <v>1080</v>
      </c>
      <c r="W2" t="str">
        <f>IF((R2-Q2)+(T2-S2)&lt;D2,"errore","ok")</f>
        <v>ok</v>
      </c>
    </row>
    <row r="3" spans="1:24" x14ac:dyDescent="0.3">
      <c r="A3" t="s">
        <v>30</v>
      </c>
      <c r="B3" s="3">
        <v>35</v>
      </c>
      <c r="C3">
        <v>30</v>
      </c>
      <c r="D3">
        <v>560</v>
      </c>
      <c r="E3">
        <v>0.2</v>
      </c>
      <c r="F3">
        <v>480</v>
      </c>
      <c r="G3" s="1">
        <v>0.27083333333333331</v>
      </c>
      <c r="H3" s="1">
        <v>0.52083333333333337</v>
      </c>
      <c r="I3" s="1">
        <v>0.60416666666666663</v>
      </c>
      <c r="J3" s="1">
        <v>0.75</v>
      </c>
      <c r="K3" t="s">
        <v>15</v>
      </c>
      <c r="L3" t="s">
        <v>15</v>
      </c>
      <c r="M3" s="2">
        <v>0.1</v>
      </c>
      <c r="N3" t="s">
        <v>16</v>
      </c>
      <c r="O3" t="s">
        <v>17</v>
      </c>
      <c r="P3" s="12"/>
      <c r="Q3" s="2">
        <f t="shared" ref="Q3:T9" si="1">G3*1440</f>
        <v>390</v>
      </c>
      <c r="R3" s="2">
        <f t="shared" si="0"/>
        <v>750</v>
      </c>
      <c r="S3" s="2">
        <f t="shared" si="0"/>
        <v>870</v>
      </c>
      <c r="T3" s="2">
        <f t="shared" si="0"/>
        <v>1080</v>
      </c>
      <c r="W3" t="str">
        <f t="shared" ref="W3:W9" si="2">IF((R3-Q3)+(T3-S3)&lt;D3,"errore","ok")</f>
        <v>ok</v>
      </c>
    </row>
    <row r="4" spans="1:24" x14ac:dyDescent="0.3">
      <c r="A4" t="s">
        <v>19</v>
      </c>
      <c r="B4">
        <v>5</v>
      </c>
      <c r="C4">
        <v>40</v>
      </c>
      <c r="D4">
        <v>720</v>
      </c>
      <c r="E4">
        <v>0</v>
      </c>
      <c r="F4">
        <v>720</v>
      </c>
      <c r="G4" s="1">
        <v>0</v>
      </c>
      <c r="H4" s="1">
        <v>0.25</v>
      </c>
      <c r="I4" s="1">
        <v>0.75</v>
      </c>
      <c r="J4" s="1">
        <v>0</v>
      </c>
      <c r="K4" t="s">
        <v>15</v>
      </c>
      <c r="L4" t="s">
        <v>15</v>
      </c>
      <c r="M4" s="2">
        <v>0</v>
      </c>
      <c r="N4" t="s">
        <v>16</v>
      </c>
      <c r="O4" t="s">
        <v>16</v>
      </c>
      <c r="P4" s="12"/>
      <c r="Q4" s="2">
        <f t="shared" si="1"/>
        <v>0</v>
      </c>
      <c r="R4" s="2">
        <f t="shared" si="0"/>
        <v>360</v>
      </c>
      <c r="S4" s="2">
        <f t="shared" si="0"/>
        <v>1080</v>
      </c>
      <c r="T4" s="2">
        <v>1440</v>
      </c>
      <c r="W4" t="str">
        <f t="shared" si="2"/>
        <v>ok</v>
      </c>
    </row>
    <row r="5" spans="1:24" x14ac:dyDescent="0.3">
      <c r="A5" t="s">
        <v>20</v>
      </c>
      <c r="B5">
        <v>10</v>
      </c>
      <c r="C5" s="4">
        <v>5</v>
      </c>
      <c r="D5">
        <v>270</v>
      </c>
      <c r="E5">
        <v>0.2</v>
      </c>
      <c r="F5">
        <v>10</v>
      </c>
      <c r="G5" s="1">
        <v>0.29166666666666669</v>
      </c>
      <c r="H5" s="1">
        <v>0.5</v>
      </c>
      <c r="I5" s="1">
        <v>0.625</v>
      </c>
      <c r="J5" s="1">
        <v>0.72916666666666663</v>
      </c>
      <c r="K5" t="s">
        <v>15</v>
      </c>
      <c r="L5" t="s">
        <v>15</v>
      </c>
      <c r="M5" s="2">
        <v>0.2</v>
      </c>
      <c r="N5" t="s">
        <v>16</v>
      </c>
      <c r="O5" t="s">
        <v>17</v>
      </c>
      <c r="P5" s="12"/>
      <c r="Q5" s="2">
        <f t="shared" si="1"/>
        <v>420</v>
      </c>
      <c r="R5" s="2">
        <f t="shared" si="0"/>
        <v>720</v>
      </c>
      <c r="S5" s="2">
        <f t="shared" si="0"/>
        <v>900</v>
      </c>
      <c r="T5" s="2">
        <f t="shared" si="0"/>
        <v>1050</v>
      </c>
      <c r="W5" t="str">
        <f t="shared" si="2"/>
        <v>ok</v>
      </c>
    </row>
    <row r="6" spans="1:24" x14ac:dyDescent="0.3">
      <c r="A6" t="s">
        <v>26</v>
      </c>
      <c r="B6">
        <v>2</v>
      </c>
      <c r="C6">
        <v>6</v>
      </c>
      <c r="D6">
        <v>1440</v>
      </c>
      <c r="E6">
        <v>0</v>
      </c>
      <c r="F6">
        <v>1440</v>
      </c>
      <c r="G6" s="1">
        <v>0</v>
      </c>
      <c r="H6" s="1">
        <v>0</v>
      </c>
      <c r="I6" t="s">
        <v>15</v>
      </c>
      <c r="J6" t="s">
        <v>15</v>
      </c>
      <c r="K6" t="s">
        <v>15</v>
      </c>
      <c r="L6" t="s">
        <v>15</v>
      </c>
      <c r="M6">
        <v>0</v>
      </c>
      <c r="N6" t="s">
        <v>16</v>
      </c>
      <c r="O6" t="s">
        <v>16</v>
      </c>
      <c r="Q6" s="2">
        <f>G6*1440</f>
        <v>0</v>
      </c>
      <c r="R6" s="2">
        <v>1440</v>
      </c>
      <c r="S6" s="2"/>
      <c r="T6" s="2"/>
      <c r="U6" s="9"/>
      <c r="V6" s="9"/>
      <c r="W6" t="str">
        <f>IF((R6-Q6)+(T6-S6)&lt;D6,"errore","ok")</f>
        <v>ok</v>
      </c>
    </row>
    <row r="7" spans="1:24" x14ac:dyDescent="0.3">
      <c r="A7" t="s">
        <v>25</v>
      </c>
      <c r="B7">
        <v>1</v>
      </c>
      <c r="C7">
        <v>5</v>
      </c>
      <c r="D7">
        <v>240</v>
      </c>
      <c r="E7">
        <v>0.25</v>
      </c>
      <c r="F7">
        <v>120</v>
      </c>
      <c r="G7" s="1">
        <v>0.3125</v>
      </c>
      <c r="H7" s="1">
        <v>0.52083333333333337</v>
      </c>
      <c r="I7" s="1">
        <v>0.60416666666666663</v>
      </c>
      <c r="J7" s="1">
        <v>0.75</v>
      </c>
      <c r="K7" t="s">
        <v>15</v>
      </c>
      <c r="L7" t="s">
        <v>15</v>
      </c>
      <c r="M7" s="2">
        <v>0.1</v>
      </c>
      <c r="N7" s="2" t="s">
        <v>16</v>
      </c>
      <c r="O7" s="2" t="s">
        <v>17</v>
      </c>
      <c r="P7" s="12"/>
      <c r="Q7" s="2">
        <f t="shared" si="1"/>
        <v>450</v>
      </c>
      <c r="R7" s="2">
        <f t="shared" si="1"/>
        <v>750</v>
      </c>
      <c r="S7" s="2">
        <f t="shared" si="1"/>
        <v>870</v>
      </c>
      <c r="T7" s="2">
        <f t="shared" si="1"/>
        <v>1080</v>
      </c>
      <c r="W7" t="str">
        <f t="shared" si="2"/>
        <v>ok</v>
      </c>
    </row>
    <row r="8" spans="1:24" x14ac:dyDescent="0.3">
      <c r="A8" t="s">
        <v>47</v>
      </c>
      <c r="B8">
        <v>1</v>
      </c>
      <c r="C8">
        <v>230</v>
      </c>
      <c r="D8">
        <v>180</v>
      </c>
      <c r="E8">
        <v>0.25</v>
      </c>
      <c r="F8">
        <v>120</v>
      </c>
      <c r="G8" s="1">
        <v>0.3125</v>
      </c>
      <c r="H8" s="1">
        <v>0.52083333333333337</v>
      </c>
      <c r="I8" s="1">
        <v>0.60416666666666663</v>
      </c>
      <c r="J8" s="1">
        <v>0.75</v>
      </c>
      <c r="K8" t="s">
        <v>15</v>
      </c>
      <c r="L8" s="1" t="s">
        <v>15</v>
      </c>
      <c r="M8" s="2">
        <v>0.1</v>
      </c>
      <c r="N8" s="2" t="s">
        <v>16</v>
      </c>
      <c r="O8" s="2" t="s">
        <v>17</v>
      </c>
      <c r="P8" s="12"/>
      <c r="Q8" s="2">
        <f t="shared" si="1"/>
        <v>450</v>
      </c>
      <c r="R8" s="2">
        <f t="shared" si="1"/>
        <v>750</v>
      </c>
      <c r="S8" s="2">
        <f t="shared" si="1"/>
        <v>870</v>
      </c>
      <c r="T8" s="2">
        <f t="shared" si="1"/>
        <v>1080</v>
      </c>
      <c r="W8" t="str">
        <f>IF((R8-Q8)+(T8-S8)&lt;D8,"errore","ok")</f>
        <v>ok</v>
      </c>
    </row>
    <row r="9" spans="1:24" x14ac:dyDescent="0.3">
      <c r="A9" t="s">
        <v>33</v>
      </c>
      <c r="B9">
        <v>3</v>
      </c>
      <c r="C9">
        <v>80</v>
      </c>
      <c r="D9">
        <v>210</v>
      </c>
      <c r="E9">
        <v>0.35</v>
      </c>
      <c r="F9">
        <v>30</v>
      </c>
      <c r="G9" s="1">
        <v>0.41666666666666669</v>
      </c>
      <c r="H9" s="1">
        <v>0.5625</v>
      </c>
      <c r="I9" s="1">
        <v>0.60416666666666696</v>
      </c>
      <c r="J9" s="1">
        <v>0.64583333333333304</v>
      </c>
      <c r="K9" t="s">
        <v>15</v>
      </c>
      <c r="L9" t="s">
        <v>15</v>
      </c>
      <c r="M9" s="2">
        <v>0.2</v>
      </c>
      <c r="N9" s="2">
        <v>0.8</v>
      </c>
      <c r="O9" s="9" t="s">
        <v>17</v>
      </c>
      <c r="P9" s="12"/>
      <c r="Q9" s="2">
        <f t="shared" si="1"/>
        <v>600</v>
      </c>
      <c r="R9" s="2">
        <f t="shared" si="1"/>
        <v>810</v>
      </c>
      <c r="S9" s="2">
        <f t="shared" ref="S9" si="3">I9*1440</f>
        <v>870.00000000000045</v>
      </c>
      <c r="T9" s="2">
        <f t="shared" ref="T9" si="4">J9*1440</f>
        <v>929.99999999999955</v>
      </c>
      <c r="W9" t="str">
        <f t="shared" si="2"/>
        <v>ok</v>
      </c>
    </row>
    <row r="10" spans="1:24" x14ac:dyDescent="0.3">
      <c r="A10" t="s">
        <v>42</v>
      </c>
      <c r="B10">
        <v>1</v>
      </c>
      <c r="C10" s="10">
        <v>230</v>
      </c>
      <c r="D10">
        <v>1440</v>
      </c>
      <c r="E10" t="s">
        <v>46</v>
      </c>
      <c r="F10" t="s">
        <v>46</v>
      </c>
      <c r="G10" t="s">
        <v>46</v>
      </c>
      <c r="H10" t="s">
        <v>46</v>
      </c>
      <c r="I10" t="s">
        <v>46</v>
      </c>
      <c r="J10" t="s">
        <v>46</v>
      </c>
      <c r="K10" t="s">
        <v>46</v>
      </c>
      <c r="L10" t="s">
        <v>46</v>
      </c>
      <c r="M10" t="s">
        <v>46</v>
      </c>
      <c r="N10" t="s">
        <v>46</v>
      </c>
      <c r="O10" t="s">
        <v>46</v>
      </c>
      <c r="P10" t="s">
        <v>46</v>
      </c>
      <c r="Q10" t="s">
        <v>46</v>
      </c>
      <c r="X10" s="8" t="s">
        <v>64</v>
      </c>
    </row>
    <row r="11" spans="1:24" x14ac:dyDescent="0.3">
      <c r="A11" t="s">
        <v>50</v>
      </c>
      <c r="B11">
        <v>1</v>
      </c>
      <c r="C11" s="10">
        <v>280</v>
      </c>
      <c r="D11">
        <v>1440</v>
      </c>
      <c r="E11" t="s">
        <v>46</v>
      </c>
      <c r="F11" t="s">
        <v>46</v>
      </c>
      <c r="G11" t="s">
        <v>46</v>
      </c>
      <c r="H11" t="s">
        <v>46</v>
      </c>
      <c r="I11" t="s">
        <v>46</v>
      </c>
      <c r="J11" t="s">
        <v>46</v>
      </c>
      <c r="K11" t="s">
        <v>46</v>
      </c>
      <c r="L11" t="s">
        <v>46</v>
      </c>
      <c r="M11" t="s">
        <v>46</v>
      </c>
      <c r="N11" t="s">
        <v>46</v>
      </c>
      <c r="O11" t="s">
        <v>46</v>
      </c>
      <c r="P11" t="s">
        <v>46</v>
      </c>
      <c r="Q11" t="s">
        <v>46</v>
      </c>
      <c r="X11" s="8" t="s">
        <v>66</v>
      </c>
    </row>
    <row r="12" spans="1:24" x14ac:dyDescent="0.3">
      <c r="A12" t="s">
        <v>52</v>
      </c>
      <c r="B12">
        <v>3</v>
      </c>
      <c r="C12" s="10">
        <v>3000</v>
      </c>
      <c r="D12">
        <v>240</v>
      </c>
      <c r="E12">
        <v>0.1</v>
      </c>
      <c r="F12">
        <v>60</v>
      </c>
      <c r="G12" s="1">
        <v>0.28125</v>
      </c>
      <c r="H12" s="1">
        <v>0.47916666666666669</v>
      </c>
      <c r="I12" s="1" t="s">
        <v>15</v>
      </c>
      <c r="J12" s="1" t="s">
        <v>15</v>
      </c>
      <c r="K12" t="s">
        <v>15</v>
      </c>
      <c r="L12" t="s">
        <v>15</v>
      </c>
      <c r="M12" s="2">
        <v>0.1</v>
      </c>
      <c r="N12">
        <v>0.8</v>
      </c>
      <c r="O12" t="s">
        <v>17</v>
      </c>
      <c r="P12" s="12"/>
      <c r="Q12" s="2">
        <f t="shared" ref="Q12:T14" si="5">G12*1440</f>
        <v>405</v>
      </c>
      <c r="R12" s="2">
        <f t="shared" si="5"/>
        <v>690</v>
      </c>
      <c r="S12" s="2"/>
      <c r="T12" s="2"/>
      <c r="W12" t="str">
        <f t="shared" ref="W12:W14" si="6">IF((R12-Q12)+(T12-S12)&lt;D12,"errore","ok")</f>
        <v>ok</v>
      </c>
      <c r="X12" s="8" t="s">
        <v>53</v>
      </c>
    </row>
    <row r="13" spans="1:24" x14ac:dyDescent="0.3">
      <c r="A13" t="s">
        <v>54</v>
      </c>
      <c r="B13" s="3">
        <v>2</v>
      </c>
      <c r="C13" s="10">
        <v>2500</v>
      </c>
      <c r="D13">
        <v>240</v>
      </c>
      <c r="E13">
        <v>0.3</v>
      </c>
      <c r="F13">
        <v>15</v>
      </c>
      <c r="G13" s="1">
        <v>0.3125</v>
      </c>
      <c r="H13" s="1">
        <v>0.52083333333333337</v>
      </c>
      <c r="I13" s="1">
        <v>0.60416666666666663</v>
      </c>
      <c r="J13" s="1">
        <v>0.75</v>
      </c>
      <c r="K13" t="s">
        <v>15</v>
      </c>
      <c r="L13" t="s">
        <v>15</v>
      </c>
      <c r="M13" s="2">
        <v>0.1</v>
      </c>
      <c r="N13" t="s">
        <v>16</v>
      </c>
      <c r="O13" t="s">
        <v>17</v>
      </c>
      <c r="P13" s="12"/>
      <c r="Q13" s="2">
        <f t="shared" si="5"/>
        <v>450</v>
      </c>
      <c r="R13" s="2">
        <f t="shared" si="5"/>
        <v>750</v>
      </c>
      <c r="S13" s="2">
        <f t="shared" si="5"/>
        <v>870</v>
      </c>
      <c r="T13" s="2">
        <f t="shared" si="5"/>
        <v>1080</v>
      </c>
      <c r="W13" t="str">
        <f t="shared" si="6"/>
        <v>ok</v>
      </c>
    </row>
    <row r="14" spans="1:24" x14ac:dyDescent="0.3">
      <c r="A14" t="s">
        <v>56</v>
      </c>
      <c r="B14" s="3">
        <v>1</v>
      </c>
      <c r="C14" s="10">
        <v>1200</v>
      </c>
      <c r="D14">
        <v>120</v>
      </c>
      <c r="E14">
        <v>0.35</v>
      </c>
      <c r="F14">
        <v>10</v>
      </c>
      <c r="G14" s="1">
        <v>0.3125</v>
      </c>
      <c r="H14" s="1">
        <v>0.52083333333333337</v>
      </c>
      <c r="I14" s="1">
        <v>0.60416666666666663</v>
      </c>
      <c r="J14" s="1">
        <v>0.75</v>
      </c>
      <c r="K14" t="s">
        <v>15</v>
      </c>
      <c r="L14" t="s">
        <v>15</v>
      </c>
      <c r="M14" s="2">
        <v>0.3</v>
      </c>
      <c r="N14" t="s">
        <v>16</v>
      </c>
      <c r="O14" t="s">
        <v>17</v>
      </c>
      <c r="Q14" s="2">
        <f t="shared" si="5"/>
        <v>450</v>
      </c>
      <c r="R14" s="2">
        <f t="shared" si="5"/>
        <v>750</v>
      </c>
      <c r="S14" s="2">
        <f t="shared" si="5"/>
        <v>870</v>
      </c>
      <c r="T14" s="2">
        <f t="shared" si="5"/>
        <v>1080</v>
      </c>
      <c r="W14" t="str">
        <f t="shared" si="6"/>
        <v>ok</v>
      </c>
    </row>
    <row r="15" spans="1:24" x14ac:dyDescent="0.3">
      <c r="A15" t="s">
        <v>73</v>
      </c>
      <c r="B15" s="3">
        <v>2</v>
      </c>
      <c r="C15" s="10">
        <v>250</v>
      </c>
      <c r="D15">
        <v>60</v>
      </c>
      <c r="E15">
        <v>0.4</v>
      </c>
      <c r="F15">
        <v>30</v>
      </c>
      <c r="G15" s="1">
        <v>0.28125</v>
      </c>
      <c r="H15" s="1">
        <v>0.4375</v>
      </c>
      <c r="I15" s="1" t="s">
        <v>15</v>
      </c>
      <c r="J15" s="1" t="s">
        <v>15</v>
      </c>
      <c r="K15" t="s">
        <v>15</v>
      </c>
      <c r="L15" t="s">
        <v>15</v>
      </c>
      <c r="M15" s="2">
        <v>0.35</v>
      </c>
      <c r="N15" t="s">
        <v>16</v>
      </c>
      <c r="O15" t="s">
        <v>17</v>
      </c>
      <c r="Q15" s="2">
        <f t="shared" ref="Q15" si="7">G15*1440</f>
        <v>405</v>
      </c>
      <c r="R15" s="2">
        <f t="shared" ref="R15:R16" si="8">H15*1440</f>
        <v>630</v>
      </c>
      <c r="S15" s="2"/>
      <c r="T15" s="2"/>
      <c r="W15" t="str">
        <f t="shared" ref="W15:W16" si="9">IF((R15-Q15)+(T15-S15)&lt;D15,"errore","ok")</f>
        <v>ok</v>
      </c>
    </row>
    <row r="16" spans="1:24" x14ac:dyDescent="0.3">
      <c r="A16" t="s">
        <v>74</v>
      </c>
      <c r="B16" s="3">
        <v>2</v>
      </c>
      <c r="C16" s="10">
        <v>2400</v>
      </c>
      <c r="D16">
        <v>180</v>
      </c>
      <c r="E16">
        <v>0.1</v>
      </c>
      <c r="F16">
        <v>90</v>
      </c>
      <c r="G16" s="1">
        <v>0.28125</v>
      </c>
      <c r="H16" s="1">
        <v>0.47916666666666669</v>
      </c>
      <c r="I16" s="1">
        <v>0.64583333333333337</v>
      </c>
      <c r="J16" s="1">
        <v>0.75</v>
      </c>
      <c r="K16" t="s">
        <v>15</v>
      </c>
      <c r="L16" t="s">
        <v>15</v>
      </c>
      <c r="M16" s="2">
        <v>0.2</v>
      </c>
      <c r="N16" t="s">
        <v>16</v>
      </c>
      <c r="O16" t="s">
        <v>17</v>
      </c>
      <c r="Q16" s="2">
        <f t="shared" ref="Q16" si="10">G16*1440</f>
        <v>405</v>
      </c>
      <c r="R16" s="2">
        <f t="shared" si="8"/>
        <v>690</v>
      </c>
      <c r="S16" s="2">
        <f t="shared" ref="S16" si="11">I16*1440</f>
        <v>930</v>
      </c>
      <c r="T16" s="2">
        <f t="shared" ref="T16" si="12">J16*1440</f>
        <v>1080</v>
      </c>
      <c r="W16" t="str">
        <f t="shared" si="9"/>
        <v>ok</v>
      </c>
    </row>
    <row r="17" spans="1:23" x14ac:dyDescent="0.3">
      <c r="A17" t="s">
        <v>75</v>
      </c>
      <c r="B17" s="3">
        <v>1</v>
      </c>
      <c r="C17" s="10">
        <v>3600</v>
      </c>
      <c r="D17">
        <v>240</v>
      </c>
      <c r="E17">
        <v>0.4</v>
      </c>
      <c r="F17">
        <v>60</v>
      </c>
      <c r="G17" s="1">
        <v>0.29166666666666669</v>
      </c>
      <c r="H17" s="1">
        <v>0.52083333333333337</v>
      </c>
      <c r="I17" s="1">
        <v>0.60416666666666663</v>
      </c>
      <c r="J17" s="1">
        <v>0.75</v>
      </c>
      <c r="M17" s="2">
        <v>0.2</v>
      </c>
      <c r="N17" t="s">
        <v>16</v>
      </c>
      <c r="O17" t="s">
        <v>17</v>
      </c>
      <c r="Q17" s="2">
        <f t="shared" ref="Q17" si="13">G17*1440</f>
        <v>420</v>
      </c>
      <c r="R17" s="2">
        <f t="shared" ref="R17" si="14">H17*1440</f>
        <v>750</v>
      </c>
      <c r="S17" s="2">
        <f t="shared" ref="S17" si="15">I17*1440</f>
        <v>870</v>
      </c>
      <c r="T17" s="2">
        <f t="shared" ref="T17" si="16">J17*1440</f>
        <v>1080</v>
      </c>
      <c r="W17" t="str">
        <f t="shared" ref="W17" si="17">IF((R17-Q17)+(T17-S17)&lt;D17,"errore","ok")</f>
        <v>ok</v>
      </c>
    </row>
    <row r="18" spans="1:23" s="5" customFormat="1" x14ac:dyDescent="0.3">
      <c r="A18" s="5" t="s">
        <v>91</v>
      </c>
      <c r="B18" s="5">
        <v>2</v>
      </c>
      <c r="C18" s="5">
        <v>1700</v>
      </c>
      <c r="D18" s="5">
        <v>240</v>
      </c>
      <c r="E18" s="5">
        <v>0.15</v>
      </c>
      <c r="F18" s="5">
        <v>60</v>
      </c>
      <c r="G18" s="20">
        <v>0.39583333333333331</v>
      </c>
      <c r="H18" s="20">
        <v>0.6875</v>
      </c>
      <c r="I18" s="20" t="s">
        <v>15</v>
      </c>
      <c r="J18" s="20" t="s">
        <v>15</v>
      </c>
      <c r="K18" s="5" t="s">
        <v>15</v>
      </c>
      <c r="L18" s="20" t="s">
        <v>15</v>
      </c>
      <c r="M18" s="21">
        <v>0.2</v>
      </c>
      <c r="N18" s="5">
        <v>0.8</v>
      </c>
      <c r="O18" s="21" t="s">
        <v>17</v>
      </c>
      <c r="Q18" s="21">
        <f>G18*1440</f>
        <v>570</v>
      </c>
      <c r="R18" s="21">
        <f>H18*1440</f>
        <v>990</v>
      </c>
    </row>
    <row r="20" spans="1:23" x14ac:dyDescent="0.3">
      <c r="G20" t="s">
        <v>76</v>
      </c>
    </row>
    <row r="33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CFC77-B9F8-4670-9528-62A6F954649A}">
  <dimension ref="A1:X27"/>
  <sheetViews>
    <sheetView workbookViewId="0">
      <selection activeCell="J20" sqref="J20"/>
    </sheetView>
  </sheetViews>
  <sheetFormatPr defaultRowHeight="14.4" x14ac:dyDescent="0.3"/>
  <sheetData>
    <row r="1" spans="1:24" x14ac:dyDescent="0.3">
      <c r="A1" s="8" t="s">
        <v>79</v>
      </c>
    </row>
    <row r="2" spans="1:24" x14ac:dyDescent="0.3">
      <c r="A2" s="8"/>
    </row>
    <row r="3" spans="1:24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</row>
    <row r="4" spans="1:24" x14ac:dyDescent="0.3">
      <c r="A4" t="s">
        <v>14</v>
      </c>
      <c r="B4">
        <v>150</v>
      </c>
      <c r="C4">
        <v>12</v>
      </c>
      <c r="D4">
        <v>630</v>
      </c>
      <c r="E4">
        <v>0.3</v>
      </c>
      <c r="F4">
        <v>540</v>
      </c>
      <c r="G4" s="1">
        <v>0.27083333333333331</v>
      </c>
      <c r="H4" s="1">
        <v>0.97916666666666663</v>
      </c>
      <c r="I4" s="1" t="s">
        <v>15</v>
      </c>
      <c r="J4" s="1" t="s">
        <v>15</v>
      </c>
      <c r="K4" t="s">
        <v>15</v>
      </c>
      <c r="L4" t="s">
        <v>15</v>
      </c>
      <c r="M4" s="2">
        <v>0.1</v>
      </c>
      <c r="N4" t="s">
        <v>16</v>
      </c>
      <c r="O4" t="s">
        <v>16</v>
      </c>
      <c r="P4" s="11"/>
      <c r="Q4" s="2">
        <f>G4*1440</f>
        <v>390</v>
      </c>
      <c r="R4" s="2">
        <f t="shared" ref="R4:T7" si="0">H4*1440</f>
        <v>1410</v>
      </c>
      <c r="S4" s="2"/>
      <c r="T4" s="2"/>
      <c r="W4" t="str">
        <f>IF((R4-Q4)+(T4-S4)&lt;D4,"errore","ok")</f>
        <v>ok</v>
      </c>
    </row>
    <row r="5" spans="1:24" x14ac:dyDescent="0.3">
      <c r="A5" t="s">
        <v>30</v>
      </c>
      <c r="B5" s="3">
        <v>300</v>
      </c>
      <c r="C5">
        <v>30</v>
      </c>
      <c r="D5">
        <v>660</v>
      </c>
      <c r="E5">
        <v>0.2</v>
      </c>
      <c r="F5">
        <v>540</v>
      </c>
      <c r="G5" s="1">
        <v>0.27083333333333331</v>
      </c>
      <c r="H5" s="1">
        <v>0.97916666666666663</v>
      </c>
      <c r="I5" s="1" t="s">
        <v>15</v>
      </c>
      <c r="J5" s="1" t="s">
        <v>15</v>
      </c>
      <c r="K5" t="s">
        <v>15</v>
      </c>
      <c r="L5" t="s">
        <v>15</v>
      </c>
      <c r="M5" s="2">
        <v>0.1</v>
      </c>
      <c r="N5" t="s">
        <v>16</v>
      </c>
      <c r="O5" t="s">
        <v>16</v>
      </c>
      <c r="P5" s="12"/>
      <c r="Q5" s="2">
        <f t="shared" ref="Q5:T14" si="1">G5*1440</f>
        <v>390</v>
      </c>
      <c r="R5" s="2">
        <f t="shared" si="0"/>
        <v>1410</v>
      </c>
      <c r="S5" s="2"/>
      <c r="T5" s="2"/>
      <c r="W5" t="str">
        <f t="shared" ref="W5:W6" si="2">IF((R5-Q5)+(T5-S5)&lt;D5,"errore","ok")</f>
        <v>ok</v>
      </c>
    </row>
    <row r="6" spans="1:24" x14ac:dyDescent="0.3">
      <c r="A6" t="s">
        <v>19</v>
      </c>
      <c r="B6">
        <v>45</v>
      </c>
      <c r="C6">
        <v>40</v>
      </c>
      <c r="D6">
        <v>720</v>
      </c>
      <c r="E6">
        <v>0</v>
      </c>
      <c r="F6">
        <v>720</v>
      </c>
      <c r="G6" s="1">
        <v>0</v>
      </c>
      <c r="H6" s="1">
        <v>0.25</v>
      </c>
      <c r="I6" s="1">
        <v>0.75</v>
      </c>
      <c r="J6" s="1">
        <v>0</v>
      </c>
      <c r="K6" t="s">
        <v>15</v>
      </c>
      <c r="L6" t="s">
        <v>15</v>
      </c>
      <c r="M6" s="2">
        <v>0</v>
      </c>
      <c r="N6" t="s">
        <v>16</v>
      </c>
      <c r="O6" t="s">
        <v>16</v>
      </c>
      <c r="P6" s="12"/>
      <c r="Q6" s="2">
        <f t="shared" si="1"/>
        <v>0</v>
      </c>
      <c r="R6" s="2">
        <f t="shared" si="0"/>
        <v>360</v>
      </c>
      <c r="S6" s="2">
        <f t="shared" si="0"/>
        <v>1080</v>
      </c>
      <c r="T6" s="2">
        <v>1440</v>
      </c>
      <c r="W6" t="str">
        <f t="shared" si="2"/>
        <v>ok</v>
      </c>
    </row>
    <row r="7" spans="1:24" x14ac:dyDescent="0.3">
      <c r="A7" t="s">
        <v>20</v>
      </c>
      <c r="B7">
        <v>30</v>
      </c>
      <c r="C7" s="4">
        <v>5</v>
      </c>
      <c r="D7">
        <v>280</v>
      </c>
      <c r="E7">
        <v>0.2</v>
      </c>
      <c r="F7">
        <v>10</v>
      </c>
      <c r="G7" s="1">
        <v>0</v>
      </c>
      <c r="H7" s="1">
        <v>0.27083333333333331</v>
      </c>
      <c r="I7" s="1">
        <v>0.47916666666666669</v>
      </c>
      <c r="J7" s="1">
        <v>0.72916666666666663</v>
      </c>
      <c r="K7" s="1">
        <v>0.85416666666666663</v>
      </c>
      <c r="L7" s="1">
        <v>0.99930555555555556</v>
      </c>
      <c r="M7" s="2">
        <v>0.15</v>
      </c>
      <c r="N7" t="s">
        <v>16</v>
      </c>
      <c r="O7" t="s">
        <v>16</v>
      </c>
      <c r="P7" s="12"/>
      <c r="Q7" s="2">
        <f t="shared" si="1"/>
        <v>0</v>
      </c>
      <c r="R7" s="2">
        <f t="shared" si="0"/>
        <v>390</v>
      </c>
      <c r="S7" s="2">
        <f t="shared" si="0"/>
        <v>690</v>
      </c>
      <c r="T7" s="2">
        <f t="shared" si="0"/>
        <v>1050</v>
      </c>
      <c r="U7" s="2">
        <f t="shared" ref="U7" si="3">K7*1440</f>
        <v>1230</v>
      </c>
      <c r="V7" s="2">
        <f t="shared" ref="V7" si="4">L7*1440</f>
        <v>1439</v>
      </c>
      <c r="W7" t="str">
        <f>IF((R7-Q7)+(T7-S7)+(V7-U7)&lt;D7,"errore","ok")</f>
        <v>ok</v>
      </c>
    </row>
    <row r="8" spans="1:24" x14ac:dyDescent="0.3">
      <c r="A8" t="s">
        <v>37</v>
      </c>
      <c r="B8">
        <v>5</v>
      </c>
      <c r="C8">
        <v>7</v>
      </c>
      <c r="D8">
        <v>150</v>
      </c>
      <c r="E8">
        <v>0.2</v>
      </c>
      <c r="F8">
        <v>45</v>
      </c>
      <c r="G8" s="1">
        <v>0.375</v>
      </c>
      <c r="H8" s="1">
        <v>0.52083333333333337</v>
      </c>
      <c r="I8" s="1">
        <v>0.5625</v>
      </c>
      <c r="J8" s="1">
        <v>0.8125</v>
      </c>
      <c r="K8" t="s">
        <v>15</v>
      </c>
      <c r="L8" t="s">
        <v>15</v>
      </c>
      <c r="M8">
        <v>0.2</v>
      </c>
      <c r="N8" t="s">
        <v>16</v>
      </c>
      <c r="O8" t="s">
        <v>16</v>
      </c>
      <c r="Q8" s="2">
        <f>G8*1440</f>
        <v>540</v>
      </c>
      <c r="R8" s="2">
        <f>H8*1440</f>
        <v>750</v>
      </c>
      <c r="S8" s="2">
        <f>I8*1440</f>
        <v>810</v>
      </c>
      <c r="T8" s="2">
        <f>J8*1440</f>
        <v>1170</v>
      </c>
      <c r="U8" s="9"/>
      <c r="V8" s="9"/>
      <c r="W8" t="str">
        <f>IF((R8-Q8)+(T8-S8)&lt;D8,"errore","ok")</f>
        <v>ok</v>
      </c>
    </row>
    <row r="9" spans="1:24" x14ac:dyDescent="0.3">
      <c r="A9" t="s">
        <v>26</v>
      </c>
      <c r="B9">
        <v>3</v>
      </c>
      <c r="C9">
        <v>6</v>
      </c>
      <c r="D9">
        <v>1440</v>
      </c>
      <c r="E9">
        <v>0</v>
      </c>
      <c r="F9">
        <v>1440</v>
      </c>
      <c r="G9" s="1">
        <v>0</v>
      </c>
      <c r="H9" s="1">
        <v>0</v>
      </c>
      <c r="I9" t="s">
        <v>15</v>
      </c>
      <c r="J9" t="s">
        <v>15</v>
      </c>
      <c r="K9" t="s">
        <v>15</v>
      </c>
      <c r="L9" t="s">
        <v>15</v>
      </c>
      <c r="M9">
        <v>0</v>
      </c>
      <c r="N9" t="s">
        <v>16</v>
      </c>
      <c r="O9" t="s">
        <v>16</v>
      </c>
      <c r="Q9" s="2">
        <f>G9*1440</f>
        <v>0</v>
      </c>
      <c r="R9" s="2">
        <f t="shared" ref="R9:R12" si="5">H9*1440</f>
        <v>0</v>
      </c>
      <c r="S9" s="2"/>
      <c r="T9" s="2"/>
      <c r="U9" s="2"/>
      <c r="V9" s="2"/>
    </row>
    <row r="10" spans="1:24" x14ac:dyDescent="0.3">
      <c r="A10" t="s">
        <v>31</v>
      </c>
      <c r="B10">
        <v>2</v>
      </c>
      <c r="C10">
        <v>100</v>
      </c>
      <c r="D10">
        <v>540</v>
      </c>
      <c r="E10">
        <v>0.1</v>
      </c>
      <c r="F10">
        <v>360</v>
      </c>
      <c r="G10" s="1">
        <v>0.33333333333333298</v>
      </c>
      <c r="H10" s="1">
        <v>0.70833333333333304</v>
      </c>
      <c r="I10" t="s">
        <v>15</v>
      </c>
      <c r="J10" t="s">
        <v>15</v>
      </c>
      <c r="K10" t="s">
        <v>15</v>
      </c>
      <c r="L10" t="s">
        <v>15</v>
      </c>
      <c r="M10">
        <v>0.35</v>
      </c>
      <c r="N10" t="s">
        <v>16</v>
      </c>
      <c r="O10" t="s">
        <v>16</v>
      </c>
      <c r="Q10" s="2">
        <f t="shared" ref="Q10:T11" si="6">G10*1440</f>
        <v>479.99999999999949</v>
      </c>
      <c r="R10" s="2">
        <f t="shared" si="5"/>
        <v>1019.9999999999995</v>
      </c>
      <c r="S10" s="2"/>
      <c r="T10" s="2"/>
      <c r="U10" s="9"/>
      <c r="V10" s="9"/>
      <c r="W10" t="str">
        <f t="shared" ref="W10" si="7">IF((R10-Q10)+(T10-S10)&lt;D10,"errore","ok")</f>
        <v>ok</v>
      </c>
    </row>
    <row r="11" spans="1:24" x14ac:dyDescent="0.3">
      <c r="A11" t="s">
        <v>21</v>
      </c>
      <c r="B11">
        <v>7</v>
      </c>
      <c r="C11">
        <v>100</v>
      </c>
      <c r="D11">
        <v>150</v>
      </c>
      <c r="E11">
        <v>0.2</v>
      </c>
      <c r="F11">
        <v>45</v>
      </c>
      <c r="G11" s="1">
        <v>0.33333333333333298</v>
      </c>
      <c r="H11" s="1">
        <v>0.70833333333333304</v>
      </c>
      <c r="I11" s="1">
        <v>0.8125</v>
      </c>
      <c r="J11" s="1">
        <v>0.99930555555555556</v>
      </c>
      <c r="K11" t="s">
        <v>15</v>
      </c>
      <c r="L11" t="s">
        <v>15</v>
      </c>
      <c r="M11" s="2">
        <v>0.25</v>
      </c>
      <c r="N11" s="2" t="s">
        <v>16</v>
      </c>
      <c r="O11" s="2" t="s">
        <v>16</v>
      </c>
      <c r="P11" s="12"/>
      <c r="Q11" s="2">
        <f t="shared" si="6"/>
        <v>479.99999999999949</v>
      </c>
      <c r="R11" s="2">
        <f t="shared" si="6"/>
        <v>1019.9999999999995</v>
      </c>
      <c r="S11" s="2">
        <f t="shared" si="6"/>
        <v>1170</v>
      </c>
      <c r="T11" s="2">
        <f t="shared" si="6"/>
        <v>1439</v>
      </c>
      <c r="U11" s="9"/>
      <c r="V11" s="9"/>
      <c r="W11" t="str">
        <f>IF((R11-Q11)+(T11-S11)&lt;D11,"errore","ok")</f>
        <v>ok</v>
      </c>
    </row>
    <row r="12" spans="1:24" x14ac:dyDescent="0.3">
      <c r="A12" t="s">
        <v>25</v>
      </c>
      <c r="B12">
        <v>5</v>
      </c>
      <c r="C12">
        <v>5</v>
      </c>
      <c r="D12">
        <v>300</v>
      </c>
      <c r="E12">
        <v>0.25</v>
      </c>
      <c r="F12">
        <v>120</v>
      </c>
      <c r="G12" s="1">
        <v>0.39583333333333331</v>
      </c>
      <c r="H12" s="1">
        <v>0.4375</v>
      </c>
      <c r="I12" s="1">
        <v>0.60416666666666663</v>
      </c>
      <c r="J12" s="1">
        <v>0.75</v>
      </c>
      <c r="K12" s="1">
        <v>0.8125</v>
      </c>
      <c r="L12" s="1">
        <v>0.9375</v>
      </c>
      <c r="M12" s="2">
        <v>0.1</v>
      </c>
      <c r="N12" s="2" t="s">
        <v>16</v>
      </c>
      <c r="O12" s="2" t="s">
        <v>16</v>
      </c>
      <c r="P12" s="12"/>
      <c r="Q12" s="2">
        <f t="shared" si="1"/>
        <v>570</v>
      </c>
      <c r="R12" s="2">
        <f t="shared" si="5"/>
        <v>630</v>
      </c>
      <c r="S12" s="2">
        <f t="shared" ref="S12" si="8">I12*1440</f>
        <v>870</v>
      </c>
      <c r="T12" s="2">
        <f t="shared" ref="T12" si="9">J12*1440</f>
        <v>1080</v>
      </c>
      <c r="U12" s="2">
        <f t="shared" ref="U12:U14" si="10">K12*1440</f>
        <v>1170</v>
      </c>
      <c r="V12" s="2">
        <f t="shared" ref="V12:V14" si="11">L12*1440</f>
        <v>1350</v>
      </c>
      <c r="W12" t="str">
        <f t="shared" ref="W12:W14" si="12">IF((R12-Q12)+(T12-S12)+(V12-U12)&lt;D12,"errore","ok")</f>
        <v>ok</v>
      </c>
    </row>
    <row r="13" spans="1:24" x14ac:dyDescent="0.3">
      <c r="A13" t="s">
        <v>47</v>
      </c>
      <c r="B13">
        <v>1</v>
      </c>
      <c r="C13">
        <v>230</v>
      </c>
      <c r="D13">
        <v>180</v>
      </c>
      <c r="E13">
        <v>0.25</v>
      </c>
      <c r="F13">
        <v>120</v>
      </c>
      <c r="G13" s="1">
        <v>0.3125</v>
      </c>
      <c r="H13" s="1">
        <v>0.4375</v>
      </c>
      <c r="I13" s="1">
        <v>0.60416666666666663</v>
      </c>
      <c r="J13" s="1">
        <v>0.75</v>
      </c>
      <c r="K13" s="1">
        <v>0.8125</v>
      </c>
      <c r="L13" s="1">
        <v>0.9375</v>
      </c>
      <c r="M13" s="2">
        <v>0.1</v>
      </c>
      <c r="N13" s="2" t="s">
        <v>16</v>
      </c>
      <c r="O13" s="2" t="s">
        <v>16</v>
      </c>
      <c r="P13" s="12"/>
      <c r="Q13" s="2">
        <f t="shared" si="1"/>
        <v>450</v>
      </c>
      <c r="R13" s="2">
        <f t="shared" si="1"/>
        <v>630</v>
      </c>
      <c r="S13" s="2">
        <f t="shared" si="1"/>
        <v>870</v>
      </c>
      <c r="T13" s="2">
        <f t="shared" si="1"/>
        <v>1080</v>
      </c>
      <c r="U13" s="2">
        <f t="shared" si="10"/>
        <v>1170</v>
      </c>
      <c r="V13" s="2">
        <f t="shared" si="11"/>
        <v>1350</v>
      </c>
      <c r="W13" t="str">
        <f>IF((R13-Q13)+(T13-S13)+(V13-U13)&lt;D13,"errore","ok")</f>
        <v>ok</v>
      </c>
    </row>
    <row r="14" spans="1:24" x14ac:dyDescent="0.3">
      <c r="A14" t="s">
        <v>33</v>
      </c>
      <c r="B14">
        <v>12</v>
      </c>
      <c r="C14">
        <v>80</v>
      </c>
      <c r="D14">
        <v>180</v>
      </c>
      <c r="E14">
        <v>0.35</v>
      </c>
      <c r="F14">
        <v>20</v>
      </c>
      <c r="G14" s="1">
        <v>0.41666666666666669</v>
      </c>
      <c r="H14" s="1">
        <v>0.64583333333333337</v>
      </c>
      <c r="I14" s="1">
        <v>0.77083333333333337</v>
      </c>
      <c r="J14" s="1">
        <v>0.85416666666666663</v>
      </c>
      <c r="K14" s="1"/>
      <c r="L14" s="1"/>
      <c r="M14" s="2">
        <v>0.15</v>
      </c>
      <c r="N14" s="2">
        <v>0.8</v>
      </c>
      <c r="O14" s="9" t="s">
        <v>16</v>
      </c>
      <c r="P14" s="12"/>
      <c r="Q14" s="2">
        <f t="shared" si="1"/>
        <v>600</v>
      </c>
      <c r="R14" s="2">
        <f t="shared" si="1"/>
        <v>930</v>
      </c>
      <c r="S14" s="2">
        <f t="shared" si="1"/>
        <v>1110</v>
      </c>
      <c r="T14" s="2">
        <f t="shared" si="1"/>
        <v>1230</v>
      </c>
      <c r="U14" s="2">
        <f t="shared" si="10"/>
        <v>0</v>
      </c>
      <c r="V14" s="2">
        <f t="shared" si="11"/>
        <v>0</v>
      </c>
      <c r="W14" t="str">
        <f t="shared" si="12"/>
        <v>ok</v>
      </c>
    </row>
    <row r="15" spans="1:24" x14ac:dyDescent="0.3">
      <c r="A15" t="s">
        <v>42</v>
      </c>
      <c r="B15">
        <v>2</v>
      </c>
      <c r="C15" s="10">
        <v>230</v>
      </c>
      <c r="D15">
        <v>1440</v>
      </c>
      <c r="E15" t="s">
        <v>46</v>
      </c>
      <c r="F15" t="s">
        <v>46</v>
      </c>
      <c r="G15" t="s">
        <v>46</v>
      </c>
      <c r="H15" t="s">
        <v>46</v>
      </c>
      <c r="I15" t="s">
        <v>46</v>
      </c>
      <c r="J15" t="s">
        <v>46</v>
      </c>
      <c r="K15" t="s">
        <v>46</v>
      </c>
      <c r="L15" t="s">
        <v>46</v>
      </c>
      <c r="M15" t="s">
        <v>46</v>
      </c>
      <c r="N15" t="s">
        <v>46</v>
      </c>
      <c r="O15" t="s">
        <v>46</v>
      </c>
      <c r="P15" t="s">
        <v>46</v>
      </c>
      <c r="Q15" t="s">
        <v>46</v>
      </c>
      <c r="X15" s="8" t="s">
        <v>64</v>
      </c>
    </row>
    <row r="16" spans="1:24" x14ac:dyDescent="0.3">
      <c r="A16" t="s">
        <v>54</v>
      </c>
      <c r="B16" s="3">
        <v>3</v>
      </c>
      <c r="C16" s="10">
        <v>2500</v>
      </c>
      <c r="D16">
        <v>240</v>
      </c>
      <c r="E16">
        <v>0.3</v>
      </c>
      <c r="F16">
        <v>15</v>
      </c>
      <c r="G16" s="1">
        <v>0.3125</v>
      </c>
      <c r="H16" s="1">
        <v>0.52083333333333337</v>
      </c>
      <c r="I16" s="1">
        <v>0.60416666666666663</v>
      </c>
      <c r="J16" s="1">
        <v>0.75</v>
      </c>
      <c r="K16" t="s">
        <v>15</v>
      </c>
      <c r="L16" t="s">
        <v>15</v>
      </c>
      <c r="M16" s="2">
        <v>0.1</v>
      </c>
      <c r="N16" t="s">
        <v>16</v>
      </c>
      <c r="O16" t="s">
        <v>16</v>
      </c>
      <c r="P16" s="12"/>
      <c r="Q16" s="2">
        <f t="shared" ref="Q16:T18" si="13">G16*1440</f>
        <v>450</v>
      </c>
      <c r="R16" s="2">
        <f t="shared" si="13"/>
        <v>750</v>
      </c>
      <c r="S16" s="2">
        <f t="shared" si="13"/>
        <v>870</v>
      </c>
      <c r="T16" s="2">
        <f t="shared" si="13"/>
        <v>1080</v>
      </c>
      <c r="W16" t="str">
        <f t="shared" ref="W16:W19" si="14">IF((R16-Q16)+(T16-S16)&lt;D16,"errore","ok")</f>
        <v>ok</v>
      </c>
    </row>
    <row r="17" spans="1:23" x14ac:dyDescent="0.3">
      <c r="A17" t="s">
        <v>56</v>
      </c>
      <c r="B17" s="3">
        <v>1</v>
      </c>
      <c r="C17" s="10">
        <v>1200</v>
      </c>
      <c r="D17">
        <v>120</v>
      </c>
      <c r="E17">
        <v>0.35</v>
      </c>
      <c r="F17">
        <v>10</v>
      </c>
      <c r="G17" s="1">
        <v>0.3125</v>
      </c>
      <c r="H17" s="1">
        <v>0.52083333333333337</v>
      </c>
      <c r="I17" s="1">
        <v>0.60416666666666663</v>
      </c>
      <c r="J17" s="1">
        <v>0.75</v>
      </c>
      <c r="K17" t="s">
        <v>15</v>
      </c>
      <c r="L17" t="s">
        <v>15</v>
      </c>
      <c r="M17" s="2">
        <v>0.3</v>
      </c>
      <c r="N17" t="s">
        <v>16</v>
      </c>
      <c r="O17" t="s">
        <v>16</v>
      </c>
      <c r="Q17" s="2">
        <f t="shared" si="13"/>
        <v>450</v>
      </c>
      <c r="R17" s="2">
        <f t="shared" si="13"/>
        <v>750</v>
      </c>
      <c r="S17" s="2">
        <f t="shared" si="13"/>
        <v>870</v>
      </c>
      <c r="T17" s="2">
        <f t="shared" si="13"/>
        <v>1080</v>
      </c>
      <c r="W17" t="str">
        <f t="shared" si="14"/>
        <v>ok</v>
      </c>
    </row>
    <row r="18" spans="1:23" x14ac:dyDescent="0.3">
      <c r="A18" t="s">
        <v>75</v>
      </c>
      <c r="B18" s="3">
        <v>1</v>
      </c>
      <c r="C18" s="10">
        <v>3600</v>
      </c>
      <c r="D18">
        <v>240</v>
      </c>
      <c r="E18">
        <v>0.3</v>
      </c>
      <c r="F18">
        <v>60</v>
      </c>
      <c r="G18" s="1">
        <v>0.29166666666666669</v>
      </c>
      <c r="H18" s="1">
        <v>0.52083333333333337</v>
      </c>
      <c r="I18" s="1">
        <v>0.60416666666666663</v>
      </c>
      <c r="J18" s="1">
        <v>0.75</v>
      </c>
      <c r="M18" s="2">
        <v>0.2</v>
      </c>
      <c r="N18" t="s">
        <v>16</v>
      </c>
      <c r="O18" t="s">
        <v>16</v>
      </c>
      <c r="Q18" s="2">
        <f t="shared" si="13"/>
        <v>420</v>
      </c>
      <c r="R18" s="2">
        <f t="shared" si="13"/>
        <v>750</v>
      </c>
      <c r="S18" s="2">
        <f t="shared" si="13"/>
        <v>870</v>
      </c>
      <c r="T18" s="2">
        <f t="shared" si="13"/>
        <v>1080</v>
      </c>
      <c r="W18" t="str">
        <f t="shared" si="14"/>
        <v>ok</v>
      </c>
    </row>
    <row r="19" spans="1:23" x14ac:dyDescent="0.3">
      <c r="A19" t="s">
        <v>77</v>
      </c>
      <c r="B19" s="3">
        <v>3</v>
      </c>
      <c r="C19" s="10">
        <v>250</v>
      </c>
      <c r="D19">
        <v>90</v>
      </c>
      <c r="E19">
        <v>0.2</v>
      </c>
      <c r="F19">
        <v>20</v>
      </c>
      <c r="G19" s="1">
        <v>0.41666666666666669</v>
      </c>
      <c r="H19" s="1">
        <v>0.58333333333333337</v>
      </c>
      <c r="M19" s="2">
        <v>0.1</v>
      </c>
      <c r="N19" t="s">
        <v>16</v>
      </c>
      <c r="O19" t="s">
        <v>16</v>
      </c>
      <c r="Q19" s="2">
        <f t="shared" ref="Q19:Q21" si="15">G19*1440</f>
        <v>600</v>
      </c>
      <c r="R19" s="2">
        <f t="shared" ref="R19:R23" si="16">H19*1440</f>
        <v>840</v>
      </c>
      <c r="W19" t="str">
        <f t="shared" si="14"/>
        <v>ok</v>
      </c>
    </row>
    <row r="20" spans="1:23" x14ac:dyDescent="0.3">
      <c r="A20" t="s">
        <v>28</v>
      </c>
      <c r="B20">
        <v>1</v>
      </c>
      <c r="C20">
        <v>3000</v>
      </c>
      <c r="D20">
        <v>210</v>
      </c>
      <c r="E20">
        <v>0.3</v>
      </c>
      <c r="F20">
        <v>60</v>
      </c>
      <c r="G20" s="1">
        <v>0</v>
      </c>
      <c r="H20" s="1">
        <v>0.47916666666666669</v>
      </c>
      <c r="I20" s="1">
        <v>0.8125</v>
      </c>
      <c r="J20" s="1">
        <v>0.99930555555555556</v>
      </c>
      <c r="M20" s="2">
        <v>0.2</v>
      </c>
      <c r="N20">
        <v>0.9</v>
      </c>
      <c r="O20" t="s">
        <v>16</v>
      </c>
      <c r="Q20" s="2">
        <f t="shared" si="15"/>
        <v>0</v>
      </c>
      <c r="R20" s="2">
        <f t="shared" si="16"/>
        <v>690</v>
      </c>
      <c r="S20" s="2">
        <f t="shared" ref="S20:S21" si="17">I20*1440</f>
        <v>1170</v>
      </c>
      <c r="T20" s="2">
        <f t="shared" ref="T20:T21" si="18">J20*1440</f>
        <v>1439</v>
      </c>
      <c r="U20" s="2"/>
      <c r="V20" s="2"/>
      <c r="W20" t="str">
        <f>IF((R20-Q20)+(T20-S20)+(V20-U20)&lt;D20,"errore","ok")</f>
        <v>ok</v>
      </c>
    </row>
    <row r="21" spans="1:23" x14ac:dyDescent="0.3">
      <c r="A21" t="s">
        <v>59</v>
      </c>
      <c r="B21">
        <v>3</v>
      </c>
      <c r="C21" s="9">
        <v>25</v>
      </c>
      <c r="D21" s="9">
        <v>300</v>
      </c>
      <c r="E21" s="9">
        <v>0.2</v>
      </c>
      <c r="F21" s="9">
        <v>10</v>
      </c>
      <c r="G21" s="1">
        <v>0.33333333333333331</v>
      </c>
      <c r="H21" s="1">
        <v>0.58333333333333337</v>
      </c>
      <c r="I21" s="1">
        <v>0.77083333333333337</v>
      </c>
      <c r="J21" s="1">
        <v>0.9375</v>
      </c>
      <c r="K21" s="9"/>
      <c r="L21" s="9"/>
      <c r="M21" s="2">
        <v>0.1</v>
      </c>
      <c r="N21" s="9" t="s">
        <v>16</v>
      </c>
      <c r="O21" s="9" t="s">
        <v>16</v>
      </c>
      <c r="P21" s="9"/>
      <c r="Q21" s="2">
        <f t="shared" si="15"/>
        <v>480</v>
      </c>
      <c r="R21" s="2">
        <f t="shared" si="16"/>
        <v>840</v>
      </c>
      <c r="S21" s="2">
        <f t="shared" si="17"/>
        <v>1110</v>
      </c>
      <c r="T21" s="2">
        <f t="shared" si="18"/>
        <v>1350</v>
      </c>
      <c r="U21" s="9"/>
      <c r="V21" s="9"/>
      <c r="W21" t="str">
        <f t="shared" ref="W21" si="19">IF((R21-Q21)+(T21-S21)&lt;D21,"errore","ok")</f>
        <v>ok</v>
      </c>
    </row>
    <row r="22" spans="1:23" x14ac:dyDescent="0.3">
      <c r="A22" t="s">
        <v>78</v>
      </c>
      <c r="B22">
        <v>5</v>
      </c>
      <c r="C22">
        <v>8</v>
      </c>
      <c r="D22">
        <v>1440</v>
      </c>
      <c r="E22">
        <v>0</v>
      </c>
      <c r="F22">
        <v>1440</v>
      </c>
      <c r="G22" s="1">
        <v>0</v>
      </c>
      <c r="H22" s="1">
        <v>0</v>
      </c>
      <c r="I22" t="s">
        <v>15</v>
      </c>
      <c r="J22" t="s">
        <v>15</v>
      </c>
      <c r="K22" t="s">
        <v>15</v>
      </c>
      <c r="L22" t="s">
        <v>15</v>
      </c>
      <c r="M22">
        <v>0</v>
      </c>
      <c r="N22" t="s">
        <v>16</v>
      </c>
      <c r="O22" t="s">
        <v>16</v>
      </c>
      <c r="Q22" s="2">
        <f>G22*1440</f>
        <v>0</v>
      </c>
      <c r="R22" s="2">
        <f t="shared" si="16"/>
        <v>0</v>
      </c>
      <c r="S22" s="2"/>
      <c r="T22" s="2"/>
      <c r="U22" s="2"/>
      <c r="V22" s="2"/>
    </row>
    <row r="23" spans="1:23" x14ac:dyDescent="0.3">
      <c r="A23" t="s">
        <v>24</v>
      </c>
      <c r="B23">
        <v>5</v>
      </c>
      <c r="C23">
        <v>150</v>
      </c>
      <c r="D23">
        <v>210</v>
      </c>
      <c r="E23">
        <v>0.5</v>
      </c>
      <c r="F23">
        <v>30</v>
      </c>
      <c r="G23" s="1">
        <v>0.35416666666666669</v>
      </c>
      <c r="H23" s="1">
        <v>0.4375</v>
      </c>
      <c r="I23" s="1">
        <v>0.60416666666666663</v>
      </c>
      <c r="J23" s="1">
        <v>0.75</v>
      </c>
      <c r="K23" s="1">
        <v>0.8125</v>
      </c>
      <c r="L23" s="1">
        <v>0.97916666666666663</v>
      </c>
      <c r="M23" s="13">
        <v>0.1</v>
      </c>
      <c r="N23" t="s">
        <v>16</v>
      </c>
      <c r="O23" t="s">
        <v>16</v>
      </c>
      <c r="Q23" s="2">
        <f t="shared" ref="Q23" si="20">G23*1440</f>
        <v>510</v>
      </c>
      <c r="R23" s="2">
        <f t="shared" si="16"/>
        <v>630</v>
      </c>
      <c r="S23" s="2">
        <f t="shared" ref="S23" si="21">I23*1440</f>
        <v>870</v>
      </c>
      <c r="T23" s="2">
        <f t="shared" ref="T23" si="22">J23*1440</f>
        <v>1080</v>
      </c>
      <c r="U23" s="2">
        <f t="shared" ref="U23" si="23">K23*1440</f>
        <v>1170</v>
      </c>
      <c r="V23" s="2">
        <f t="shared" ref="V23" si="24">L23*1440</f>
        <v>1410</v>
      </c>
      <c r="W23" t="str">
        <f t="shared" ref="W23:W26" si="25">IF((R23-Q23)+(T23-S23)+(V23-U23)&lt;D23,"errore","ok")</f>
        <v>ok</v>
      </c>
    </row>
    <row r="24" spans="1:23" x14ac:dyDescent="0.3">
      <c r="A24" t="s">
        <v>86</v>
      </c>
      <c r="B24">
        <v>1</v>
      </c>
      <c r="C24">
        <v>8</v>
      </c>
      <c r="D24">
        <v>120</v>
      </c>
      <c r="E24">
        <v>0.1</v>
      </c>
      <c r="F24">
        <v>5</v>
      </c>
      <c r="G24" s="1">
        <v>0.35416666666666669</v>
      </c>
      <c r="H24" s="1">
        <v>0.4375</v>
      </c>
      <c r="I24" s="1">
        <v>0.60416666666666663</v>
      </c>
      <c r="J24" s="1">
        <v>0.75</v>
      </c>
      <c r="K24" s="1">
        <v>0.8125</v>
      </c>
      <c r="L24" s="1">
        <v>0.97916666666666663</v>
      </c>
      <c r="M24" s="13">
        <v>0.35</v>
      </c>
      <c r="Q24" s="2"/>
      <c r="R24" s="2"/>
      <c r="S24" s="2"/>
      <c r="T24" s="2"/>
      <c r="U24" s="2"/>
      <c r="V24" s="2"/>
    </row>
    <row r="25" spans="1:23" x14ac:dyDescent="0.3">
      <c r="A25" t="s">
        <v>69</v>
      </c>
      <c r="B25">
        <v>2</v>
      </c>
      <c r="C25">
        <v>8</v>
      </c>
      <c r="D25">
        <v>1440</v>
      </c>
      <c r="E25">
        <v>0</v>
      </c>
      <c r="F25">
        <v>1440</v>
      </c>
      <c r="G25" s="1">
        <v>0</v>
      </c>
      <c r="H25" s="1">
        <v>0</v>
      </c>
      <c r="M25" s="2">
        <v>0</v>
      </c>
      <c r="Q25" s="2">
        <f t="shared" ref="Q25:R26" si="26">G25*1440</f>
        <v>0</v>
      </c>
      <c r="R25" s="2">
        <v>1440</v>
      </c>
      <c r="W25" t="str">
        <f t="shared" si="25"/>
        <v>ok</v>
      </c>
    </row>
    <row r="26" spans="1:23" x14ac:dyDescent="0.3">
      <c r="A26" t="s">
        <v>27</v>
      </c>
      <c r="B26">
        <v>1</v>
      </c>
      <c r="C26">
        <v>1000</v>
      </c>
      <c r="D26">
        <v>240</v>
      </c>
      <c r="E26">
        <v>0.25</v>
      </c>
      <c r="F26">
        <v>90</v>
      </c>
      <c r="G26" s="1">
        <v>0.25</v>
      </c>
      <c r="H26" s="1">
        <v>0.99930555555555556</v>
      </c>
      <c r="I26" s="1" t="s">
        <v>15</v>
      </c>
      <c r="J26" s="1" t="s">
        <v>15</v>
      </c>
      <c r="K26" t="s">
        <v>15</v>
      </c>
      <c r="L26" t="s">
        <v>15</v>
      </c>
      <c r="M26" s="2">
        <v>0.1</v>
      </c>
      <c r="N26" s="2" t="s">
        <v>16</v>
      </c>
      <c r="O26" s="2" t="s">
        <v>17</v>
      </c>
      <c r="P26" s="12"/>
      <c r="Q26" s="2">
        <f t="shared" si="26"/>
        <v>360</v>
      </c>
      <c r="R26" s="2">
        <f t="shared" si="26"/>
        <v>1439</v>
      </c>
      <c r="S26" s="2"/>
      <c r="T26" s="2"/>
      <c r="W26" t="str">
        <f t="shared" si="25"/>
        <v>ok</v>
      </c>
    </row>
    <row r="27" spans="1:23" s="5" customFormat="1" x14ac:dyDescent="0.3">
      <c r="A27" s="5" t="s">
        <v>91</v>
      </c>
      <c r="B27" s="5">
        <v>10</v>
      </c>
      <c r="C27" s="5">
        <v>800</v>
      </c>
      <c r="D27" s="5">
        <v>300</v>
      </c>
      <c r="E27" s="5">
        <v>0.1</v>
      </c>
      <c r="F27" s="5">
        <v>60</v>
      </c>
      <c r="G27" s="20">
        <v>0.39583333333333331</v>
      </c>
      <c r="H27" s="20">
        <v>0.6875</v>
      </c>
      <c r="I27" s="20">
        <v>0.77083333333333337</v>
      </c>
      <c r="J27" s="20">
        <v>0.85416666666666663</v>
      </c>
      <c r="K27" s="5" t="s">
        <v>15</v>
      </c>
      <c r="L27" s="20" t="s">
        <v>15</v>
      </c>
      <c r="M27" s="21">
        <v>0.2</v>
      </c>
      <c r="N27" s="5">
        <v>0.8</v>
      </c>
      <c r="O27" s="21" t="s">
        <v>17</v>
      </c>
      <c r="Q27" s="2">
        <f t="shared" ref="Q27" si="27">G27*1440</f>
        <v>570</v>
      </c>
      <c r="R27" s="2">
        <f t="shared" ref="R27" si="28">H27*1440</f>
        <v>990</v>
      </c>
      <c r="S27" s="2">
        <f t="shared" ref="S27" si="29">I27*1440</f>
        <v>1110</v>
      </c>
      <c r="T27" s="2">
        <f t="shared" ref="T27" si="30">J27*1440</f>
        <v>1230</v>
      </c>
      <c r="U27"/>
      <c r="V27"/>
      <c r="W27" t="str">
        <f t="shared" ref="W27" si="31">IF((R27-Q27)+(T27-S27)+(V27-U27)&lt;D27,"errore","ok")</f>
        <v>ok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7CEFB-01C1-48E1-A779-D35DBF92CE3E}">
  <dimension ref="A1:X16"/>
  <sheetViews>
    <sheetView workbookViewId="0">
      <selection activeCell="A15" sqref="A15"/>
    </sheetView>
  </sheetViews>
  <sheetFormatPr defaultRowHeight="14.4" x14ac:dyDescent="0.3"/>
  <sheetData>
    <row r="1" spans="1:2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24" x14ac:dyDescent="0.3">
      <c r="A2" t="s">
        <v>14</v>
      </c>
      <c r="B2">
        <v>10</v>
      </c>
      <c r="C2">
        <v>12</v>
      </c>
      <c r="D2">
        <v>500</v>
      </c>
      <c r="E2">
        <v>0.2</v>
      </c>
      <c r="F2">
        <v>480</v>
      </c>
      <c r="G2" s="1">
        <v>0.22916666666666666</v>
      </c>
      <c r="H2" s="1">
        <v>0.52083333333333337</v>
      </c>
      <c r="I2" s="1">
        <v>0.60416666666666663</v>
      </c>
      <c r="J2" s="1">
        <v>0.6875</v>
      </c>
      <c r="K2" t="s">
        <v>15</v>
      </c>
      <c r="L2" t="s">
        <v>15</v>
      </c>
      <c r="M2" s="2">
        <v>0.1</v>
      </c>
      <c r="N2" t="s">
        <v>16</v>
      </c>
      <c r="O2" t="s">
        <v>17</v>
      </c>
      <c r="P2" s="11"/>
      <c r="Q2" s="2">
        <f>G2*1440</f>
        <v>330</v>
      </c>
      <c r="R2" s="2">
        <f t="shared" ref="R2:T5" si="0">H2*1440</f>
        <v>750</v>
      </c>
      <c r="S2" s="2">
        <f t="shared" si="0"/>
        <v>870</v>
      </c>
      <c r="T2" s="2">
        <f t="shared" si="0"/>
        <v>990</v>
      </c>
      <c r="W2" t="str">
        <f>IF((R2-Q2)+(T2-S2)&lt;D2,"errore","ok")</f>
        <v>ok</v>
      </c>
    </row>
    <row r="3" spans="1:24" x14ac:dyDescent="0.3">
      <c r="A3" t="s">
        <v>30</v>
      </c>
      <c r="B3" s="3">
        <v>25</v>
      </c>
      <c r="C3">
        <v>30</v>
      </c>
      <c r="D3">
        <v>500</v>
      </c>
      <c r="E3">
        <v>0.2</v>
      </c>
      <c r="F3">
        <v>480</v>
      </c>
      <c r="G3" s="1">
        <v>0.22916666666666666</v>
      </c>
      <c r="H3" s="1">
        <v>0.52083333333333337</v>
      </c>
      <c r="I3" s="1">
        <v>0.60416666666666663</v>
      </c>
      <c r="J3" s="1">
        <v>0.6875</v>
      </c>
      <c r="K3" t="s">
        <v>15</v>
      </c>
      <c r="L3" t="s">
        <v>15</v>
      </c>
      <c r="M3" s="2">
        <v>0.1</v>
      </c>
      <c r="N3" t="s">
        <v>16</v>
      </c>
      <c r="O3" t="s">
        <v>17</v>
      </c>
      <c r="P3" s="12"/>
      <c r="Q3" s="2">
        <f t="shared" ref="Q3:T7" si="1">G3*1440</f>
        <v>330</v>
      </c>
      <c r="R3" s="2">
        <f t="shared" si="0"/>
        <v>750</v>
      </c>
      <c r="S3" s="2">
        <f t="shared" si="0"/>
        <v>870</v>
      </c>
      <c r="T3" s="2">
        <f t="shared" si="0"/>
        <v>990</v>
      </c>
      <c r="W3" t="str">
        <f t="shared" ref="W3:W7" si="2">IF((R3-Q3)+(T3-S3)&lt;D3,"errore","ok")</f>
        <v>ok</v>
      </c>
    </row>
    <row r="4" spans="1:24" x14ac:dyDescent="0.3">
      <c r="A4" t="s">
        <v>19</v>
      </c>
      <c r="B4">
        <v>3</v>
      </c>
      <c r="C4">
        <v>40</v>
      </c>
      <c r="D4">
        <v>720</v>
      </c>
      <c r="E4">
        <v>0</v>
      </c>
      <c r="F4">
        <v>720</v>
      </c>
      <c r="G4" s="1">
        <v>0</v>
      </c>
      <c r="H4" s="1">
        <v>0.25</v>
      </c>
      <c r="I4" s="1">
        <v>0.75</v>
      </c>
      <c r="J4" s="1">
        <v>0</v>
      </c>
      <c r="K4" t="s">
        <v>15</v>
      </c>
      <c r="L4" t="s">
        <v>15</v>
      </c>
      <c r="M4" s="2">
        <v>0</v>
      </c>
      <c r="N4" t="s">
        <v>16</v>
      </c>
      <c r="O4" t="s">
        <v>16</v>
      </c>
      <c r="P4" s="12"/>
      <c r="Q4" s="2">
        <f t="shared" si="1"/>
        <v>0</v>
      </c>
      <c r="R4" s="2">
        <f t="shared" si="0"/>
        <v>360</v>
      </c>
      <c r="S4" s="2">
        <f t="shared" si="0"/>
        <v>1080</v>
      </c>
      <c r="T4" s="2">
        <v>1440</v>
      </c>
      <c r="W4" t="str">
        <f t="shared" si="2"/>
        <v>ok</v>
      </c>
    </row>
    <row r="5" spans="1:24" x14ac:dyDescent="0.3">
      <c r="A5" t="s">
        <v>20</v>
      </c>
      <c r="B5">
        <v>10</v>
      </c>
      <c r="C5" s="4">
        <v>5</v>
      </c>
      <c r="D5">
        <v>270</v>
      </c>
      <c r="E5">
        <v>0.2</v>
      </c>
      <c r="F5">
        <v>10</v>
      </c>
      <c r="G5" s="1">
        <v>0.29166666666666669</v>
      </c>
      <c r="H5" s="1">
        <v>0.5</v>
      </c>
      <c r="I5" s="1">
        <v>0.64583333333333337</v>
      </c>
      <c r="J5" s="1">
        <v>0.6875</v>
      </c>
      <c r="K5" t="s">
        <v>15</v>
      </c>
      <c r="L5" t="s">
        <v>15</v>
      </c>
      <c r="M5" s="2">
        <v>0.2</v>
      </c>
      <c r="N5" t="s">
        <v>16</v>
      </c>
      <c r="O5" t="s">
        <v>17</v>
      </c>
      <c r="P5" s="12"/>
      <c r="Q5" s="2">
        <f t="shared" si="1"/>
        <v>420</v>
      </c>
      <c r="R5" s="2">
        <f t="shared" si="0"/>
        <v>720</v>
      </c>
      <c r="S5" s="2">
        <f t="shared" si="0"/>
        <v>930</v>
      </c>
      <c r="T5" s="2">
        <f t="shared" si="0"/>
        <v>990</v>
      </c>
      <c r="W5" t="str">
        <f t="shared" si="2"/>
        <v>ok</v>
      </c>
    </row>
    <row r="6" spans="1:24" x14ac:dyDescent="0.3">
      <c r="A6" t="s">
        <v>25</v>
      </c>
      <c r="B6">
        <v>1</v>
      </c>
      <c r="C6">
        <v>5</v>
      </c>
      <c r="D6">
        <v>240</v>
      </c>
      <c r="E6">
        <v>0.25</v>
      </c>
      <c r="F6">
        <v>120</v>
      </c>
      <c r="G6" s="1">
        <v>0.29166666666666669</v>
      </c>
      <c r="H6" s="1">
        <v>0.52083333333333337</v>
      </c>
      <c r="I6" s="1">
        <v>0.60416666666666663</v>
      </c>
      <c r="J6" s="1">
        <v>0.66666666666666663</v>
      </c>
      <c r="K6" t="s">
        <v>15</v>
      </c>
      <c r="L6" t="s">
        <v>15</v>
      </c>
      <c r="M6" s="2">
        <v>0.1</v>
      </c>
      <c r="N6" s="2" t="s">
        <v>16</v>
      </c>
      <c r="O6" s="2" t="s">
        <v>17</v>
      </c>
      <c r="P6" s="12"/>
      <c r="Q6" s="2">
        <f t="shared" si="1"/>
        <v>420</v>
      </c>
      <c r="R6" s="2">
        <f t="shared" si="1"/>
        <v>750</v>
      </c>
      <c r="S6" s="2">
        <f t="shared" si="1"/>
        <v>870</v>
      </c>
      <c r="T6" s="2">
        <f t="shared" si="1"/>
        <v>960</v>
      </c>
      <c r="W6" t="str">
        <f t="shared" si="2"/>
        <v>ok</v>
      </c>
    </row>
    <row r="7" spans="1:24" x14ac:dyDescent="0.3">
      <c r="A7" t="s">
        <v>33</v>
      </c>
      <c r="B7">
        <v>3</v>
      </c>
      <c r="C7">
        <v>80</v>
      </c>
      <c r="D7">
        <v>200</v>
      </c>
      <c r="E7">
        <v>0.35</v>
      </c>
      <c r="F7">
        <v>30</v>
      </c>
      <c r="G7" s="1">
        <v>0.41666666666666669</v>
      </c>
      <c r="H7" s="1">
        <v>0.52083333333333337</v>
      </c>
      <c r="I7" s="1">
        <v>0.60416666666666696</v>
      </c>
      <c r="J7" s="1">
        <v>0.64583333333333304</v>
      </c>
      <c r="K7" t="s">
        <v>15</v>
      </c>
      <c r="L7" t="s">
        <v>15</v>
      </c>
      <c r="M7" s="2">
        <v>0.2</v>
      </c>
      <c r="N7" s="2">
        <v>0.8</v>
      </c>
      <c r="O7" s="9" t="s">
        <v>17</v>
      </c>
      <c r="P7" s="12"/>
      <c r="Q7" s="2">
        <f t="shared" si="1"/>
        <v>600</v>
      </c>
      <c r="R7" s="2">
        <f t="shared" si="1"/>
        <v>750</v>
      </c>
      <c r="S7" s="2">
        <f t="shared" si="1"/>
        <v>870.00000000000045</v>
      </c>
      <c r="T7" s="2">
        <f t="shared" si="1"/>
        <v>929.99999999999955</v>
      </c>
      <c r="W7" t="str">
        <f t="shared" si="2"/>
        <v>ok</v>
      </c>
    </row>
    <row r="8" spans="1:24" x14ac:dyDescent="0.3">
      <c r="A8" t="s">
        <v>81</v>
      </c>
      <c r="B8">
        <v>2</v>
      </c>
      <c r="C8">
        <v>50</v>
      </c>
      <c r="D8">
        <v>960</v>
      </c>
      <c r="E8">
        <v>0</v>
      </c>
      <c r="F8">
        <v>900</v>
      </c>
      <c r="G8" s="1">
        <v>0.22916666666666666</v>
      </c>
      <c r="H8" s="1">
        <v>0.9375</v>
      </c>
      <c r="I8" s="1"/>
      <c r="J8" s="1"/>
      <c r="M8" s="2">
        <v>0.05</v>
      </c>
      <c r="N8" s="2" t="s">
        <v>16</v>
      </c>
      <c r="O8" s="9" t="s">
        <v>16</v>
      </c>
      <c r="P8" s="12"/>
      <c r="Q8" s="2">
        <f t="shared" ref="Q8" si="3">G8*1440</f>
        <v>330</v>
      </c>
      <c r="R8" s="2">
        <f t="shared" ref="R8" si="4">H8*1440</f>
        <v>1350</v>
      </c>
      <c r="S8" s="2">
        <f t="shared" ref="S8" si="5">I8*1440</f>
        <v>0</v>
      </c>
      <c r="T8" s="2">
        <f t="shared" ref="T8" si="6">J8*1440</f>
        <v>0</v>
      </c>
      <c r="W8" t="str">
        <f t="shared" ref="W8" si="7">IF((R8-Q8)+(T8-S8)&lt;D8,"errore","ok")</f>
        <v>ok</v>
      </c>
    </row>
    <row r="9" spans="1:24" x14ac:dyDescent="0.3">
      <c r="A9" t="s">
        <v>38</v>
      </c>
      <c r="B9">
        <v>1</v>
      </c>
      <c r="C9" s="10">
        <v>230</v>
      </c>
      <c r="D9">
        <v>1440</v>
      </c>
      <c r="E9" t="s">
        <v>46</v>
      </c>
      <c r="F9" t="s">
        <v>46</v>
      </c>
      <c r="G9" t="s">
        <v>46</v>
      </c>
      <c r="H9" t="s">
        <v>46</v>
      </c>
      <c r="I9" t="s">
        <v>46</v>
      </c>
      <c r="J9" t="s">
        <v>46</v>
      </c>
      <c r="K9" t="s">
        <v>46</v>
      </c>
      <c r="L9" t="s">
        <v>46</v>
      </c>
      <c r="M9" t="s">
        <v>46</v>
      </c>
      <c r="N9" t="s">
        <v>46</v>
      </c>
      <c r="O9" t="s">
        <v>46</v>
      </c>
      <c r="P9" t="s">
        <v>46</v>
      </c>
      <c r="Q9" t="s">
        <v>46</v>
      </c>
      <c r="X9" s="8" t="s">
        <v>64</v>
      </c>
    </row>
    <row r="10" spans="1:24" x14ac:dyDescent="0.3">
      <c r="A10" t="s">
        <v>50</v>
      </c>
      <c r="B10">
        <v>1</v>
      </c>
      <c r="C10" s="10">
        <v>280</v>
      </c>
      <c r="D10">
        <v>1440</v>
      </c>
      <c r="E10" t="s">
        <v>46</v>
      </c>
      <c r="F10" t="s">
        <v>46</v>
      </c>
      <c r="G10" t="s">
        <v>46</v>
      </c>
      <c r="H10" t="s">
        <v>46</v>
      </c>
      <c r="I10" t="s">
        <v>46</v>
      </c>
      <c r="J10" t="s">
        <v>46</v>
      </c>
      <c r="K10" t="s">
        <v>46</v>
      </c>
      <c r="L10" t="s">
        <v>46</v>
      </c>
      <c r="M10" t="s">
        <v>46</v>
      </c>
      <c r="N10" t="s">
        <v>46</v>
      </c>
      <c r="O10" t="s">
        <v>46</v>
      </c>
      <c r="P10" t="s">
        <v>46</v>
      </c>
      <c r="Q10" t="s">
        <v>46</v>
      </c>
      <c r="X10" s="8" t="s">
        <v>66</v>
      </c>
    </row>
    <row r="11" spans="1:24" x14ac:dyDescent="0.3">
      <c r="A11" t="s">
        <v>52</v>
      </c>
      <c r="B11">
        <v>5</v>
      </c>
      <c r="C11" s="10">
        <v>3000</v>
      </c>
      <c r="D11">
        <v>240</v>
      </c>
      <c r="E11">
        <v>0.1</v>
      </c>
      <c r="F11">
        <v>60</v>
      </c>
      <c r="G11" s="1">
        <v>0.28125</v>
      </c>
      <c r="H11" s="1">
        <v>0.47916666666666669</v>
      </c>
      <c r="I11" s="1" t="s">
        <v>15</v>
      </c>
      <c r="J11" s="1" t="s">
        <v>15</v>
      </c>
      <c r="K11" t="s">
        <v>15</v>
      </c>
      <c r="L11" t="s">
        <v>15</v>
      </c>
      <c r="M11" s="2">
        <v>0.1</v>
      </c>
      <c r="N11">
        <v>0.95</v>
      </c>
      <c r="O11" t="s">
        <v>17</v>
      </c>
      <c r="P11" s="12"/>
      <c r="Q11" s="2">
        <f t="shared" ref="Q11:T14" si="8">G11*1440</f>
        <v>405</v>
      </c>
      <c r="R11" s="2">
        <f t="shared" si="8"/>
        <v>690</v>
      </c>
      <c r="S11" s="2"/>
      <c r="T11" s="2"/>
      <c r="W11" t="str">
        <f t="shared" ref="W11:W14" si="9">IF((R11-Q11)+(T11-S11)&lt;D11,"errore","ok")</f>
        <v>ok</v>
      </c>
      <c r="X11" s="8" t="s">
        <v>53</v>
      </c>
    </row>
    <row r="12" spans="1:24" x14ac:dyDescent="0.3">
      <c r="A12" t="s">
        <v>73</v>
      </c>
      <c r="B12" s="3">
        <v>2</v>
      </c>
      <c r="C12" s="10">
        <v>250</v>
      </c>
      <c r="D12">
        <v>60</v>
      </c>
      <c r="E12">
        <v>0.4</v>
      </c>
      <c r="F12">
        <v>30</v>
      </c>
      <c r="G12" s="1">
        <v>0.28125</v>
      </c>
      <c r="H12" s="1">
        <v>0.4375</v>
      </c>
      <c r="I12" s="1" t="s">
        <v>15</v>
      </c>
      <c r="J12" s="1" t="s">
        <v>15</v>
      </c>
      <c r="K12" t="s">
        <v>15</v>
      </c>
      <c r="L12" t="s">
        <v>15</v>
      </c>
      <c r="M12" s="2">
        <v>0.35</v>
      </c>
      <c r="N12" t="s">
        <v>16</v>
      </c>
      <c r="O12" t="s">
        <v>17</v>
      </c>
      <c r="Q12" s="2">
        <f t="shared" si="8"/>
        <v>405</v>
      </c>
      <c r="R12" s="2">
        <f t="shared" si="8"/>
        <v>630</v>
      </c>
      <c r="S12" s="2"/>
      <c r="T12" s="2"/>
      <c r="W12" t="str">
        <f t="shared" si="9"/>
        <v>ok</v>
      </c>
    </row>
    <row r="13" spans="1:24" x14ac:dyDescent="0.3">
      <c r="A13" t="s">
        <v>80</v>
      </c>
      <c r="B13" s="3">
        <v>2</v>
      </c>
      <c r="C13" s="10">
        <v>1500</v>
      </c>
      <c r="D13">
        <v>240</v>
      </c>
      <c r="E13" t="s">
        <v>46</v>
      </c>
      <c r="F13" t="s">
        <v>46</v>
      </c>
      <c r="G13" t="s">
        <v>46</v>
      </c>
      <c r="H13" t="s">
        <v>46</v>
      </c>
      <c r="I13" t="s">
        <v>46</v>
      </c>
      <c r="J13" t="s">
        <v>46</v>
      </c>
      <c r="K13" t="s">
        <v>46</v>
      </c>
      <c r="L13" t="s">
        <v>46</v>
      </c>
      <c r="M13" t="s">
        <v>46</v>
      </c>
      <c r="N13" t="s">
        <v>46</v>
      </c>
      <c r="O13" t="s">
        <v>46</v>
      </c>
      <c r="P13" t="s">
        <v>46</v>
      </c>
      <c r="Q13" t="s">
        <v>46</v>
      </c>
    </row>
    <row r="14" spans="1:24" x14ac:dyDescent="0.3">
      <c r="A14" t="s">
        <v>74</v>
      </c>
      <c r="B14" s="3">
        <v>4</v>
      </c>
      <c r="C14" s="10">
        <v>2400</v>
      </c>
      <c r="D14">
        <v>180</v>
      </c>
      <c r="E14">
        <v>0.1</v>
      </c>
      <c r="F14">
        <v>90</v>
      </c>
      <c r="G14" s="1">
        <v>0.28125</v>
      </c>
      <c r="H14" s="1">
        <v>0.47916666666666669</v>
      </c>
      <c r="I14" s="1">
        <v>0.64583333333333337</v>
      </c>
      <c r="J14" s="1">
        <v>0.75</v>
      </c>
      <c r="K14" t="s">
        <v>15</v>
      </c>
      <c r="L14" t="s">
        <v>15</v>
      </c>
      <c r="M14" s="2">
        <v>0.2</v>
      </c>
      <c r="N14" t="s">
        <v>16</v>
      </c>
      <c r="O14" t="s">
        <v>17</v>
      </c>
      <c r="Q14" s="2">
        <f t="shared" si="8"/>
        <v>405</v>
      </c>
      <c r="R14" s="2">
        <f t="shared" si="8"/>
        <v>690</v>
      </c>
      <c r="S14" s="2">
        <f t="shared" si="8"/>
        <v>930</v>
      </c>
      <c r="T14" s="2">
        <f t="shared" si="8"/>
        <v>1080</v>
      </c>
      <c r="W14" t="str">
        <f t="shared" si="9"/>
        <v>ok</v>
      </c>
    </row>
    <row r="16" spans="1:24" x14ac:dyDescent="0.3">
      <c r="G16" t="s">
        <v>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3D8F0-1C31-4AA2-B8AA-4A1FFADAB530}">
  <dimension ref="A1:W396"/>
  <sheetViews>
    <sheetView workbookViewId="0">
      <selection activeCell="K22" sqref="K22"/>
    </sheetView>
  </sheetViews>
  <sheetFormatPr defaultRowHeight="14.4" x14ac:dyDescent="0.3"/>
  <cols>
    <col min="1" max="1" width="11" customWidth="1"/>
    <col min="2" max="2" width="11.6640625" bestFit="1" customWidth="1"/>
    <col min="3" max="3" width="9.6640625" bestFit="1" customWidth="1"/>
    <col min="4" max="4" width="10.6640625" bestFit="1" customWidth="1"/>
  </cols>
  <sheetData>
    <row r="1" spans="1:2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23" x14ac:dyDescent="0.3">
      <c r="A2" t="s">
        <v>14</v>
      </c>
      <c r="B2">
        <v>15</v>
      </c>
      <c r="C2">
        <v>12</v>
      </c>
      <c r="D2">
        <v>400</v>
      </c>
      <c r="E2">
        <v>0.2</v>
      </c>
      <c r="F2">
        <v>400</v>
      </c>
      <c r="G2" s="1">
        <v>0.35416666666666669</v>
      </c>
      <c r="H2" s="1">
        <v>0.52083333333333337</v>
      </c>
      <c r="I2" s="1">
        <v>0.60416666666666663</v>
      </c>
      <c r="J2" s="1">
        <v>0.72916666666666663</v>
      </c>
      <c r="K2" t="s">
        <v>15</v>
      </c>
      <c r="L2" t="s">
        <v>15</v>
      </c>
      <c r="M2">
        <v>0.2</v>
      </c>
      <c r="N2" t="s">
        <v>16</v>
      </c>
      <c r="O2" t="s">
        <v>16</v>
      </c>
      <c r="Q2" s="2">
        <f>G2*1440</f>
        <v>510</v>
      </c>
      <c r="R2" s="2">
        <f>H2*1440</f>
        <v>750</v>
      </c>
      <c r="S2" s="2">
        <f>I2*1440</f>
        <v>870</v>
      </c>
      <c r="T2" s="2">
        <f>J2*1440</f>
        <v>1050</v>
      </c>
      <c r="W2" t="str">
        <f>IF((R2-Q2)+(T2-S2)&lt;D2,"errore","ok")</f>
        <v>ok</v>
      </c>
    </row>
    <row r="3" spans="1:23" x14ac:dyDescent="0.3">
      <c r="A3" t="s">
        <v>18</v>
      </c>
      <c r="B3">
        <v>45</v>
      </c>
      <c r="C3">
        <v>30</v>
      </c>
      <c r="D3">
        <v>400</v>
      </c>
      <c r="E3">
        <v>0.2</v>
      </c>
      <c r="F3">
        <v>400</v>
      </c>
      <c r="G3" s="1">
        <v>0.35416666666666669</v>
      </c>
      <c r="H3" s="1">
        <v>0.52083333333333337</v>
      </c>
      <c r="I3" s="1">
        <v>0.60416666666666663</v>
      </c>
      <c r="J3" s="1">
        <v>0.72916666666666663</v>
      </c>
      <c r="K3" t="s">
        <v>15</v>
      </c>
      <c r="L3" t="s">
        <v>15</v>
      </c>
      <c r="M3">
        <v>0.2</v>
      </c>
      <c r="N3" t="s">
        <v>16</v>
      </c>
      <c r="O3" t="s">
        <v>16</v>
      </c>
      <c r="Q3" s="2">
        <f t="shared" ref="Q3:T6" si="0">G3*1440</f>
        <v>510</v>
      </c>
      <c r="R3" s="2">
        <f t="shared" si="0"/>
        <v>750</v>
      </c>
      <c r="S3" s="2">
        <f t="shared" ref="S3" si="1">I3*1440</f>
        <v>870</v>
      </c>
      <c r="T3" s="2">
        <f t="shared" ref="T3" si="2">J3*1440</f>
        <v>1050</v>
      </c>
      <c r="W3" t="str">
        <f t="shared" ref="W3:W7" si="3">IF((R3-Q3)+(T3-S3)&lt;D3,"errore","ok")</f>
        <v>ok</v>
      </c>
    </row>
    <row r="4" spans="1:23" x14ac:dyDescent="0.3">
      <c r="A4" t="s">
        <v>19</v>
      </c>
      <c r="B4">
        <v>10</v>
      </c>
      <c r="C4">
        <v>40</v>
      </c>
      <c r="D4">
        <v>720</v>
      </c>
      <c r="E4">
        <v>0</v>
      </c>
      <c r="F4">
        <v>720</v>
      </c>
      <c r="G4" s="1">
        <v>0</v>
      </c>
      <c r="H4" s="1">
        <v>0.25</v>
      </c>
      <c r="I4" s="1">
        <v>0.75</v>
      </c>
      <c r="J4" s="1">
        <v>0</v>
      </c>
      <c r="K4" t="s">
        <v>15</v>
      </c>
      <c r="L4" t="s">
        <v>15</v>
      </c>
      <c r="M4" s="2">
        <v>0</v>
      </c>
      <c r="N4" t="s">
        <v>16</v>
      </c>
      <c r="O4" t="s">
        <v>16</v>
      </c>
      <c r="Q4" s="2">
        <f t="shared" si="0"/>
        <v>0</v>
      </c>
      <c r="R4" s="2">
        <f t="shared" si="0"/>
        <v>360</v>
      </c>
      <c r="S4" s="2">
        <f t="shared" si="0"/>
        <v>1080</v>
      </c>
      <c r="T4" s="2">
        <v>1440</v>
      </c>
      <c r="W4" t="str">
        <f t="shared" si="3"/>
        <v>ok</v>
      </c>
    </row>
    <row r="5" spans="1:23" x14ac:dyDescent="0.3">
      <c r="A5" t="s">
        <v>37</v>
      </c>
      <c r="B5">
        <v>1</v>
      </c>
      <c r="C5" s="4">
        <v>7</v>
      </c>
      <c r="D5">
        <v>150</v>
      </c>
      <c r="E5">
        <v>0.2</v>
      </c>
      <c r="F5">
        <v>30</v>
      </c>
      <c r="G5" s="1">
        <v>0.35416666666666669</v>
      </c>
      <c r="H5" s="1">
        <v>0.70833333333333337</v>
      </c>
      <c r="I5" t="s">
        <v>15</v>
      </c>
      <c r="J5" t="s">
        <v>15</v>
      </c>
      <c r="K5" t="s">
        <v>15</v>
      </c>
      <c r="L5" t="s">
        <v>15</v>
      </c>
      <c r="M5">
        <v>0</v>
      </c>
      <c r="N5" t="s">
        <v>16</v>
      </c>
      <c r="O5" t="s">
        <v>16</v>
      </c>
      <c r="Q5" s="2">
        <f t="shared" si="0"/>
        <v>510</v>
      </c>
      <c r="R5" s="2">
        <f t="shared" si="0"/>
        <v>1020</v>
      </c>
      <c r="W5" t="str">
        <f t="shared" si="3"/>
        <v>ok</v>
      </c>
    </row>
    <row r="6" spans="1:23" x14ac:dyDescent="0.3">
      <c r="A6" t="s">
        <v>20</v>
      </c>
      <c r="B6">
        <v>5</v>
      </c>
      <c r="C6" s="4">
        <v>5</v>
      </c>
      <c r="D6">
        <v>120</v>
      </c>
      <c r="E6">
        <v>0.3</v>
      </c>
      <c r="F6">
        <v>10</v>
      </c>
      <c r="G6" s="1">
        <v>0.375</v>
      </c>
      <c r="H6" s="1">
        <v>0.5</v>
      </c>
      <c r="I6" s="1">
        <v>0.64583333333333337</v>
      </c>
      <c r="J6" s="1">
        <v>0.6875</v>
      </c>
      <c r="K6" t="s">
        <v>15</v>
      </c>
      <c r="L6" t="s">
        <v>15</v>
      </c>
      <c r="M6" s="2">
        <v>0.2</v>
      </c>
      <c r="N6" t="s">
        <v>16</v>
      </c>
      <c r="O6" t="s">
        <v>17</v>
      </c>
      <c r="P6" s="12"/>
      <c r="Q6" s="2">
        <f t="shared" si="0"/>
        <v>540</v>
      </c>
      <c r="R6" s="2">
        <f t="shared" si="0"/>
        <v>720</v>
      </c>
      <c r="S6" s="2">
        <f t="shared" si="0"/>
        <v>930</v>
      </c>
      <c r="T6" s="2">
        <f t="shared" si="0"/>
        <v>990</v>
      </c>
      <c r="W6" t="str">
        <f t="shared" si="3"/>
        <v>ok</v>
      </c>
    </row>
    <row r="7" spans="1:23" x14ac:dyDescent="0.3">
      <c r="A7" t="s">
        <v>50</v>
      </c>
      <c r="B7">
        <v>2</v>
      </c>
      <c r="C7">
        <v>800</v>
      </c>
      <c r="D7" t="s">
        <v>39</v>
      </c>
      <c r="E7" t="s">
        <v>39</v>
      </c>
      <c r="F7" t="s">
        <v>39</v>
      </c>
      <c r="G7" t="s">
        <v>39</v>
      </c>
      <c r="H7" t="s">
        <v>39</v>
      </c>
      <c r="I7" t="s">
        <v>39</v>
      </c>
      <c r="J7" t="s">
        <v>39</v>
      </c>
      <c r="K7" t="s">
        <v>39</v>
      </c>
      <c r="L7" t="s">
        <v>39</v>
      </c>
      <c r="M7" t="s">
        <v>39</v>
      </c>
      <c r="N7" t="s">
        <v>39</v>
      </c>
      <c r="O7" t="s">
        <v>39</v>
      </c>
      <c r="Q7" s="2"/>
      <c r="R7" s="2"/>
      <c r="S7" s="2"/>
      <c r="T7" s="2"/>
      <c r="W7" t="str">
        <f t="shared" si="3"/>
        <v>errore</v>
      </c>
    </row>
    <row r="8" spans="1:23" x14ac:dyDescent="0.3">
      <c r="A8" t="s">
        <v>82</v>
      </c>
      <c r="B8">
        <v>3</v>
      </c>
      <c r="C8">
        <v>1500</v>
      </c>
      <c r="D8">
        <v>210</v>
      </c>
      <c r="E8">
        <v>0.1</v>
      </c>
      <c r="F8">
        <v>90</v>
      </c>
      <c r="G8" s="1">
        <v>0.35416666666666669</v>
      </c>
      <c r="H8" s="1">
        <v>0.47916666666666669</v>
      </c>
      <c r="I8" s="1">
        <v>0.64583333333333337</v>
      </c>
      <c r="J8" s="1">
        <v>0.72916666666666663</v>
      </c>
      <c r="M8" s="13">
        <v>0.1</v>
      </c>
      <c r="N8" t="s">
        <v>16</v>
      </c>
      <c r="O8" t="s">
        <v>16</v>
      </c>
      <c r="Q8" s="2">
        <f t="shared" ref="Q8:R9" si="4">G8*1440</f>
        <v>510</v>
      </c>
      <c r="R8" s="2">
        <f t="shared" ref="R8" si="5">H8*1440</f>
        <v>690</v>
      </c>
      <c r="S8" s="2">
        <f t="shared" ref="S8" si="6">I8*1440</f>
        <v>930</v>
      </c>
      <c r="T8" s="2">
        <v>1440</v>
      </c>
      <c r="W8" t="str">
        <f t="shared" ref="W8" si="7">IF((R8-Q8)+(T8-S8)&lt;D8,"errore","ok")</f>
        <v>ok</v>
      </c>
    </row>
    <row r="9" spans="1:23" x14ac:dyDescent="0.3">
      <c r="A9" t="s">
        <v>35</v>
      </c>
      <c r="B9">
        <v>2</v>
      </c>
      <c r="C9" s="3">
        <v>120</v>
      </c>
      <c r="D9">
        <v>360</v>
      </c>
      <c r="E9">
        <v>0.1</v>
      </c>
      <c r="F9">
        <v>60</v>
      </c>
      <c r="G9" s="1">
        <v>0.375</v>
      </c>
      <c r="H9" s="1">
        <v>0.64583333333333337</v>
      </c>
      <c r="I9" t="s">
        <v>15</v>
      </c>
      <c r="J9" t="s">
        <v>15</v>
      </c>
      <c r="K9" t="s">
        <v>15</v>
      </c>
      <c r="L9" t="s">
        <v>15</v>
      </c>
      <c r="M9">
        <v>0.25</v>
      </c>
      <c r="N9">
        <v>0.8</v>
      </c>
      <c r="O9" t="s">
        <v>17</v>
      </c>
      <c r="Q9" s="2">
        <f t="shared" si="4"/>
        <v>540</v>
      </c>
      <c r="R9" s="2">
        <f t="shared" si="4"/>
        <v>930</v>
      </c>
      <c r="W9" t="str">
        <f>IF((R9-Q9)+(T9-S9)&lt;D9,"errore","ok")</f>
        <v>ok</v>
      </c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2EEB-E452-4559-912E-6611AB4E2297}">
  <dimension ref="A1:W9"/>
  <sheetViews>
    <sheetView workbookViewId="0">
      <selection activeCell="M10" sqref="M10"/>
    </sheetView>
  </sheetViews>
  <sheetFormatPr defaultRowHeight="14.4" x14ac:dyDescent="0.3"/>
  <cols>
    <col min="1" max="1" width="11" customWidth="1"/>
    <col min="2" max="2" width="11.6640625" bestFit="1" customWidth="1"/>
    <col min="3" max="3" width="9.6640625" bestFit="1" customWidth="1"/>
    <col min="4" max="4" width="10.6640625" bestFit="1" customWidth="1"/>
  </cols>
  <sheetData>
    <row r="1" spans="1:2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23" x14ac:dyDescent="0.3">
      <c r="A2" t="s">
        <v>14</v>
      </c>
      <c r="B2">
        <v>5</v>
      </c>
      <c r="C2">
        <v>12</v>
      </c>
      <c r="D2">
        <v>300</v>
      </c>
      <c r="E2">
        <v>0.2</v>
      </c>
      <c r="F2">
        <v>90</v>
      </c>
      <c r="G2" s="1">
        <v>0.39583333333333331</v>
      </c>
      <c r="H2" s="1">
        <v>0.52083333333333337</v>
      </c>
      <c r="I2" s="1">
        <v>0.60416666666666663</v>
      </c>
      <c r="J2" s="1">
        <v>0.72916666666666663</v>
      </c>
      <c r="K2" t="s">
        <v>15</v>
      </c>
      <c r="L2" t="s">
        <v>15</v>
      </c>
      <c r="M2">
        <v>0.35</v>
      </c>
      <c r="N2">
        <v>0.8</v>
      </c>
      <c r="O2" t="s">
        <v>16</v>
      </c>
      <c r="Q2" s="2">
        <f>G2*1440</f>
        <v>570</v>
      </c>
      <c r="R2" s="2">
        <f>H2*1440</f>
        <v>750</v>
      </c>
      <c r="S2" s="2">
        <f>I2*1440</f>
        <v>870</v>
      </c>
      <c r="T2" s="2">
        <f>J2*1440</f>
        <v>1050</v>
      </c>
      <c r="W2" t="str">
        <f>IF((R2-Q2)+(T2-S2)&lt;D2,"errore","ok")</f>
        <v>ok</v>
      </c>
    </row>
    <row r="3" spans="1:23" x14ac:dyDescent="0.3">
      <c r="A3" t="s">
        <v>18</v>
      </c>
      <c r="B3">
        <v>40</v>
      </c>
      <c r="C3">
        <v>30</v>
      </c>
      <c r="D3">
        <v>300</v>
      </c>
      <c r="E3">
        <v>0.2</v>
      </c>
      <c r="F3">
        <v>90</v>
      </c>
      <c r="G3" s="1">
        <v>0.39583333333333331</v>
      </c>
      <c r="H3" s="1">
        <v>0.52083333333333337</v>
      </c>
      <c r="I3" s="1">
        <v>0.60416666666666663</v>
      </c>
      <c r="J3" s="1">
        <v>0.72916666666666663</v>
      </c>
      <c r="K3" t="s">
        <v>15</v>
      </c>
      <c r="L3" t="s">
        <v>15</v>
      </c>
      <c r="M3">
        <v>0.35</v>
      </c>
      <c r="N3">
        <v>0.8</v>
      </c>
      <c r="O3" t="s">
        <v>16</v>
      </c>
      <c r="Q3" s="2">
        <f t="shared" ref="Q3:T5" si="0">G3*1440</f>
        <v>570</v>
      </c>
      <c r="R3" s="2">
        <f t="shared" si="0"/>
        <v>750</v>
      </c>
      <c r="S3" s="2">
        <f t="shared" si="0"/>
        <v>870</v>
      </c>
      <c r="T3" s="2">
        <f t="shared" si="0"/>
        <v>1050</v>
      </c>
      <c r="W3" t="str">
        <f t="shared" ref="W3:W5" si="1">IF((R3-Q3)+(T3-S3)&lt;D3,"errore","ok")</f>
        <v>ok</v>
      </c>
    </row>
    <row r="4" spans="1:23" x14ac:dyDescent="0.3">
      <c r="A4" t="s">
        <v>19</v>
      </c>
      <c r="B4">
        <v>5</v>
      </c>
      <c r="C4">
        <v>40</v>
      </c>
      <c r="D4">
        <v>720</v>
      </c>
      <c r="E4">
        <v>0</v>
      </c>
      <c r="F4">
        <v>720</v>
      </c>
      <c r="G4" s="1">
        <v>0</v>
      </c>
      <c r="H4" s="1">
        <v>0.25</v>
      </c>
      <c r="I4" s="1">
        <v>0.75</v>
      </c>
      <c r="J4" s="1">
        <v>0</v>
      </c>
      <c r="K4" t="s">
        <v>15</v>
      </c>
      <c r="L4" t="s">
        <v>15</v>
      </c>
      <c r="M4" s="2">
        <v>0</v>
      </c>
      <c r="N4" t="s">
        <v>16</v>
      </c>
      <c r="O4" t="s">
        <v>16</v>
      </c>
      <c r="Q4" s="2">
        <f t="shared" si="0"/>
        <v>0</v>
      </c>
      <c r="R4" s="2">
        <f t="shared" si="0"/>
        <v>360</v>
      </c>
      <c r="S4" s="2">
        <f t="shared" si="0"/>
        <v>1080</v>
      </c>
      <c r="T4" s="2">
        <v>1440</v>
      </c>
      <c r="W4" t="str">
        <f t="shared" si="1"/>
        <v>ok</v>
      </c>
    </row>
    <row r="5" spans="1:23" x14ac:dyDescent="0.3">
      <c r="A5" t="s">
        <v>37</v>
      </c>
      <c r="B5">
        <v>1</v>
      </c>
      <c r="C5" s="4">
        <v>7</v>
      </c>
      <c r="D5">
        <v>150</v>
      </c>
      <c r="E5">
        <v>0.2</v>
      </c>
      <c r="F5">
        <v>30</v>
      </c>
      <c r="G5" s="1">
        <v>0.35416666666666669</v>
      </c>
      <c r="H5" s="1">
        <v>0.70833333333333337</v>
      </c>
      <c r="I5" t="s">
        <v>15</v>
      </c>
      <c r="J5" t="s">
        <v>15</v>
      </c>
      <c r="K5" t="s">
        <v>15</v>
      </c>
      <c r="L5" t="s">
        <v>15</v>
      </c>
      <c r="M5">
        <v>0.2</v>
      </c>
      <c r="N5">
        <v>0.7</v>
      </c>
      <c r="O5" t="s">
        <v>16</v>
      </c>
      <c r="Q5" s="2">
        <f t="shared" si="0"/>
        <v>510</v>
      </c>
      <c r="R5" s="2">
        <f t="shared" si="0"/>
        <v>1020</v>
      </c>
      <c r="W5" t="str">
        <f t="shared" si="1"/>
        <v>ok</v>
      </c>
    </row>
    <row r="6" spans="1:23" x14ac:dyDescent="0.3">
      <c r="A6" t="s">
        <v>81</v>
      </c>
      <c r="B6">
        <v>2</v>
      </c>
      <c r="C6">
        <v>50</v>
      </c>
      <c r="D6">
        <v>960</v>
      </c>
      <c r="E6">
        <v>0</v>
      </c>
      <c r="F6">
        <v>900</v>
      </c>
      <c r="G6" s="1">
        <v>0.22916666666666666</v>
      </c>
      <c r="H6" s="1">
        <v>0.9375</v>
      </c>
      <c r="I6" s="1"/>
      <c r="J6" s="1"/>
      <c r="M6" s="2">
        <v>0</v>
      </c>
      <c r="N6" s="2" t="s">
        <v>16</v>
      </c>
      <c r="O6" s="9" t="s">
        <v>16</v>
      </c>
      <c r="P6" s="12"/>
      <c r="Q6" s="2">
        <f t="shared" ref="Q6:R7" si="2">G6*1440</f>
        <v>330</v>
      </c>
      <c r="R6" s="2">
        <f t="shared" ref="R6" si="3">H6*1440</f>
        <v>1350</v>
      </c>
      <c r="W6" t="str">
        <f t="shared" ref="W6" si="4">IF((R6-Q6)+(T6-S6)&lt;D6,"errore","ok")</f>
        <v>ok</v>
      </c>
    </row>
    <row r="7" spans="1:23" x14ac:dyDescent="0.3">
      <c r="A7" t="s">
        <v>27</v>
      </c>
      <c r="B7">
        <v>2</v>
      </c>
      <c r="C7">
        <v>2000</v>
      </c>
      <c r="D7">
        <v>360</v>
      </c>
      <c r="E7">
        <v>0.25</v>
      </c>
      <c r="F7">
        <v>180</v>
      </c>
      <c r="G7" s="1">
        <v>0.25</v>
      </c>
      <c r="H7" s="1">
        <v>0.99930555555555556</v>
      </c>
      <c r="I7" s="1" t="s">
        <v>15</v>
      </c>
      <c r="J7" s="1" t="s">
        <v>15</v>
      </c>
      <c r="K7" t="s">
        <v>15</v>
      </c>
      <c r="L7" t="s">
        <v>15</v>
      </c>
      <c r="M7" s="2">
        <v>0.1</v>
      </c>
      <c r="N7" s="2" t="s">
        <v>16</v>
      </c>
      <c r="O7" s="2" t="s">
        <v>16</v>
      </c>
      <c r="P7" s="12"/>
      <c r="Q7" s="2">
        <f t="shared" si="2"/>
        <v>360</v>
      </c>
      <c r="R7" s="2">
        <f t="shared" si="2"/>
        <v>1439</v>
      </c>
      <c r="S7" s="2"/>
      <c r="T7" s="2"/>
      <c r="W7" t="str">
        <f t="shared" ref="W7:W9" si="5">IF((R7-Q7)+(T7-S7)+(V7-U7)&lt;D7,"errore","ok")</f>
        <v>ok</v>
      </c>
    </row>
    <row r="8" spans="1:23" x14ac:dyDescent="0.3">
      <c r="A8" t="s">
        <v>83</v>
      </c>
      <c r="B8">
        <v>1</v>
      </c>
      <c r="C8">
        <v>1500</v>
      </c>
      <c r="D8">
        <v>120</v>
      </c>
      <c r="E8">
        <v>0.1</v>
      </c>
      <c r="F8">
        <v>120</v>
      </c>
      <c r="G8" s="1">
        <v>0.25</v>
      </c>
      <c r="H8" s="1">
        <v>0.99930555555555556</v>
      </c>
      <c r="M8" s="2">
        <v>0.1</v>
      </c>
      <c r="N8">
        <v>0.3</v>
      </c>
      <c r="O8" s="2" t="s">
        <v>16</v>
      </c>
      <c r="Q8" s="2">
        <f t="shared" ref="Q8:Q9" si="6">G8*1440</f>
        <v>360</v>
      </c>
      <c r="R8" s="2">
        <f t="shared" ref="R8:R9" si="7">H8*1440</f>
        <v>1439</v>
      </c>
      <c r="W8" t="str">
        <f t="shared" si="5"/>
        <v>ok</v>
      </c>
    </row>
    <row r="9" spans="1:23" s="5" customFormat="1" x14ac:dyDescent="0.3">
      <c r="A9" s="5" t="s">
        <v>91</v>
      </c>
      <c r="B9" s="5">
        <v>1</v>
      </c>
      <c r="C9" s="5">
        <v>800</v>
      </c>
      <c r="D9" s="5">
        <v>300</v>
      </c>
      <c r="E9" s="5">
        <v>0.15</v>
      </c>
      <c r="F9" s="5">
        <v>60</v>
      </c>
      <c r="G9" s="20">
        <v>0.39583333333333331</v>
      </c>
      <c r="H9" s="20">
        <v>0.6875</v>
      </c>
      <c r="I9" s="20" t="s">
        <v>15</v>
      </c>
      <c r="J9" s="20" t="s">
        <v>15</v>
      </c>
      <c r="K9" s="5" t="s">
        <v>15</v>
      </c>
      <c r="L9" s="20" t="s">
        <v>15</v>
      </c>
      <c r="M9" s="21">
        <v>0.4</v>
      </c>
      <c r="N9" s="5">
        <v>0.8</v>
      </c>
      <c r="O9" s="21" t="s">
        <v>17</v>
      </c>
      <c r="Q9" s="2">
        <f t="shared" si="6"/>
        <v>570</v>
      </c>
      <c r="R9" s="2">
        <f t="shared" si="7"/>
        <v>990</v>
      </c>
      <c r="S9" s="2"/>
      <c r="T9" s="2"/>
      <c r="U9"/>
      <c r="V9"/>
      <c r="W9" t="str">
        <f t="shared" si="5"/>
        <v>ok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4E74-7B4F-4C92-8F35-BDBF4B22E68E}">
  <dimension ref="A1:W24"/>
  <sheetViews>
    <sheetView workbookViewId="0">
      <selection activeCell="F18" sqref="F18"/>
    </sheetView>
  </sheetViews>
  <sheetFormatPr defaultRowHeight="14.4" x14ac:dyDescent="0.3"/>
  <cols>
    <col min="1" max="1" width="11.6640625" bestFit="1" customWidth="1"/>
    <col min="2" max="2" width="9.6640625" bestFit="1" customWidth="1"/>
    <col min="3" max="3" width="10.6640625" bestFit="1" customWidth="1"/>
    <col min="23" max="23" width="9.21875" bestFit="1" customWidth="1"/>
  </cols>
  <sheetData>
    <row r="1" spans="1:2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23" x14ac:dyDescent="0.3">
      <c r="A2" t="s">
        <v>14</v>
      </c>
      <c r="B2">
        <v>15</v>
      </c>
      <c r="C2">
        <v>12</v>
      </c>
      <c r="D2">
        <v>300</v>
      </c>
      <c r="E2">
        <v>0.3</v>
      </c>
      <c r="F2">
        <v>240</v>
      </c>
      <c r="G2" s="1">
        <v>0.35416666666666669</v>
      </c>
      <c r="H2" s="1">
        <v>0.52083333333333337</v>
      </c>
      <c r="I2" s="1">
        <v>0.58333333333333337</v>
      </c>
      <c r="J2" s="1">
        <v>0.6875</v>
      </c>
      <c r="K2" t="s">
        <v>15</v>
      </c>
      <c r="L2" t="s">
        <v>15</v>
      </c>
      <c r="M2">
        <v>0.1</v>
      </c>
      <c r="N2" t="s">
        <v>16</v>
      </c>
      <c r="O2" t="s">
        <v>17</v>
      </c>
      <c r="Q2" s="2">
        <f>G2*1440</f>
        <v>510</v>
      </c>
      <c r="R2" s="2">
        <f t="shared" ref="R2:T6" si="0">H2*1440</f>
        <v>750</v>
      </c>
      <c r="S2" s="2">
        <f t="shared" si="0"/>
        <v>840</v>
      </c>
      <c r="T2" s="2">
        <f t="shared" si="0"/>
        <v>990</v>
      </c>
      <c r="W2" t="str">
        <f>IF((R2-Q2)+(T2-S2)&lt;D2,"errore","ok")</f>
        <v>ok</v>
      </c>
    </row>
    <row r="3" spans="1:23" x14ac:dyDescent="0.3">
      <c r="A3" t="s">
        <v>18</v>
      </c>
      <c r="B3">
        <v>40</v>
      </c>
      <c r="C3">
        <v>30</v>
      </c>
      <c r="D3">
        <v>300</v>
      </c>
      <c r="E3">
        <v>0.2</v>
      </c>
      <c r="F3">
        <v>240</v>
      </c>
      <c r="G3" s="1">
        <v>0.35416666666666669</v>
      </c>
      <c r="H3" s="1">
        <v>0.52083333333333337</v>
      </c>
      <c r="I3" s="1">
        <v>0.58333333333333337</v>
      </c>
      <c r="J3" s="1">
        <v>0.6875</v>
      </c>
      <c r="K3" t="s">
        <v>15</v>
      </c>
      <c r="L3" t="s">
        <v>15</v>
      </c>
      <c r="M3">
        <v>0.1</v>
      </c>
      <c r="N3" t="s">
        <v>16</v>
      </c>
      <c r="O3" t="s">
        <v>17</v>
      </c>
      <c r="Q3" s="2">
        <f t="shared" ref="Q3:Q6" si="1">G3*1440</f>
        <v>510</v>
      </c>
      <c r="R3" s="2">
        <f t="shared" si="0"/>
        <v>750</v>
      </c>
      <c r="S3" s="2">
        <f t="shared" si="0"/>
        <v>840</v>
      </c>
      <c r="T3" s="2">
        <f t="shared" si="0"/>
        <v>990</v>
      </c>
      <c r="W3" t="str">
        <f>IF((R3-Q3)+(T3-S3)&lt;D3,"errore","ok")</f>
        <v>ok</v>
      </c>
    </row>
    <row r="4" spans="1:23" x14ac:dyDescent="0.3">
      <c r="A4" t="s">
        <v>19</v>
      </c>
      <c r="B4">
        <v>5</v>
      </c>
      <c r="C4">
        <v>30</v>
      </c>
      <c r="D4">
        <v>720</v>
      </c>
      <c r="E4">
        <v>0</v>
      </c>
      <c r="F4">
        <v>720</v>
      </c>
      <c r="G4" s="1">
        <v>0</v>
      </c>
      <c r="H4" s="1">
        <v>0.25</v>
      </c>
      <c r="I4" s="1">
        <v>0.75</v>
      </c>
      <c r="J4" s="1">
        <v>0</v>
      </c>
      <c r="K4" t="s">
        <v>15</v>
      </c>
      <c r="L4" t="s">
        <v>15</v>
      </c>
      <c r="M4">
        <v>0</v>
      </c>
      <c r="N4" t="s">
        <v>16</v>
      </c>
      <c r="O4" t="s">
        <v>16</v>
      </c>
      <c r="Q4" s="2">
        <f t="shared" si="1"/>
        <v>0</v>
      </c>
      <c r="R4" s="2">
        <f t="shared" si="0"/>
        <v>360</v>
      </c>
      <c r="S4" s="2">
        <f t="shared" si="0"/>
        <v>1080</v>
      </c>
      <c r="T4" s="2">
        <v>1440</v>
      </c>
      <c r="W4" t="str">
        <f t="shared" ref="W4:W6" si="2">IF((R4-Q4)+(T4-S4)&lt;D4,"errore","ok")</f>
        <v>ok</v>
      </c>
    </row>
    <row r="5" spans="1:23" x14ac:dyDescent="0.3">
      <c r="A5" t="s">
        <v>37</v>
      </c>
      <c r="B5">
        <v>5</v>
      </c>
      <c r="C5">
        <v>7</v>
      </c>
      <c r="D5">
        <v>60</v>
      </c>
      <c r="E5">
        <v>0.35</v>
      </c>
      <c r="F5">
        <v>10</v>
      </c>
      <c r="G5" s="1">
        <v>0.35416666666666669</v>
      </c>
      <c r="H5" s="1">
        <v>0.52083333333333337</v>
      </c>
      <c r="I5" s="1">
        <v>0.58333333333333337</v>
      </c>
      <c r="J5" s="1">
        <v>0.6875</v>
      </c>
      <c r="K5" t="s">
        <v>15</v>
      </c>
      <c r="L5" t="s">
        <v>15</v>
      </c>
      <c r="M5">
        <v>0.2</v>
      </c>
      <c r="N5" t="s">
        <v>16</v>
      </c>
      <c r="O5" t="s">
        <v>17</v>
      </c>
      <c r="Q5" s="2">
        <f t="shared" si="1"/>
        <v>510</v>
      </c>
      <c r="R5" s="2">
        <f t="shared" si="0"/>
        <v>750</v>
      </c>
      <c r="S5" s="2">
        <f t="shared" si="0"/>
        <v>840</v>
      </c>
      <c r="T5" s="2">
        <f t="shared" si="0"/>
        <v>990</v>
      </c>
      <c r="U5" s="9"/>
      <c r="V5" s="9"/>
      <c r="W5" t="str">
        <f t="shared" si="2"/>
        <v>ok</v>
      </c>
    </row>
    <row r="6" spans="1:23" x14ac:dyDescent="0.3">
      <c r="A6" t="s">
        <v>61</v>
      </c>
      <c r="B6">
        <v>15</v>
      </c>
      <c r="C6" s="4">
        <v>5</v>
      </c>
      <c r="D6">
        <v>180</v>
      </c>
      <c r="E6">
        <v>0.2</v>
      </c>
      <c r="F6">
        <v>10</v>
      </c>
      <c r="G6" s="1">
        <v>0.375</v>
      </c>
      <c r="H6" s="1">
        <v>0.66666666666666663</v>
      </c>
      <c r="I6" s="1"/>
      <c r="J6" s="1"/>
      <c r="K6" t="s">
        <v>15</v>
      </c>
      <c r="L6" t="s">
        <v>15</v>
      </c>
      <c r="M6" s="2">
        <v>0.2</v>
      </c>
      <c r="N6" t="s">
        <v>16</v>
      </c>
      <c r="O6" t="s">
        <v>17</v>
      </c>
      <c r="P6" s="12"/>
      <c r="Q6" s="2">
        <f t="shared" si="1"/>
        <v>540</v>
      </c>
      <c r="R6" s="2">
        <f t="shared" si="0"/>
        <v>960</v>
      </c>
      <c r="S6" s="2"/>
      <c r="T6" s="2"/>
      <c r="W6" t="str">
        <f t="shared" si="2"/>
        <v>ok</v>
      </c>
    </row>
    <row r="7" spans="1:23" x14ac:dyDescent="0.3">
      <c r="A7" t="s">
        <v>54</v>
      </c>
      <c r="B7" s="3">
        <v>1</v>
      </c>
      <c r="C7" s="10">
        <v>2500</v>
      </c>
      <c r="D7">
        <v>60</v>
      </c>
      <c r="E7">
        <v>0.3</v>
      </c>
      <c r="F7">
        <v>15</v>
      </c>
      <c r="G7" s="1">
        <v>0.45833333333333331</v>
      </c>
      <c r="H7" s="1">
        <v>0.5625</v>
      </c>
      <c r="I7" s="1" t="s">
        <v>15</v>
      </c>
      <c r="J7" s="1" t="s">
        <v>15</v>
      </c>
      <c r="K7" t="s">
        <v>15</v>
      </c>
      <c r="L7" t="s">
        <v>15</v>
      </c>
      <c r="M7" s="2">
        <v>0.1</v>
      </c>
      <c r="N7" t="s">
        <v>16</v>
      </c>
      <c r="O7" t="s">
        <v>17</v>
      </c>
      <c r="P7" s="12"/>
      <c r="Q7" s="2">
        <f>G7*1440</f>
        <v>660</v>
      </c>
      <c r="R7" s="2">
        <f>H7*1440</f>
        <v>810</v>
      </c>
      <c r="S7" s="2"/>
      <c r="T7" s="2"/>
      <c r="W7" t="str">
        <f>IF((R7-Q7)+(T7-S7)&lt;D7,"errore","ok")</f>
        <v>ok</v>
      </c>
    </row>
    <row r="8" spans="1:23" x14ac:dyDescent="0.3">
      <c r="A8" t="s">
        <v>26</v>
      </c>
      <c r="B8" s="3">
        <v>3</v>
      </c>
      <c r="C8">
        <v>6</v>
      </c>
      <c r="D8">
        <v>1440</v>
      </c>
      <c r="E8">
        <v>0</v>
      </c>
      <c r="F8">
        <v>1440</v>
      </c>
      <c r="G8" s="1">
        <v>0</v>
      </c>
      <c r="H8" s="1">
        <v>0</v>
      </c>
      <c r="I8" t="s">
        <v>15</v>
      </c>
      <c r="J8" t="s">
        <v>15</v>
      </c>
      <c r="K8" t="s">
        <v>15</v>
      </c>
      <c r="L8" t="s">
        <v>15</v>
      </c>
      <c r="M8">
        <v>0</v>
      </c>
      <c r="N8" t="s">
        <v>16</v>
      </c>
      <c r="O8" t="s">
        <v>16</v>
      </c>
      <c r="Q8" s="2">
        <f t="shared" ref="Q8:T10" si="3">G8*1440</f>
        <v>0</v>
      </c>
      <c r="R8" s="2">
        <v>1440</v>
      </c>
      <c r="S8" s="2"/>
      <c r="T8" s="2"/>
      <c r="U8" s="9"/>
      <c r="V8" s="9"/>
      <c r="W8" t="str">
        <f t="shared" ref="W8" si="4">IF((R8-Q8)+(T8-S8)&lt;D8,"errore","ok")</f>
        <v>ok</v>
      </c>
    </row>
    <row r="9" spans="1:23" x14ac:dyDescent="0.3">
      <c r="A9" t="s">
        <v>21</v>
      </c>
      <c r="B9">
        <v>4</v>
      </c>
      <c r="C9">
        <v>100</v>
      </c>
      <c r="D9">
        <v>150</v>
      </c>
      <c r="E9">
        <v>0.15</v>
      </c>
      <c r="F9">
        <v>45</v>
      </c>
      <c r="G9" s="1">
        <v>0.35416666666666669</v>
      </c>
      <c r="H9" s="1">
        <v>0.52083333333333337</v>
      </c>
      <c r="I9" s="1">
        <v>0.58333333333333337</v>
      </c>
      <c r="J9" s="1">
        <v>0.66666666666666663</v>
      </c>
      <c r="K9" t="s">
        <v>15</v>
      </c>
      <c r="L9" t="s">
        <v>15</v>
      </c>
      <c r="M9" s="2">
        <v>0.35</v>
      </c>
      <c r="N9" s="2" t="s">
        <v>16</v>
      </c>
      <c r="O9" s="2" t="s">
        <v>17</v>
      </c>
      <c r="P9" s="12"/>
      <c r="Q9" s="2">
        <f t="shared" si="3"/>
        <v>510</v>
      </c>
      <c r="R9" s="2">
        <f t="shared" si="3"/>
        <v>750</v>
      </c>
      <c r="S9" s="2">
        <f t="shared" si="3"/>
        <v>840</v>
      </c>
      <c r="T9" s="2">
        <f t="shared" si="3"/>
        <v>960</v>
      </c>
      <c r="U9" s="9"/>
      <c r="V9" s="9"/>
      <c r="W9" t="str">
        <f>IF((R9-Q9)+(T9-S9)&lt;D9,"errore","ok")</f>
        <v>ok</v>
      </c>
    </row>
    <row r="10" spans="1:23" x14ac:dyDescent="0.3">
      <c r="A10" t="s">
        <v>33</v>
      </c>
      <c r="B10">
        <v>3</v>
      </c>
      <c r="C10">
        <v>80</v>
      </c>
      <c r="D10">
        <v>180</v>
      </c>
      <c r="E10">
        <v>0.35</v>
      </c>
      <c r="F10">
        <v>30</v>
      </c>
      <c r="G10" s="1">
        <v>0.41666666666666669</v>
      </c>
      <c r="H10" s="1">
        <v>0.58333333333333337</v>
      </c>
      <c r="I10" s="1" t="s">
        <v>15</v>
      </c>
      <c r="J10" s="1" t="s">
        <v>15</v>
      </c>
      <c r="K10" t="s">
        <v>15</v>
      </c>
      <c r="L10" t="s">
        <v>15</v>
      </c>
      <c r="M10" s="2">
        <v>0.15</v>
      </c>
      <c r="N10" s="2">
        <v>0.7</v>
      </c>
      <c r="O10" s="9" t="s">
        <v>17</v>
      </c>
      <c r="P10" s="12"/>
      <c r="Q10" s="2">
        <f t="shared" si="3"/>
        <v>600</v>
      </c>
      <c r="R10" s="2">
        <f t="shared" si="3"/>
        <v>840</v>
      </c>
      <c r="S10" s="2"/>
      <c r="T10" s="2"/>
      <c r="W10" t="str">
        <f t="shared" ref="W10" si="5">IF((R10-Q10)+(T10-S10)&lt;D10,"errore","ok")</f>
        <v>ok</v>
      </c>
    </row>
    <row r="11" spans="1:23" x14ac:dyDescent="0.3">
      <c r="A11" t="s">
        <v>31</v>
      </c>
      <c r="B11">
        <v>7</v>
      </c>
      <c r="C11">
        <v>100</v>
      </c>
      <c r="D11">
        <v>150</v>
      </c>
      <c r="E11">
        <v>0.1</v>
      </c>
      <c r="F11">
        <v>45</v>
      </c>
      <c r="G11" s="1">
        <v>0.35416666666666669</v>
      </c>
      <c r="H11" s="1">
        <v>0.52083333333333337</v>
      </c>
      <c r="I11" s="1">
        <v>0.58333333333333337</v>
      </c>
      <c r="J11" s="1">
        <v>0.66666666666666663</v>
      </c>
      <c r="K11" t="s">
        <v>15</v>
      </c>
      <c r="L11" t="s">
        <v>15</v>
      </c>
      <c r="M11" s="2">
        <v>0.3</v>
      </c>
      <c r="N11" s="2" t="s">
        <v>16</v>
      </c>
      <c r="O11" s="2" t="s">
        <v>17</v>
      </c>
      <c r="P11" s="12"/>
      <c r="Q11" s="2">
        <f t="shared" ref="Q11" si="6">G11*1440</f>
        <v>510</v>
      </c>
      <c r="R11" s="2">
        <f t="shared" ref="R11" si="7">H11*1440</f>
        <v>750</v>
      </c>
      <c r="S11" s="2">
        <f t="shared" ref="S11" si="8">I11*1440</f>
        <v>840</v>
      </c>
      <c r="T11" s="2">
        <f t="shared" ref="T11" si="9">J11*1440</f>
        <v>960</v>
      </c>
      <c r="U11" s="9"/>
      <c r="V11" s="9"/>
      <c r="W11" t="str">
        <f>IF((R11-Q11)+(T11-S11)&lt;D11,"errore","ok")</f>
        <v>ok</v>
      </c>
    </row>
    <row r="12" spans="1:23" x14ac:dyDescent="0.3">
      <c r="A12" t="s">
        <v>84</v>
      </c>
      <c r="B12" s="3">
        <v>1</v>
      </c>
      <c r="C12" s="10">
        <v>1200</v>
      </c>
      <c r="D12">
        <v>90</v>
      </c>
      <c r="E12">
        <v>0.3</v>
      </c>
      <c r="F12">
        <v>15</v>
      </c>
      <c r="G12" s="1">
        <v>0.375</v>
      </c>
      <c r="H12" s="1">
        <v>0.52083333333333337</v>
      </c>
      <c r="I12" s="1">
        <v>0.60416666666666663</v>
      </c>
      <c r="J12" s="1">
        <v>0.66666666666666663</v>
      </c>
      <c r="M12" s="2">
        <v>0.2</v>
      </c>
      <c r="N12" t="s">
        <v>16</v>
      </c>
      <c r="O12" t="s">
        <v>17</v>
      </c>
      <c r="Q12" s="2">
        <f t="shared" ref="Q12:T13" si="10">G12*1440</f>
        <v>540</v>
      </c>
      <c r="R12" s="2">
        <f t="shared" si="10"/>
        <v>750</v>
      </c>
      <c r="S12" s="2">
        <f t="shared" si="10"/>
        <v>870</v>
      </c>
      <c r="T12" s="2">
        <f t="shared" si="10"/>
        <v>960</v>
      </c>
      <c r="W12" t="str">
        <f t="shared" ref="W12" si="11">IF((R12-Q12)+(T12-S12)&lt;D12,"errore","ok")</f>
        <v>ok</v>
      </c>
    </row>
    <row r="13" spans="1:23" x14ac:dyDescent="0.3">
      <c r="A13" t="s">
        <v>69</v>
      </c>
      <c r="B13">
        <v>1</v>
      </c>
      <c r="C13">
        <v>8</v>
      </c>
      <c r="D13">
        <v>1440</v>
      </c>
      <c r="E13">
        <v>0</v>
      </c>
      <c r="F13">
        <v>1440</v>
      </c>
      <c r="G13" s="1">
        <v>0</v>
      </c>
      <c r="H13" s="1">
        <v>0</v>
      </c>
      <c r="M13" s="2">
        <v>0</v>
      </c>
      <c r="Q13" s="2">
        <f t="shared" si="10"/>
        <v>0</v>
      </c>
      <c r="R13" s="2">
        <v>1440</v>
      </c>
      <c r="W13" t="str">
        <f t="shared" ref="W13" si="12">IF((R13-Q13)+(T13-S13)+(V13-U13)&lt;D13,"errore","ok")</f>
        <v>ok</v>
      </c>
    </row>
    <row r="14" spans="1:23" x14ac:dyDescent="0.3">
      <c r="A14" t="s">
        <v>45</v>
      </c>
      <c r="B14">
        <v>1</v>
      </c>
      <c r="C14" s="4">
        <v>350</v>
      </c>
      <c r="D14">
        <v>1440</v>
      </c>
      <c r="E14" t="s">
        <v>46</v>
      </c>
      <c r="F14" t="s">
        <v>46</v>
      </c>
      <c r="G14" t="s">
        <v>46</v>
      </c>
      <c r="H14" t="s">
        <v>46</v>
      </c>
      <c r="I14" t="s">
        <v>46</v>
      </c>
      <c r="J14" t="s">
        <v>46</v>
      </c>
      <c r="K14" t="s">
        <v>46</v>
      </c>
      <c r="L14" t="s">
        <v>46</v>
      </c>
      <c r="M14" t="s">
        <v>46</v>
      </c>
      <c r="N14" t="s">
        <v>46</v>
      </c>
      <c r="O14" t="s">
        <v>46</v>
      </c>
      <c r="P14" t="s">
        <v>46</v>
      </c>
      <c r="Q14" t="s">
        <v>46</v>
      </c>
      <c r="R14" t="s">
        <v>46</v>
      </c>
      <c r="S14" t="s">
        <v>46</v>
      </c>
      <c r="T14" s="2"/>
      <c r="U14" s="8" t="s">
        <v>65</v>
      </c>
    </row>
    <row r="15" spans="1:23" x14ac:dyDescent="0.3">
      <c r="A15" t="s">
        <v>88</v>
      </c>
      <c r="B15">
        <v>1</v>
      </c>
      <c r="C15">
        <v>500</v>
      </c>
      <c r="D15">
        <v>1440</v>
      </c>
      <c r="E15">
        <v>0.6</v>
      </c>
      <c r="F15">
        <v>1440</v>
      </c>
      <c r="G15" s="1"/>
      <c r="H15" s="1"/>
    </row>
    <row r="16" spans="1:23" s="5" customFormat="1" x14ac:dyDescent="0.3">
      <c r="A16" s="5" t="s">
        <v>91</v>
      </c>
      <c r="B16" s="5">
        <v>3</v>
      </c>
      <c r="C16" s="5">
        <v>800</v>
      </c>
      <c r="D16" s="5">
        <v>240</v>
      </c>
      <c r="E16" s="5">
        <v>0.15</v>
      </c>
      <c r="F16" s="5">
        <v>60</v>
      </c>
      <c r="G16" s="20">
        <v>0.39583333333333331</v>
      </c>
      <c r="H16" s="20">
        <v>0.6875</v>
      </c>
      <c r="I16" s="20" t="s">
        <v>15</v>
      </c>
      <c r="J16" s="20" t="s">
        <v>15</v>
      </c>
      <c r="K16" s="5" t="s">
        <v>15</v>
      </c>
      <c r="L16" s="20" t="s">
        <v>15</v>
      </c>
      <c r="M16" s="21">
        <v>0.2</v>
      </c>
      <c r="N16" s="5">
        <v>0.8</v>
      </c>
      <c r="O16" s="21" t="s">
        <v>17</v>
      </c>
      <c r="Q16" s="2">
        <f t="shared" ref="Q16:R16" si="13">G16*1440</f>
        <v>570</v>
      </c>
      <c r="R16" s="2">
        <f t="shared" si="13"/>
        <v>990</v>
      </c>
      <c r="S16" s="2"/>
      <c r="T16" s="2"/>
      <c r="U16"/>
      <c r="V16"/>
      <c r="W16" t="str">
        <f t="shared" ref="W16" si="14">IF((R16-Q16)+(T16-S16)+(V16-U16)&lt;D16,"errore","ok")</f>
        <v>ok</v>
      </c>
    </row>
    <row r="17" spans="3:8" x14ac:dyDescent="0.3">
      <c r="G17" s="1"/>
      <c r="H17" s="1"/>
    </row>
    <row r="18" spans="3:8" x14ac:dyDescent="0.3">
      <c r="G18" s="1"/>
      <c r="H18" s="1"/>
    </row>
    <row r="19" spans="3:8" x14ac:dyDescent="0.3">
      <c r="C19" s="4"/>
      <c r="D19" s="4"/>
      <c r="F19" s="4"/>
      <c r="G19" s="1"/>
      <c r="H19" s="1"/>
    </row>
    <row r="20" spans="3:8" x14ac:dyDescent="0.3">
      <c r="G20" s="1"/>
      <c r="H20" s="1"/>
    </row>
    <row r="21" spans="3:8" x14ac:dyDescent="0.3">
      <c r="G21" s="1"/>
      <c r="H21" s="1"/>
    </row>
    <row r="22" spans="3:8" x14ac:dyDescent="0.3">
      <c r="G22" s="1"/>
      <c r="H22" s="1"/>
    </row>
    <row r="24" spans="3:8" x14ac:dyDescent="0.3">
      <c r="G24" s="1"/>
      <c r="H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6F7E4-B5E4-48EC-A692-3B8679C2975A}">
  <dimension ref="A1:T160"/>
  <sheetViews>
    <sheetView workbookViewId="0">
      <selection activeCell="D19" sqref="D19"/>
    </sheetView>
  </sheetViews>
  <sheetFormatPr defaultRowHeight="14.4" x14ac:dyDescent="0.3"/>
  <cols>
    <col min="1" max="1" width="11.6640625" bestFit="1" customWidth="1"/>
    <col min="3" max="3" width="10.6640625" bestFit="1" customWidth="1"/>
    <col min="4" max="4" width="14.44140625" bestFit="1" customWidth="1"/>
  </cols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20" x14ac:dyDescent="0.3">
      <c r="A2" t="s">
        <v>18</v>
      </c>
      <c r="B2">
        <v>50</v>
      </c>
      <c r="C2">
        <v>30</v>
      </c>
      <c r="D2">
        <v>300</v>
      </c>
      <c r="E2">
        <v>0.2</v>
      </c>
      <c r="F2">
        <v>240</v>
      </c>
      <c r="G2" s="1">
        <v>0.33333333333333331</v>
      </c>
      <c r="H2" s="1">
        <v>0.70833333333333337</v>
      </c>
      <c r="I2" t="s">
        <v>15</v>
      </c>
      <c r="J2" t="s">
        <v>15</v>
      </c>
      <c r="K2" t="s">
        <v>15</v>
      </c>
      <c r="L2" t="s">
        <v>15</v>
      </c>
      <c r="M2">
        <v>0.2</v>
      </c>
      <c r="N2" t="s">
        <v>16</v>
      </c>
      <c r="O2" t="s">
        <v>16</v>
      </c>
      <c r="Q2" s="2">
        <f>G2*1440</f>
        <v>480</v>
      </c>
      <c r="R2" s="2">
        <f t="shared" ref="R2:T8" si="0">H2*1440</f>
        <v>1020</v>
      </c>
      <c r="S2" s="2"/>
      <c r="T2" s="2"/>
    </row>
    <row r="3" spans="1:20" x14ac:dyDescent="0.3">
      <c r="A3" t="s">
        <v>19</v>
      </c>
      <c r="B3">
        <v>10</v>
      </c>
      <c r="C3">
        <v>40</v>
      </c>
      <c r="D3">
        <v>720</v>
      </c>
      <c r="E3">
        <v>0</v>
      </c>
      <c r="F3">
        <v>720</v>
      </c>
      <c r="G3" s="1">
        <v>0.75</v>
      </c>
      <c r="H3" s="1">
        <v>0</v>
      </c>
      <c r="I3" s="1">
        <v>0</v>
      </c>
      <c r="J3" s="1">
        <v>0.25</v>
      </c>
      <c r="K3" t="s">
        <v>15</v>
      </c>
      <c r="L3" t="s">
        <v>15</v>
      </c>
      <c r="M3">
        <v>0</v>
      </c>
      <c r="N3" t="s">
        <v>16</v>
      </c>
      <c r="O3" t="s">
        <v>16</v>
      </c>
      <c r="Q3" s="2">
        <f t="shared" ref="Q3:Q8" si="1">G3*1440</f>
        <v>1080</v>
      </c>
      <c r="R3" s="2">
        <f t="shared" si="0"/>
        <v>0</v>
      </c>
      <c r="S3" s="2">
        <f t="shared" si="0"/>
        <v>0</v>
      </c>
      <c r="T3" s="2">
        <f t="shared" si="0"/>
        <v>360</v>
      </c>
    </row>
    <row r="4" spans="1:20" x14ac:dyDescent="0.3">
      <c r="A4" t="s">
        <v>34</v>
      </c>
      <c r="B4">
        <v>1</v>
      </c>
      <c r="C4">
        <v>270</v>
      </c>
      <c r="D4">
        <v>1440</v>
      </c>
      <c r="E4">
        <v>0</v>
      </c>
      <c r="F4">
        <v>720</v>
      </c>
      <c r="G4" s="1">
        <v>0</v>
      </c>
      <c r="H4" s="1">
        <v>0</v>
      </c>
      <c r="I4" t="s">
        <v>15</v>
      </c>
      <c r="J4" t="s">
        <v>15</v>
      </c>
      <c r="K4" t="s">
        <v>15</v>
      </c>
      <c r="L4" t="s">
        <v>15</v>
      </c>
      <c r="M4">
        <v>0</v>
      </c>
      <c r="N4" t="s">
        <v>16</v>
      </c>
      <c r="O4" t="s">
        <v>16</v>
      </c>
      <c r="Q4" s="2">
        <f t="shared" si="1"/>
        <v>0</v>
      </c>
      <c r="R4" s="2">
        <f t="shared" si="0"/>
        <v>0</v>
      </c>
      <c r="S4" s="2"/>
      <c r="T4" s="2"/>
    </row>
    <row r="5" spans="1:20" x14ac:dyDescent="0.3">
      <c r="A5" t="s">
        <v>26</v>
      </c>
      <c r="B5">
        <v>1</v>
      </c>
      <c r="C5">
        <v>6</v>
      </c>
      <c r="D5">
        <v>1440</v>
      </c>
      <c r="E5">
        <v>0</v>
      </c>
      <c r="F5">
        <v>1440</v>
      </c>
      <c r="G5" s="1">
        <v>0</v>
      </c>
      <c r="H5" s="1">
        <v>0</v>
      </c>
      <c r="I5" t="s">
        <v>15</v>
      </c>
      <c r="J5" t="s">
        <v>15</v>
      </c>
      <c r="K5" t="s">
        <v>15</v>
      </c>
      <c r="L5" t="s">
        <v>15</v>
      </c>
      <c r="M5">
        <v>0</v>
      </c>
      <c r="N5" t="s">
        <v>16</v>
      </c>
      <c r="O5" t="s">
        <v>16</v>
      </c>
      <c r="Q5" s="2">
        <f t="shared" si="1"/>
        <v>0</v>
      </c>
      <c r="R5" s="2">
        <f t="shared" si="0"/>
        <v>0</v>
      </c>
      <c r="S5" s="2"/>
      <c r="T5" s="2"/>
    </row>
    <row r="6" spans="1:20" x14ac:dyDescent="0.3">
      <c r="A6" t="s">
        <v>35</v>
      </c>
      <c r="B6">
        <v>5</v>
      </c>
      <c r="C6" s="3">
        <v>120</v>
      </c>
      <c r="D6">
        <v>480</v>
      </c>
      <c r="E6">
        <v>0.1</v>
      </c>
      <c r="F6">
        <v>60</v>
      </c>
      <c r="G6" s="1">
        <v>0.375</v>
      </c>
      <c r="H6" s="1">
        <v>0.75</v>
      </c>
      <c r="I6" t="s">
        <v>15</v>
      </c>
      <c r="J6" t="s">
        <v>15</v>
      </c>
      <c r="K6" t="s">
        <v>15</v>
      </c>
      <c r="L6" t="s">
        <v>15</v>
      </c>
      <c r="M6">
        <v>0.1</v>
      </c>
      <c r="N6">
        <v>0.9</v>
      </c>
      <c r="O6" t="s">
        <v>16</v>
      </c>
      <c r="Q6" s="2">
        <f t="shared" si="1"/>
        <v>540</v>
      </c>
      <c r="R6" s="2">
        <f t="shared" si="0"/>
        <v>1080</v>
      </c>
      <c r="S6" s="2"/>
      <c r="T6" s="2"/>
    </row>
    <row r="7" spans="1:20" x14ac:dyDescent="0.3">
      <c r="A7" t="s">
        <v>36</v>
      </c>
      <c r="B7">
        <v>3</v>
      </c>
      <c r="C7">
        <v>7</v>
      </c>
      <c r="D7">
        <v>300</v>
      </c>
      <c r="E7">
        <v>0.2</v>
      </c>
      <c r="F7">
        <v>60</v>
      </c>
      <c r="G7" s="1">
        <v>0.33333333333333331</v>
      </c>
      <c r="H7" s="1">
        <v>0.70833333333333337</v>
      </c>
      <c r="I7" t="s">
        <v>15</v>
      </c>
      <c r="J7" t="s">
        <v>15</v>
      </c>
      <c r="K7" t="s">
        <v>15</v>
      </c>
      <c r="L7" t="s">
        <v>15</v>
      </c>
      <c r="M7">
        <v>0.2</v>
      </c>
      <c r="N7" t="s">
        <v>16</v>
      </c>
      <c r="O7" t="s">
        <v>16</v>
      </c>
      <c r="Q7" s="2">
        <f t="shared" si="1"/>
        <v>480</v>
      </c>
      <c r="R7" s="2">
        <f t="shared" si="0"/>
        <v>1020</v>
      </c>
      <c r="S7" s="2"/>
      <c r="T7" s="2"/>
    </row>
    <row r="8" spans="1:20" s="5" customFormat="1" x14ac:dyDescent="0.3">
      <c r="A8" s="5" t="s">
        <v>91</v>
      </c>
      <c r="B8" s="5">
        <v>1</v>
      </c>
      <c r="C8" s="5">
        <v>1700</v>
      </c>
      <c r="D8" s="5">
        <v>240</v>
      </c>
      <c r="E8" s="5">
        <v>0.15</v>
      </c>
      <c r="F8" s="5">
        <v>60</v>
      </c>
      <c r="G8" s="20">
        <v>0.39583333333333331</v>
      </c>
      <c r="H8" s="20">
        <v>0.6875</v>
      </c>
      <c r="I8" s="20" t="s">
        <v>15</v>
      </c>
      <c r="J8" s="20" t="s">
        <v>15</v>
      </c>
      <c r="K8" s="5" t="s">
        <v>15</v>
      </c>
      <c r="L8" s="20" t="s">
        <v>15</v>
      </c>
      <c r="M8" s="21">
        <v>0.2</v>
      </c>
      <c r="N8" s="5">
        <v>0.8</v>
      </c>
      <c r="O8" s="21" t="s">
        <v>17</v>
      </c>
      <c r="Q8" s="21">
        <f t="shared" si="1"/>
        <v>570</v>
      </c>
      <c r="R8" s="21">
        <f t="shared" si="0"/>
        <v>990</v>
      </c>
    </row>
    <row r="11" spans="1:20" x14ac:dyDescent="0.3">
      <c r="G11" s="1"/>
      <c r="H11" s="1"/>
    </row>
    <row r="12" spans="1:20" x14ac:dyDescent="0.3">
      <c r="G12" s="1"/>
      <c r="H12" s="1"/>
      <c r="I12" s="1"/>
      <c r="J12" s="1"/>
    </row>
    <row r="13" spans="1:20" x14ac:dyDescent="0.3">
      <c r="G13" s="1"/>
      <c r="H13" s="1"/>
    </row>
    <row r="14" spans="1:20" x14ac:dyDescent="0.3">
      <c r="G14" s="1"/>
      <c r="H14" s="1"/>
    </row>
    <row r="15" spans="1:20" x14ac:dyDescent="0.3">
      <c r="C15" s="3"/>
      <c r="G15" s="1"/>
      <c r="H15" s="1"/>
    </row>
    <row r="16" spans="1:20" x14ac:dyDescent="0.3">
      <c r="G16" s="1"/>
      <c r="H16" s="1"/>
    </row>
    <row r="17" spans="3:10" x14ac:dyDescent="0.3">
      <c r="D17" s="3"/>
      <c r="F17" s="3"/>
      <c r="G17" s="1"/>
      <c r="H17" s="1"/>
    </row>
    <row r="18" spans="3:10" x14ac:dyDescent="0.3">
      <c r="G18" s="1"/>
      <c r="H18" s="1"/>
    </row>
    <row r="20" spans="3:10" x14ac:dyDescent="0.3">
      <c r="G20" s="1"/>
      <c r="H20" s="1"/>
    </row>
    <row r="21" spans="3:10" x14ac:dyDescent="0.3">
      <c r="G21" s="1"/>
      <c r="H21" s="1"/>
      <c r="I21" s="1"/>
      <c r="J21" s="1"/>
    </row>
    <row r="22" spans="3:10" x14ac:dyDescent="0.3">
      <c r="G22" s="1"/>
      <c r="H22" s="1"/>
    </row>
    <row r="23" spans="3:10" x14ac:dyDescent="0.3">
      <c r="G23" s="1"/>
      <c r="H23" s="1"/>
    </row>
    <row r="24" spans="3:10" x14ac:dyDescent="0.3">
      <c r="C24" s="3"/>
      <c r="G24" s="1"/>
      <c r="H24" s="1"/>
    </row>
    <row r="25" spans="3:10" x14ac:dyDescent="0.3">
      <c r="G25" s="1"/>
      <c r="H25" s="1"/>
    </row>
    <row r="26" spans="3:10" x14ac:dyDescent="0.3">
      <c r="G26" s="1"/>
      <c r="H26" s="1"/>
    </row>
    <row r="27" spans="3:10" x14ac:dyDescent="0.3">
      <c r="G27" s="1"/>
      <c r="H27" s="1"/>
      <c r="I27" s="1"/>
      <c r="J27" s="1"/>
    </row>
    <row r="29" spans="3:10" x14ac:dyDescent="0.3">
      <c r="G29" s="1"/>
      <c r="H29" s="1"/>
    </row>
    <row r="30" spans="3:10" x14ac:dyDescent="0.3">
      <c r="G30" s="1"/>
      <c r="H30" s="1"/>
      <c r="I30" s="1"/>
      <c r="J30" s="1"/>
    </row>
    <row r="31" spans="3:10" x14ac:dyDescent="0.3">
      <c r="G31" s="1"/>
      <c r="H31" s="1"/>
    </row>
    <row r="32" spans="3:10" x14ac:dyDescent="0.3">
      <c r="G32" s="1"/>
      <c r="H32" s="1"/>
    </row>
    <row r="33" spans="3:10" x14ac:dyDescent="0.3">
      <c r="C33" s="3"/>
      <c r="G33" s="1"/>
      <c r="H33" s="1"/>
    </row>
    <row r="34" spans="3:10" x14ac:dyDescent="0.3">
      <c r="G34" s="1"/>
      <c r="H34" s="1"/>
    </row>
    <row r="38" spans="3:10" x14ac:dyDescent="0.3">
      <c r="G38" s="1"/>
      <c r="H38" s="1"/>
    </row>
    <row r="39" spans="3:10" x14ac:dyDescent="0.3">
      <c r="G39" s="1"/>
      <c r="H39" s="1"/>
      <c r="I39" s="1"/>
      <c r="J39" s="1"/>
    </row>
    <row r="40" spans="3:10" x14ac:dyDescent="0.3">
      <c r="G40" s="1"/>
      <c r="H40" s="1"/>
    </row>
    <row r="41" spans="3:10" x14ac:dyDescent="0.3">
      <c r="G41" s="1"/>
      <c r="H41" s="1"/>
    </row>
    <row r="42" spans="3:10" x14ac:dyDescent="0.3">
      <c r="C42" s="3"/>
      <c r="G42" s="1"/>
      <c r="H42" s="1"/>
    </row>
    <row r="43" spans="3:10" x14ac:dyDescent="0.3">
      <c r="G43" s="1"/>
      <c r="H43" s="1"/>
    </row>
    <row r="44" spans="3:10" x14ac:dyDescent="0.3">
      <c r="G44" s="1"/>
      <c r="H44" s="1"/>
    </row>
    <row r="45" spans="3:10" x14ac:dyDescent="0.3">
      <c r="D45" s="3"/>
      <c r="F45" s="3"/>
      <c r="G45" s="1"/>
      <c r="H45" s="1"/>
    </row>
    <row r="47" spans="3:10" x14ac:dyDescent="0.3">
      <c r="G47" s="1"/>
      <c r="H47" s="1"/>
    </row>
    <row r="48" spans="3:10" x14ac:dyDescent="0.3">
      <c r="G48" s="1"/>
      <c r="H48" s="1"/>
      <c r="I48" s="1"/>
      <c r="J48" s="1"/>
    </row>
    <row r="49" spans="3:10" x14ac:dyDescent="0.3">
      <c r="G49" s="1"/>
      <c r="H49" s="1"/>
    </row>
    <row r="50" spans="3:10" x14ac:dyDescent="0.3">
      <c r="G50" s="1"/>
      <c r="H50" s="1"/>
    </row>
    <row r="51" spans="3:10" x14ac:dyDescent="0.3">
      <c r="C51" s="3"/>
      <c r="G51" s="1"/>
      <c r="H51" s="1"/>
    </row>
    <row r="52" spans="3:10" x14ac:dyDescent="0.3">
      <c r="G52" s="1"/>
      <c r="H52" s="1"/>
    </row>
    <row r="53" spans="3:10" x14ac:dyDescent="0.3">
      <c r="G53" s="1"/>
      <c r="H53" s="1"/>
    </row>
    <row r="54" spans="3:10" x14ac:dyDescent="0.3">
      <c r="G54" s="1"/>
      <c r="H54" s="1"/>
    </row>
    <row r="56" spans="3:10" x14ac:dyDescent="0.3">
      <c r="G56" s="1"/>
      <c r="H56" s="1"/>
    </row>
    <row r="57" spans="3:10" x14ac:dyDescent="0.3">
      <c r="G57" s="1"/>
      <c r="H57" s="1"/>
      <c r="I57" s="1"/>
      <c r="J57" s="1"/>
    </row>
    <row r="58" spans="3:10" x14ac:dyDescent="0.3">
      <c r="G58" s="1"/>
      <c r="H58" s="1"/>
    </row>
    <row r="59" spans="3:10" x14ac:dyDescent="0.3">
      <c r="G59" s="1"/>
      <c r="H59" s="1"/>
    </row>
    <row r="60" spans="3:10" x14ac:dyDescent="0.3">
      <c r="C60" s="3"/>
      <c r="G60" s="1"/>
      <c r="H60" s="1"/>
    </row>
    <row r="61" spans="3:10" x14ac:dyDescent="0.3">
      <c r="G61" s="1"/>
      <c r="H61" s="1"/>
    </row>
    <row r="62" spans="3:10" x14ac:dyDescent="0.3">
      <c r="C62" s="3"/>
      <c r="G62" s="1"/>
      <c r="H62" s="1"/>
    </row>
    <row r="65" spans="3:10" x14ac:dyDescent="0.3">
      <c r="G65" s="1"/>
      <c r="H65" s="1"/>
    </row>
    <row r="66" spans="3:10" x14ac:dyDescent="0.3">
      <c r="G66" s="1"/>
      <c r="H66" s="1"/>
      <c r="I66" s="1"/>
      <c r="J66" s="1"/>
    </row>
    <row r="67" spans="3:10" x14ac:dyDescent="0.3">
      <c r="G67" s="1"/>
      <c r="H67" s="1"/>
    </row>
    <row r="68" spans="3:10" x14ac:dyDescent="0.3">
      <c r="G68" s="1"/>
      <c r="H68" s="1"/>
    </row>
    <row r="69" spans="3:10" x14ac:dyDescent="0.3">
      <c r="C69" s="3"/>
      <c r="G69" s="1"/>
      <c r="H69" s="1"/>
    </row>
    <row r="70" spans="3:10" x14ac:dyDescent="0.3">
      <c r="G70" s="1"/>
      <c r="H70" s="1"/>
    </row>
    <row r="71" spans="3:10" x14ac:dyDescent="0.3">
      <c r="G71" s="1"/>
      <c r="H71" s="1"/>
    </row>
    <row r="72" spans="3:10" x14ac:dyDescent="0.3">
      <c r="G72" s="1"/>
      <c r="H72" s="1"/>
    </row>
    <row r="74" spans="3:10" x14ac:dyDescent="0.3">
      <c r="G74" s="1"/>
      <c r="H74" s="1"/>
    </row>
    <row r="75" spans="3:10" x14ac:dyDescent="0.3">
      <c r="G75" s="1"/>
      <c r="H75" s="1"/>
      <c r="I75" s="1"/>
      <c r="J75" s="1"/>
    </row>
    <row r="76" spans="3:10" x14ac:dyDescent="0.3">
      <c r="G76" s="1"/>
      <c r="H76" s="1"/>
    </row>
    <row r="77" spans="3:10" x14ac:dyDescent="0.3">
      <c r="G77" s="1"/>
      <c r="H77" s="1"/>
    </row>
    <row r="78" spans="3:10" x14ac:dyDescent="0.3">
      <c r="C78" s="3"/>
      <c r="G78" s="1"/>
      <c r="H78" s="1"/>
    </row>
    <row r="79" spans="3:10" x14ac:dyDescent="0.3">
      <c r="G79" s="1"/>
      <c r="H79" s="1"/>
    </row>
    <row r="81" spans="3:10" x14ac:dyDescent="0.3">
      <c r="G81" s="1"/>
      <c r="H81" s="1"/>
    </row>
    <row r="83" spans="3:10" x14ac:dyDescent="0.3">
      <c r="G83" s="1"/>
      <c r="H83" s="1"/>
    </row>
    <row r="84" spans="3:10" x14ac:dyDescent="0.3">
      <c r="G84" s="1"/>
      <c r="H84" s="1"/>
      <c r="I84" s="1"/>
      <c r="J84" s="1"/>
    </row>
    <row r="85" spans="3:10" x14ac:dyDescent="0.3">
      <c r="G85" s="1"/>
      <c r="H85" s="1"/>
    </row>
    <row r="86" spans="3:10" x14ac:dyDescent="0.3">
      <c r="G86" s="1"/>
      <c r="H86" s="1"/>
    </row>
    <row r="87" spans="3:10" x14ac:dyDescent="0.3">
      <c r="C87" s="3"/>
      <c r="G87" s="1"/>
      <c r="H87" s="1"/>
    </row>
    <row r="88" spans="3:10" x14ac:dyDescent="0.3">
      <c r="G88" s="1"/>
      <c r="H88" s="1"/>
    </row>
    <row r="89" spans="3:10" x14ac:dyDescent="0.3">
      <c r="C89" s="3"/>
      <c r="G89" s="1"/>
      <c r="H89" s="1"/>
    </row>
    <row r="90" spans="3:10" x14ac:dyDescent="0.3">
      <c r="C90" s="3"/>
      <c r="G90" s="1"/>
      <c r="H90" s="1"/>
    </row>
    <row r="92" spans="3:10" x14ac:dyDescent="0.3">
      <c r="G92" s="1"/>
      <c r="H92" s="1"/>
    </row>
    <row r="93" spans="3:10" x14ac:dyDescent="0.3">
      <c r="G93" s="1"/>
      <c r="H93" s="1"/>
      <c r="I93" s="1"/>
      <c r="J93" s="1"/>
    </row>
    <row r="94" spans="3:10" x14ac:dyDescent="0.3">
      <c r="G94" s="1"/>
      <c r="H94" s="1"/>
    </row>
    <row r="95" spans="3:10" x14ac:dyDescent="0.3">
      <c r="G95" s="1"/>
      <c r="H95" s="1"/>
    </row>
    <row r="96" spans="3:10" x14ac:dyDescent="0.3">
      <c r="C96" s="3"/>
      <c r="G96" s="1"/>
      <c r="H96" s="1"/>
    </row>
    <row r="97" spans="3:10" x14ac:dyDescent="0.3">
      <c r="G97" s="1"/>
      <c r="H97" s="1"/>
    </row>
    <row r="98" spans="3:10" x14ac:dyDescent="0.3">
      <c r="G98" s="1"/>
      <c r="H98" s="1"/>
    </row>
    <row r="99" spans="3:10" x14ac:dyDescent="0.3">
      <c r="G99" s="1"/>
      <c r="H99" s="1"/>
    </row>
    <row r="101" spans="3:10" x14ac:dyDescent="0.3">
      <c r="G101" s="1"/>
      <c r="H101" s="1"/>
    </row>
    <row r="102" spans="3:10" x14ac:dyDescent="0.3">
      <c r="G102" s="1"/>
      <c r="H102" s="1"/>
      <c r="I102" s="1"/>
      <c r="J102" s="1"/>
    </row>
    <row r="103" spans="3:10" x14ac:dyDescent="0.3">
      <c r="G103" s="1"/>
      <c r="H103" s="1"/>
    </row>
    <row r="104" spans="3:10" x14ac:dyDescent="0.3">
      <c r="G104" s="1"/>
      <c r="H104" s="1"/>
    </row>
    <row r="105" spans="3:10" x14ac:dyDescent="0.3">
      <c r="C105" s="3"/>
      <c r="G105" s="1"/>
      <c r="H105" s="1"/>
    </row>
    <row r="106" spans="3:10" x14ac:dyDescent="0.3">
      <c r="G106" s="1"/>
      <c r="H106" s="1"/>
    </row>
    <row r="109" spans="3:10" x14ac:dyDescent="0.3">
      <c r="G109" s="1"/>
      <c r="H109" s="1"/>
    </row>
    <row r="110" spans="3:10" x14ac:dyDescent="0.3">
      <c r="G110" s="1"/>
      <c r="H110" s="1"/>
    </row>
    <row r="111" spans="3:10" x14ac:dyDescent="0.3">
      <c r="G111" s="1"/>
      <c r="H111" s="1"/>
      <c r="I111" s="1"/>
      <c r="J111" s="1"/>
    </row>
    <row r="112" spans="3:10" x14ac:dyDescent="0.3">
      <c r="G112" s="1"/>
      <c r="H112" s="1"/>
    </row>
    <row r="113" spans="3:10" x14ac:dyDescent="0.3">
      <c r="G113" s="1"/>
      <c r="H113" s="1"/>
    </row>
    <row r="114" spans="3:10" x14ac:dyDescent="0.3">
      <c r="G114" s="1"/>
      <c r="H114" s="1"/>
    </row>
    <row r="115" spans="3:10" x14ac:dyDescent="0.3">
      <c r="D115" s="3"/>
      <c r="F115" s="3"/>
      <c r="G115" s="1"/>
      <c r="H115" s="1"/>
    </row>
    <row r="116" spans="3:10" x14ac:dyDescent="0.3">
      <c r="G116" s="1"/>
      <c r="H116" s="1"/>
    </row>
    <row r="117" spans="3:10" x14ac:dyDescent="0.3">
      <c r="C117" s="3"/>
      <c r="G117" s="1"/>
      <c r="H117" s="1"/>
    </row>
    <row r="118" spans="3:10" x14ac:dyDescent="0.3">
      <c r="C118" s="3"/>
      <c r="G118" s="1"/>
      <c r="H118" s="1"/>
    </row>
    <row r="123" spans="3:10" x14ac:dyDescent="0.3">
      <c r="G123" s="1"/>
      <c r="H123" s="1"/>
    </row>
    <row r="124" spans="3:10" x14ac:dyDescent="0.3">
      <c r="G124" s="1"/>
      <c r="H124" s="1"/>
    </row>
    <row r="125" spans="3:10" x14ac:dyDescent="0.3">
      <c r="G125" s="1"/>
      <c r="H125" s="1"/>
      <c r="I125" s="1"/>
      <c r="J125" s="1"/>
    </row>
    <row r="126" spans="3:10" x14ac:dyDescent="0.3">
      <c r="G126" s="1"/>
      <c r="H126" s="1"/>
    </row>
    <row r="127" spans="3:10" x14ac:dyDescent="0.3">
      <c r="G127" s="1"/>
      <c r="H127" s="1"/>
    </row>
    <row r="128" spans="3:10" x14ac:dyDescent="0.3">
      <c r="G128" s="1"/>
      <c r="H128" s="1"/>
    </row>
    <row r="129" spans="3:10" x14ac:dyDescent="0.3">
      <c r="D129" s="3"/>
      <c r="F129" s="3"/>
      <c r="G129" s="1"/>
      <c r="H129" s="1"/>
    </row>
    <row r="130" spans="3:10" x14ac:dyDescent="0.3">
      <c r="G130" s="1"/>
      <c r="H130" s="1"/>
    </row>
    <row r="131" spans="3:10" x14ac:dyDescent="0.3">
      <c r="C131" s="3"/>
      <c r="G131" s="1"/>
      <c r="H131" s="1"/>
    </row>
    <row r="132" spans="3:10" x14ac:dyDescent="0.3">
      <c r="C132" s="3"/>
      <c r="G132" s="1"/>
      <c r="H132" s="1"/>
    </row>
    <row r="137" spans="3:10" x14ac:dyDescent="0.3">
      <c r="G137" s="1"/>
      <c r="H137" s="1"/>
    </row>
    <row r="138" spans="3:10" x14ac:dyDescent="0.3">
      <c r="G138" s="1"/>
      <c r="H138" s="1"/>
    </row>
    <row r="139" spans="3:10" x14ac:dyDescent="0.3">
      <c r="G139" s="1"/>
      <c r="H139" s="1"/>
      <c r="I139" s="1"/>
      <c r="J139" s="1"/>
    </row>
    <row r="140" spans="3:10" x14ac:dyDescent="0.3">
      <c r="G140" s="1"/>
      <c r="H140" s="1"/>
    </row>
    <row r="141" spans="3:10" x14ac:dyDescent="0.3">
      <c r="G141" s="1"/>
      <c r="H141" s="1"/>
    </row>
    <row r="142" spans="3:10" x14ac:dyDescent="0.3">
      <c r="G142" s="1"/>
      <c r="H142" s="1"/>
    </row>
    <row r="143" spans="3:10" x14ac:dyDescent="0.3">
      <c r="D143" s="3"/>
      <c r="F143" s="3"/>
      <c r="G143" s="1"/>
      <c r="H143" s="1"/>
    </row>
    <row r="144" spans="3:10" x14ac:dyDescent="0.3">
      <c r="G144" s="1"/>
      <c r="H144" s="1"/>
    </row>
    <row r="145" spans="3:10" x14ac:dyDescent="0.3">
      <c r="C145" s="3"/>
      <c r="G145" s="1"/>
      <c r="H145" s="1"/>
    </row>
    <row r="146" spans="3:10" x14ac:dyDescent="0.3">
      <c r="C146" s="3"/>
      <c r="G146" s="1"/>
      <c r="H146" s="1"/>
    </row>
    <row r="151" spans="3:10" x14ac:dyDescent="0.3">
      <c r="G151" s="1"/>
      <c r="H151" s="1"/>
    </row>
    <row r="152" spans="3:10" x14ac:dyDescent="0.3">
      <c r="G152" s="1"/>
      <c r="H152" s="1"/>
    </row>
    <row r="153" spans="3:10" x14ac:dyDescent="0.3">
      <c r="G153" s="1"/>
      <c r="H153" s="1"/>
      <c r="I153" s="1"/>
      <c r="J153" s="1"/>
    </row>
    <row r="154" spans="3:10" x14ac:dyDescent="0.3">
      <c r="G154" s="1"/>
      <c r="H154" s="1"/>
    </row>
    <row r="155" spans="3:10" x14ac:dyDescent="0.3">
      <c r="G155" s="1"/>
      <c r="H155" s="1"/>
    </row>
    <row r="156" spans="3:10" x14ac:dyDescent="0.3">
      <c r="G156" s="1"/>
      <c r="H156" s="1"/>
    </row>
    <row r="157" spans="3:10" x14ac:dyDescent="0.3">
      <c r="D157" s="3"/>
      <c r="F157" s="3"/>
      <c r="G157" s="1"/>
      <c r="H157" s="1"/>
    </row>
    <row r="158" spans="3:10" x14ac:dyDescent="0.3">
      <c r="G158" s="1"/>
      <c r="H158" s="1"/>
    </row>
    <row r="160" spans="3:10" x14ac:dyDescent="0.3">
      <c r="C160" s="3"/>
      <c r="G160" s="1"/>
      <c r="H160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4BF27-BD14-40B7-996A-2DAA00E0BD89}">
  <dimension ref="A1:W22"/>
  <sheetViews>
    <sheetView zoomScale="85" zoomScaleNormal="85" workbookViewId="0">
      <selection sqref="A1:XFD2"/>
    </sheetView>
  </sheetViews>
  <sheetFormatPr defaultRowHeight="14.4" x14ac:dyDescent="0.3"/>
  <cols>
    <col min="1" max="1" width="11.6640625" bestFit="1" customWidth="1"/>
    <col min="2" max="2" width="9.6640625" bestFit="1" customWidth="1"/>
    <col min="3" max="3" width="10.6640625" bestFit="1" customWidth="1"/>
    <col min="23" max="23" width="9.21875" bestFit="1" customWidth="1"/>
  </cols>
  <sheetData>
    <row r="1" spans="1:2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23" x14ac:dyDescent="0.3">
      <c r="A2" t="s">
        <v>14</v>
      </c>
      <c r="B2">
        <v>25</v>
      </c>
      <c r="C2">
        <v>12</v>
      </c>
      <c r="D2">
        <v>300</v>
      </c>
      <c r="E2">
        <v>0.3</v>
      </c>
      <c r="F2">
        <v>240</v>
      </c>
      <c r="G2" s="1">
        <v>0.35416666666666669</v>
      </c>
      <c r="H2" s="1">
        <v>0.52083333333333337</v>
      </c>
      <c r="I2" s="1">
        <v>0.60416666666666663</v>
      </c>
      <c r="J2" s="1">
        <v>0.6875</v>
      </c>
      <c r="K2" t="s">
        <v>15</v>
      </c>
      <c r="L2" t="s">
        <v>15</v>
      </c>
      <c r="M2">
        <v>0.1</v>
      </c>
      <c r="N2" t="s">
        <v>16</v>
      </c>
      <c r="O2" t="s">
        <v>17</v>
      </c>
      <c r="Q2" s="2">
        <f>G2*1440</f>
        <v>510</v>
      </c>
      <c r="R2" s="2">
        <f t="shared" ref="R2:T6" si="0">H2*1440</f>
        <v>750</v>
      </c>
      <c r="S2" s="2">
        <f t="shared" si="0"/>
        <v>870</v>
      </c>
      <c r="T2" s="2">
        <f t="shared" si="0"/>
        <v>990</v>
      </c>
      <c r="W2" t="str">
        <f>IF((R2-Q2)+(T2-S2)&lt;D2,"errore","ok")</f>
        <v>ok</v>
      </c>
    </row>
    <row r="3" spans="1:23" x14ac:dyDescent="0.3">
      <c r="A3" t="s">
        <v>18</v>
      </c>
      <c r="B3">
        <v>80</v>
      </c>
      <c r="C3">
        <v>30</v>
      </c>
      <c r="D3">
        <v>300</v>
      </c>
      <c r="E3">
        <v>0.2</v>
      </c>
      <c r="F3">
        <v>240</v>
      </c>
      <c r="G3" s="1">
        <v>0.35416666666666669</v>
      </c>
      <c r="H3" s="1">
        <v>0.52083333333333337</v>
      </c>
      <c r="I3" s="1">
        <v>0.60416666666666663</v>
      </c>
      <c r="J3" s="1">
        <v>0.6875</v>
      </c>
      <c r="K3" t="s">
        <v>15</v>
      </c>
      <c r="L3" t="s">
        <v>15</v>
      </c>
      <c r="M3">
        <v>0.1</v>
      </c>
      <c r="N3" t="s">
        <v>16</v>
      </c>
      <c r="O3" t="s">
        <v>17</v>
      </c>
      <c r="Q3" s="2">
        <f t="shared" ref="Q3:Q6" si="1">G3*1440</f>
        <v>510</v>
      </c>
      <c r="R3" s="2">
        <f t="shared" si="0"/>
        <v>750</v>
      </c>
      <c r="S3" s="2">
        <f t="shared" si="0"/>
        <v>870</v>
      </c>
      <c r="T3" s="2">
        <f t="shared" si="0"/>
        <v>990</v>
      </c>
      <c r="W3" t="str">
        <f>IF((R3-Q3)+(T3-S3)&lt;D3,"errore","ok")</f>
        <v>ok</v>
      </c>
    </row>
    <row r="4" spans="1:23" x14ac:dyDescent="0.3">
      <c r="A4" t="s">
        <v>19</v>
      </c>
      <c r="B4">
        <v>15</v>
      </c>
      <c r="C4">
        <v>30</v>
      </c>
      <c r="D4">
        <v>720</v>
      </c>
      <c r="E4">
        <v>0</v>
      </c>
      <c r="F4">
        <v>720</v>
      </c>
      <c r="G4" s="1">
        <v>0</v>
      </c>
      <c r="H4" s="1">
        <v>0.25</v>
      </c>
      <c r="I4" s="1">
        <v>0.75</v>
      </c>
      <c r="J4" s="1">
        <v>0</v>
      </c>
      <c r="K4" t="s">
        <v>15</v>
      </c>
      <c r="L4" t="s">
        <v>15</v>
      </c>
      <c r="M4">
        <v>0</v>
      </c>
      <c r="N4" t="s">
        <v>16</v>
      </c>
      <c r="O4" t="s">
        <v>16</v>
      </c>
      <c r="Q4" s="2">
        <f t="shared" si="1"/>
        <v>0</v>
      </c>
      <c r="R4" s="2">
        <f t="shared" si="0"/>
        <v>360</v>
      </c>
      <c r="S4" s="2">
        <f t="shared" si="0"/>
        <v>1080</v>
      </c>
      <c r="T4" s="2">
        <v>1440</v>
      </c>
      <c r="W4" t="str">
        <f t="shared" ref="W4:W6" si="2">IF((R4-Q4)+(T4-S4)&lt;D4,"errore","ok")</f>
        <v>ok</v>
      </c>
    </row>
    <row r="5" spans="1:23" x14ac:dyDescent="0.3">
      <c r="A5" t="s">
        <v>37</v>
      </c>
      <c r="B5">
        <v>3</v>
      </c>
      <c r="C5">
        <v>7</v>
      </c>
      <c r="D5">
        <v>60</v>
      </c>
      <c r="E5">
        <v>0.35</v>
      </c>
      <c r="F5">
        <v>10</v>
      </c>
      <c r="G5" s="1">
        <v>0.35416666666666669</v>
      </c>
      <c r="H5" s="1">
        <v>0.52083333333333337</v>
      </c>
      <c r="I5" s="1">
        <v>0.60416666666666663</v>
      </c>
      <c r="J5" s="1">
        <v>0.6875</v>
      </c>
      <c r="K5" t="s">
        <v>15</v>
      </c>
      <c r="L5" t="s">
        <v>15</v>
      </c>
      <c r="M5">
        <v>0.2</v>
      </c>
      <c r="N5" t="s">
        <v>16</v>
      </c>
      <c r="O5" t="s">
        <v>17</v>
      </c>
      <c r="Q5" s="2">
        <f t="shared" si="1"/>
        <v>510</v>
      </c>
      <c r="R5" s="2">
        <f t="shared" si="0"/>
        <v>750</v>
      </c>
      <c r="S5" s="2">
        <f t="shared" si="0"/>
        <v>870</v>
      </c>
      <c r="T5" s="2">
        <f t="shared" si="0"/>
        <v>990</v>
      </c>
      <c r="U5" s="9"/>
      <c r="V5" s="9"/>
      <c r="W5" t="str">
        <f t="shared" si="2"/>
        <v>ok</v>
      </c>
    </row>
    <row r="6" spans="1:23" x14ac:dyDescent="0.3">
      <c r="A6" t="s">
        <v>61</v>
      </c>
      <c r="B6">
        <v>8</v>
      </c>
      <c r="C6" s="4">
        <v>5</v>
      </c>
      <c r="D6">
        <v>180</v>
      </c>
      <c r="E6">
        <v>0.2</v>
      </c>
      <c r="F6">
        <v>10</v>
      </c>
      <c r="G6" s="1">
        <v>0.375</v>
      </c>
      <c r="H6" s="1">
        <v>0.66666666666666663</v>
      </c>
      <c r="I6" s="1"/>
      <c r="J6" s="1"/>
      <c r="K6" t="s">
        <v>15</v>
      </c>
      <c r="L6" t="s">
        <v>15</v>
      </c>
      <c r="M6" s="2">
        <v>0.2</v>
      </c>
      <c r="N6" t="s">
        <v>16</v>
      </c>
      <c r="O6" t="s">
        <v>17</v>
      </c>
      <c r="P6" s="12"/>
      <c r="Q6" s="2">
        <f t="shared" si="1"/>
        <v>540</v>
      </c>
      <c r="R6" s="2">
        <f t="shared" si="0"/>
        <v>960</v>
      </c>
      <c r="S6" s="2"/>
      <c r="T6" s="2"/>
      <c r="W6" t="str">
        <f t="shared" si="2"/>
        <v>ok</v>
      </c>
    </row>
    <row r="7" spans="1:23" x14ac:dyDescent="0.3">
      <c r="A7" t="s">
        <v>26</v>
      </c>
      <c r="B7" s="3">
        <v>2</v>
      </c>
      <c r="C7">
        <v>6</v>
      </c>
      <c r="D7">
        <v>1440</v>
      </c>
      <c r="E7">
        <v>0</v>
      </c>
      <c r="F7">
        <v>1440</v>
      </c>
      <c r="G7" s="1">
        <v>0</v>
      </c>
      <c r="H7" s="1">
        <v>0</v>
      </c>
      <c r="I7" t="s">
        <v>15</v>
      </c>
      <c r="J7" t="s">
        <v>15</v>
      </c>
      <c r="K7" t="s">
        <v>15</v>
      </c>
      <c r="L7" t="s">
        <v>15</v>
      </c>
      <c r="M7">
        <v>0</v>
      </c>
      <c r="N7" t="s">
        <v>16</v>
      </c>
      <c r="O7" t="s">
        <v>16</v>
      </c>
      <c r="Q7" s="2">
        <f t="shared" ref="Q7:T12" si="3">G7*1440</f>
        <v>0</v>
      </c>
      <c r="R7" s="2">
        <v>1440</v>
      </c>
      <c r="S7" s="2"/>
      <c r="T7" s="2"/>
      <c r="U7" s="9"/>
      <c r="V7" s="9"/>
      <c r="W7" t="str">
        <f t="shared" ref="W7" si="4">IF((R7-Q7)+(T7-S7)&lt;D7,"errore","ok")</f>
        <v>ok</v>
      </c>
    </row>
    <row r="8" spans="1:23" x14ac:dyDescent="0.3">
      <c r="A8" t="s">
        <v>21</v>
      </c>
      <c r="B8">
        <v>3</v>
      </c>
      <c r="C8">
        <v>100</v>
      </c>
      <c r="D8">
        <v>150</v>
      </c>
      <c r="E8">
        <v>0.15</v>
      </c>
      <c r="F8">
        <v>45</v>
      </c>
      <c r="G8" s="1">
        <v>0.35416666666666669</v>
      </c>
      <c r="H8" s="1">
        <v>0.5</v>
      </c>
      <c r="I8" s="1">
        <v>0.60416666666666663</v>
      </c>
      <c r="J8" s="1">
        <v>0.66666666666666663</v>
      </c>
      <c r="K8" t="s">
        <v>15</v>
      </c>
      <c r="L8" t="s">
        <v>15</v>
      </c>
      <c r="M8" s="2">
        <v>0.35</v>
      </c>
      <c r="N8" s="2" t="s">
        <v>16</v>
      </c>
      <c r="O8" s="2" t="s">
        <v>17</v>
      </c>
      <c r="P8" s="12"/>
      <c r="Q8" s="2">
        <f t="shared" si="3"/>
        <v>510</v>
      </c>
      <c r="R8" s="2">
        <f t="shared" si="3"/>
        <v>720</v>
      </c>
      <c r="S8" s="2">
        <f t="shared" si="3"/>
        <v>870</v>
      </c>
      <c r="T8" s="2">
        <f t="shared" si="3"/>
        <v>960</v>
      </c>
      <c r="U8" s="9"/>
      <c r="V8" s="9"/>
      <c r="W8" t="str">
        <f>IF((R8-Q8)+(T8-S8)&lt;D8,"errore","ok")</f>
        <v>ok</v>
      </c>
    </row>
    <row r="9" spans="1:23" x14ac:dyDescent="0.3">
      <c r="A9" t="s">
        <v>33</v>
      </c>
      <c r="B9">
        <v>4</v>
      </c>
      <c r="C9">
        <v>80</v>
      </c>
      <c r="D9">
        <v>180</v>
      </c>
      <c r="E9">
        <v>0.35</v>
      </c>
      <c r="F9">
        <v>30</v>
      </c>
      <c r="G9" s="1">
        <v>0.41666666666666669</v>
      </c>
      <c r="H9" s="1">
        <v>0.58333333333333337</v>
      </c>
      <c r="I9" s="1" t="s">
        <v>15</v>
      </c>
      <c r="J9" s="1" t="s">
        <v>15</v>
      </c>
      <c r="K9" t="s">
        <v>15</v>
      </c>
      <c r="L9" t="s">
        <v>15</v>
      </c>
      <c r="M9" s="2">
        <v>0.15</v>
      </c>
      <c r="N9" s="2">
        <v>0.7</v>
      </c>
      <c r="O9" s="9" t="s">
        <v>17</v>
      </c>
      <c r="P9" s="12"/>
      <c r="Q9" s="2">
        <f t="shared" si="3"/>
        <v>600</v>
      </c>
      <c r="R9" s="2">
        <f t="shared" si="3"/>
        <v>840</v>
      </c>
      <c r="S9" s="2"/>
      <c r="T9" s="2"/>
      <c r="W9" t="str">
        <f t="shared" ref="W9" si="5">IF((R9-Q9)+(T9-S9)&lt;D9,"errore","ok")</f>
        <v>ok</v>
      </c>
    </row>
    <row r="10" spans="1:23" x14ac:dyDescent="0.3">
      <c r="A10" t="s">
        <v>31</v>
      </c>
      <c r="B10">
        <v>5</v>
      </c>
      <c r="C10">
        <v>100</v>
      </c>
      <c r="D10">
        <v>150</v>
      </c>
      <c r="E10">
        <v>0.1</v>
      </c>
      <c r="F10">
        <v>45</v>
      </c>
      <c r="G10" s="1">
        <v>0.35416666666666669</v>
      </c>
      <c r="H10" s="1">
        <v>0.52083333333333337</v>
      </c>
      <c r="I10" s="1">
        <v>0.58333333333333337</v>
      </c>
      <c r="J10" s="1">
        <v>0.66666666666666663</v>
      </c>
      <c r="K10" t="s">
        <v>15</v>
      </c>
      <c r="L10" t="s">
        <v>15</v>
      </c>
      <c r="M10" s="2">
        <v>0.3</v>
      </c>
      <c r="N10" s="2" t="s">
        <v>16</v>
      </c>
      <c r="O10" s="2" t="s">
        <v>17</v>
      </c>
      <c r="P10" s="12"/>
      <c r="Q10" s="2">
        <f t="shared" si="3"/>
        <v>510</v>
      </c>
      <c r="R10" s="2">
        <f t="shared" si="3"/>
        <v>750</v>
      </c>
      <c r="S10" s="2">
        <f t="shared" si="3"/>
        <v>840</v>
      </c>
      <c r="T10" s="2">
        <f t="shared" si="3"/>
        <v>960</v>
      </c>
      <c r="U10" s="9"/>
      <c r="V10" s="9"/>
      <c r="W10" t="str">
        <f>IF((R10-Q10)+(T10-S10)&lt;D10,"errore","ok")</f>
        <v>ok</v>
      </c>
    </row>
    <row r="11" spans="1:23" x14ac:dyDescent="0.3">
      <c r="A11" t="s">
        <v>84</v>
      </c>
      <c r="B11" s="3">
        <v>1</v>
      </c>
      <c r="C11" s="10">
        <v>1200</v>
      </c>
      <c r="D11">
        <v>90</v>
      </c>
      <c r="E11">
        <v>0.3</v>
      </c>
      <c r="F11">
        <v>15</v>
      </c>
      <c r="G11" s="1">
        <v>0.36458333333333331</v>
      </c>
      <c r="H11" s="1">
        <v>0.52083333333333337</v>
      </c>
      <c r="I11" s="1">
        <v>0.60416666666666663</v>
      </c>
      <c r="J11" s="1">
        <v>0.66666666666666663</v>
      </c>
      <c r="M11" s="2">
        <v>0.2</v>
      </c>
      <c r="N11" t="s">
        <v>16</v>
      </c>
      <c r="O11" t="s">
        <v>17</v>
      </c>
      <c r="Q11" s="2">
        <f t="shared" si="3"/>
        <v>525</v>
      </c>
      <c r="R11" s="2">
        <f t="shared" si="3"/>
        <v>750</v>
      </c>
      <c r="S11" s="2">
        <f t="shared" si="3"/>
        <v>870</v>
      </c>
      <c r="T11" s="2">
        <f t="shared" si="3"/>
        <v>960</v>
      </c>
      <c r="W11" t="str">
        <f t="shared" ref="W11" si="6">IF((R11-Q11)+(T11-S11)&lt;D11,"errore","ok")</f>
        <v>ok</v>
      </c>
    </row>
    <row r="12" spans="1:23" x14ac:dyDescent="0.3">
      <c r="A12" t="s">
        <v>69</v>
      </c>
      <c r="B12">
        <v>3</v>
      </c>
      <c r="C12">
        <v>8</v>
      </c>
      <c r="D12">
        <v>1440</v>
      </c>
      <c r="E12">
        <v>0</v>
      </c>
      <c r="F12">
        <v>1440</v>
      </c>
      <c r="G12" s="1">
        <v>0</v>
      </c>
      <c r="H12" s="1">
        <v>0</v>
      </c>
      <c r="M12" s="2">
        <v>0</v>
      </c>
      <c r="Q12" s="2">
        <f t="shared" si="3"/>
        <v>0</v>
      </c>
      <c r="R12" s="2">
        <v>1440</v>
      </c>
      <c r="W12" t="str">
        <f t="shared" ref="W12:W15" si="7">IF((R12-Q12)+(T12-S12)+(V12-U12)&lt;D12,"errore","ok")</f>
        <v>ok</v>
      </c>
    </row>
    <row r="13" spans="1:23" x14ac:dyDescent="0.3">
      <c r="A13" t="s">
        <v>29</v>
      </c>
      <c r="B13">
        <v>3</v>
      </c>
      <c r="C13">
        <v>3200</v>
      </c>
      <c r="D13">
        <v>1440</v>
      </c>
      <c r="E13">
        <v>0.45</v>
      </c>
      <c r="F13">
        <v>1440</v>
      </c>
      <c r="G13" s="1"/>
      <c r="H13" s="1"/>
      <c r="O13" t="s">
        <v>16</v>
      </c>
      <c r="Q13" s="2">
        <f t="shared" ref="Q13:T17" si="8">G13*1440</f>
        <v>0</v>
      </c>
      <c r="R13" s="2">
        <v>1440</v>
      </c>
      <c r="W13" t="str">
        <f t="shared" si="7"/>
        <v>ok</v>
      </c>
    </row>
    <row r="14" spans="1:23" x14ac:dyDescent="0.3">
      <c r="A14" t="s">
        <v>22</v>
      </c>
      <c r="B14">
        <v>4</v>
      </c>
      <c r="C14">
        <v>40</v>
      </c>
      <c r="D14" s="4">
        <v>30</v>
      </c>
      <c r="E14">
        <v>0.25</v>
      </c>
      <c r="F14" s="4">
        <v>1</v>
      </c>
      <c r="G14" s="1">
        <v>0.375</v>
      </c>
      <c r="H14" s="1">
        <v>0.5</v>
      </c>
      <c r="I14" s="1">
        <v>0.58333333333333337</v>
      </c>
      <c r="J14" s="1">
        <v>0.66666666666666663</v>
      </c>
      <c r="K14" t="s">
        <v>15</v>
      </c>
      <c r="L14" t="s">
        <v>15</v>
      </c>
      <c r="M14" s="2">
        <v>0.35</v>
      </c>
      <c r="N14" s="2" t="s">
        <v>16</v>
      </c>
      <c r="O14" s="2" t="s">
        <v>17</v>
      </c>
      <c r="P14" s="12"/>
      <c r="Q14" s="2">
        <f t="shared" si="8"/>
        <v>540</v>
      </c>
      <c r="R14" s="2">
        <f t="shared" si="8"/>
        <v>720</v>
      </c>
      <c r="S14" s="2">
        <f t="shared" si="8"/>
        <v>840</v>
      </c>
      <c r="T14" s="2">
        <f t="shared" si="8"/>
        <v>960</v>
      </c>
      <c r="W14" t="str">
        <f t="shared" si="7"/>
        <v>ok</v>
      </c>
    </row>
    <row r="15" spans="1:23" x14ac:dyDescent="0.3">
      <c r="A15" t="s">
        <v>23</v>
      </c>
      <c r="B15">
        <v>2</v>
      </c>
      <c r="C15">
        <v>400</v>
      </c>
      <c r="D15" s="4">
        <v>30</v>
      </c>
      <c r="E15">
        <v>0.15</v>
      </c>
      <c r="F15" s="4">
        <v>1</v>
      </c>
      <c r="G15" s="1">
        <v>0.375</v>
      </c>
      <c r="H15" s="1">
        <v>0.5</v>
      </c>
      <c r="I15" s="1">
        <v>0.58333333333333337</v>
      </c>
      <c r="J15" s="1">
        <v>0.66666666666666663</v>
      </c>
      <c r="K15" t="s">
        <v>15</v>
      </c>
      <c r="L15" t="s">
        <v>15</v>
      </c>
      <c r="M15" s="2">
        <v>0.35</v>
      </c>
      <c r="N15" s="2" t="s">
        <v>16</v>
      </c>
      <c r="O15" s="2" t="s">
        <v>17</v>
      </c>
      <c r="P15" s="12"/>
      <c r="Q15" s="2">
        <f t="shared" si="8"/>
        <v>540</v>
      </c>
      <c r="R15" s="2">
        <f t="shared" si="8"/>
        <v>720</v>
      </c>
      <c r="S15" s="2">
        <f t="shared" si="8"/>
        <v>840</v>
      </c>
      <c r="T15" s="2">
        <f t="shared" si="8"/>
        <v>960</v>
      </c>
      <c r="W15" t="str">
        <f t="shared" si="7"/>
        <v>ok</v>
      </c>
    </row>
    <row r="16" spans="1:23" x14ac:dyDescent="0.3">
      <c r="A16" t="s">
        <v>85</v>
      </c>
      <c r="B16">
        <v>3</v>
      </c>
      <c r="C16">
        <v>12</v>
      </c>
      <c r="D16">
        <v>180</v>
      </c>
      <c r="E16">
        <v>0.35</v>
      </c>
      <c r="F16">
        <v>60</v>
      </c>
      <c r="G16" s="1">
        <v>0.375</v>
      </c>
      <c r="H16" s="1">
        <v>0.52083333333333337</v>
      </c>
      <c r="I16" s="1">
        <v>0.625</v>
      </c>
      <c r="J16" s="1">
        <v>0.66666666666666663</v>
      </c>
      <c r="K16" t="s">
        <v>15</v>
      </c>
      <c r="L16" t="s">
        <v>15</v>
      </c>
      <c r="M16" s="2">
        <v>0.35</v>
      </c>
      <c r="N16" s="2" t="s">
        <v>16</v>
      </c>
      <c r="O16" s="2" t="s">
        <v>17</v>
      </c>
      <c r="P16" s="12"/>
      <c r="Q16" s="2">
        <f t="shared" si="8"/>
        <v>540</v>
      </c>
      <c r="R16" s="2">
        <f t="shared" si="8"/>
        <v>750</v>
      </c>
      <c r="S16" s="2">
        <f t="shared" si="8"/>
        <v>900</v>
      </c>
      <c r="T16" s="2">
        <f t="shared" si="8"/>
        <v>960</v>
      </c>
      <c r="U16" s="9"/>
      <c r="V16" s="9"/>
      <c r="W16" t="str">
        <f>IF((R16-Q16)+(T16-S16)&lt;D16,"errore","ok")</f>
        <v>ok</v>
      </c>
    </row>
    <row r="17" spans="1:23" x14ac:dyDescent="0.3">
      <c r="A17" t="s">
        <v>47</v>
      </c>
      <c r="B17">
        <v>1</v>
      </c>
      <c r="C17">
        <v>230</v>
      </c>
      <c r="D17">
        <v>180</v>
      </c>
      <c r="E17">
        <v>0.25</v>
      </c>
      <c r="F17">
        <v>150</v>
      </c>
      <c r="G17" s="1">
        <v>0.375</v>
      </c>
      <c r="H17" s="1">
        <v>0.5</v>
      </c>
      <c r="I17" s="1">
        <v>0.60416666666666663</v>
      </c>
      <c r="J17" s="1">
        <v>0.66666666666666663</v>
      </c>
      <c r="K17" t="s">
        <v>15</v>
      </c>
      <c r="L17" s="1" t="s">
        <v>15</v>
      </c>
      <c r="M17" s="2">
        <v>0.1</v>
      </c>
      <c r="N17" s="2" t="s">
        <v>16</v>
      </c>
      <c r="O17" s="2" t="s">
        <v>17</v>
      </c>
      <c r="P17" s="12"/>
      <c r="Q17" s="2">
        <f t="shared" si="8"/>
        <v>540</v>
      </c>
      <c r="R17" s="2">
        <f t="shared" si="8"/>
        <v>720</v>
      </c>
      <c r="S17" s="2">
        <f t="shared" si="8"/>
        <v>870</v>
      </c>
      <c r="T17" s="2">
        <f t="shared" si="8"/>
        <v>960</v>
      </c>
      <c r="W17" t="str">
        <f>IF((R17-Q17)+(T17-S17)&lt;D17,"errore","ok")</f>
        <v>ok</v>
      </c>
    </row>
    <row r="18" spans="1:23" x14ac:dyDescent="0.3">
      <c r="A18" t="s">
        <v>88</v>
      </c>
      <c r="B18">
        <v>1</v>
      </c>
      <c r="C18">
        <v>500</v>
      </c>
      <c r="D18">
        <v>1440</v>
      </c>
      <c r="E18">
        <v>0.6</v>
      </c>
      <c r="F18">
        <v>1440</v>
      </c>
      <c r="G18" s="1"/>
      <c r="H18" s="1"/>
    </row>
    <row r="19" spans="1:23" s="5" customFormat="1" x14ac:dyDescent="0.3">
      <c r="A19" s="5" t="s">
        <v>91</v>
      </c>
      <c r="B19" s="5">
        <v>2</v>
      </c>
      <c r="C19" s="5">
        <v>1700</v>
      </c>
      <c r="D19" s="5">
        <v>240</v>
      </c>
      <c r="E19" s="5">
        <v>0.15</v>
      </c>
      <c r="F19" s="5">
        <v>60</v>
      </c>
      <c r="G19" s="20">
        <v>0.39583333333333331</v>
      </c>
      <c r="H19" s="20">
        <v>0.6875</v>
      </c>
      <c r="I19" s="20" t="s">
        <v>15</v>
      </c>
      <c r="J19" s="20" t="s">
        <v>15</v>
      </c>
      <c r="K19" s="5" t="s">
        <v>15</v>
      </c>
      <c r="L19" s="20" t="s">
        <v>15</v>
      </c>
      <c r="M19" s="21">
        <v>0.2</v>
      </c>
      <c r="N19" s="5">
        <v>0.8</v>
      </c>
      <c r="O19" s="21" t="s">
        <v>17</v>
      </c>
      <c r="Q19" s="2">
        <f t="shared" ref="Q19:R19" si="9">G19*1440</f>
        <v>570</v>
      </c>
      <c r="R19" s="2">
        <f t="shared" si="9"/>
        <v>990</v>
      </c>
      <c r="S19" s="2"/>
      <c r="T19" s="2"/>
      <c r="U19"/>
      <c r="V19"/>
      <c r="W19" t="str">
        <f t="shared" ref="W19" si="10">IF((R19-Q19)+(T19-S19)+(V19-U19)&lt;D19,"errore","ok")</f>
        <v>ok</v>
      </c>
    </row>
    <row r="20" spans="1:23" x14ac:dyDescent="0.3">
      <c r="G20" s="1"/>
      <c r="H20" s="1"/>
    </row>
    <row r="22" spans="1:23" x14ac:dyDescent="0.3">
      <c r="G22" s="1"/>
      <c r="H22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DD54F-B196-4B9D-9451-59E08A1562FD}">
  <dimension ref="A1:W23"/>
  <sheetViews>
    <sheetView workbookViewId="0">
      <selection sqref="A1:XFD2"/>
    </sheetView>
  </sheetViews>
  <sheetFormatPr defaultRowHeight="14.4" x14ac:dyDescent="0.3"/>
  <cols>
    <col min="1" max="1" width="11.6640625" bestFit="1" customWidth="1"/>
    <col min="2" max="2" width="9.6640625" bestFit="1" customWidth="1"/>
    <col min="3" max="3" width="10.6640625" bestFit="1" customWidth="1"/>
    <col min="23" max="23" width="9.21875" bestFit="1" customWidth="1"/>
  </cols>
  <sheetData>
    <row r="1" spans="1:2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23" x14ac:dyDescent="0.3">
      <c r="A2" t="s">
        <v>14</v>
      </c>
      <c r="B2">
        <v>10</v>
      </c>
      <c r="C2">
        <v>12</v>
      </c>
      <c r="D2">
        <v>300</v>
      </c>
      <c r="E2">
        <v>0.3</v>
      </c>
      <c r="F2">
        <v>240</v>
      </c>
      <c r="G2" s="1">
        <v>0.35416666666666669</v>
      </c>
      <c r="H2" s="1">
        <v>0.52083333333333337</v>
      </c>
      <c r="I2" s="1">
        <v>0.58333333333333337</v>
      </c>
      <c r="J2" s="1">
        <v>0.6875</v>
      </c>
      <c r="K2" t="s">
        <v>15</v>
      </c>
      <c r="L2" t="s">
        <v>15</v>
      </c>
      <c r="M2">
        <v>0.1</v>
      </c>
      <c r="N2" t="s">
        <v>16</v>
      </c>
      <c r="O2" t="s">
        <v>17</v>
      </c>
      <c r="Q2" s="2">
        <f>G2*1440</f>
        <v>510</v>
      </c>
      <c r="R2" s="2">
        <f t="shared" ref="R2:T6" si="0">H2*1440</f>
        <v>750</v>
      </c>
      <c r="S2" s="2">
        <f t="shared" si="0"/>
        <v>840</v>
      </c>
      <c r="T2" s="2">
        <f t="shared" si="0"/>
        <v>990</v>
      </c>
      <c r="W2" t="str">
        <f>IF((R2-Q2)+(T2-S2)&lt;D2,"errore","ok")</f>
        <v>ok</v>
      </c>
    </row>
    <row r="3" spans="1:23" x14ac:dyDescent="0.3">
      <c r="A3" t="s">
        <v>18</v>
      </c>
      <c r="B3">
        <v>35</v>
      </c>
      <c r="C3">
        <v>30</v>
      </c>
      <c r="D3">
        <v>300</v>
      </c>
      <c r="E3">
        <v>0.2</v>
      </c>
      <c r="F3">
        <v>240</v>
      </c>
      <c r="G3" s="1">
        <v>0.35416666666666669</v>
      </c>
      <c r="H3" s="1">
        <v>0.52083333333333337</v>
      </c>
      <c r="I3" s="1">
        <v>0.58333333333333337</v>
      </c>
      <c r="J3" s="1">
        <v>0.6875</v>
      </c>
      <c r="K3" t="s">
        <v>15</v>
      </c>
      <c r="L3" t="s">
        <v>15</v>
      </c>
      <c r="M3">
        <v>0.1</v>
      </c>
      <c r="N3" t="s">
        <v>16</v>
      </c>
      <c r="O3" t="s">
        <v>17</v>
      </c>
      <c r="Q3" s="2">
        <f t="shared" ref="Q3:Q6" si="1">G3*1440</f>
        <v>510</v>
      </c>
      <c r="R3" s="2">
        <f t="shared" si="0"/>
        <v>750</v>
      </c>
      <c r="S3" s="2">
        <f t="shared" si="0"/>
        <v>840</v>
      </c>
      <c r="T3" s="2">
        <f t="shared" si="0"/>
        <v>990</v>
      </c>
      <c r="W3" t="str">
        <f>IF((R3-Q3)+(T3-S3)&lt;D3,"errore","ok")</f>
        <v>ok</v>
      </c>
    </row>
    <row r="4" spans="1:23" x14ac:dyDescent="0.3">
      <c r="A4" t="s">
        <v>19</v>
      </c>
      <c r="B4">
        <v>4</v>
      </c>
      <c r="C4">
        <v>30</v>
      </c>
      <c r="D4">
        <v>720</v>
      </c>
      <c r="E4">
        <v>0</v>
      </c>
      <c r="F4">
        <v>720</v>
      </c>
      <c r="G4" s="1">
        <v>0</v>
      </c>
      <c r="H4" s="1">
        <v>0.25</v>
      </c>
      <c r="I4" s="1">
        <v>0.75</v>
      </c>
      <c r="J4" s="1">
        <v>0</v>
      </c>
      <c r="K4" t="s">
        <v>15</v>
      </c>
      <c r="L4" t="s">
        <v>15</v>
      </c>
      <c r="M4">
        <v>0</v>
      </c>
      <c r="N4" t="s">
        <v>16</v>
      </c>
      <c r="O4" t="s">
        <v>16</v>
      </c>
      <c r="Q4" s="2">
        <f t="shared" si="1"/>
        <v>0</v>
      </c>
      <c r="R4" s="2">
        <f t="shared" si="0"/>
        <v>360</v>
      </c>
      <c r="S4" s="2">
        <f t="shared" si="0"/>
        <v>1080</v>
      </c>
      <c r="T4" s="2">
        <v>1440</v>
      </c>
      <c r="W4" t="str">
        <f t="shared" ref="W4:W6" si="2">IF((R4-Q4)+(T4-S4)&lt;D4,"errore","ok")</f>
        <v>ok</v>
      </c>
    </row>
    <row r="5" spans="1:23" x14ac:dyDescent="0.3">
      <c r="A5" t="s">
        <v>37</v>
      </c>
      <c r="B5">
        <v>3</v>
      </c>
      <c r="C5">
        <v>7</v>
      </c>
      <c r="D5">
        <v>60</v>
      </c>
      <c r="E5">
        <v>0.35</v>
      </c>
      <c r="F5">
        <v>10</v>
      </c>
      <c r="G5" s="1">
        <v>0.35416666666666669</v>
      </c>
      <c r="H5" s="1">
        <v>0.52083333333333337</v>
      </c>
      <c r="I5" s="1">
        <v>0.58333333333333337</v>
      </c>
      <c r="J5" s="1">
        <v>0.6875</v>
      </c>
      <c r="K5" t="s">
        <v>15</v>
      </c>
      <c r="L5" t="s">
        <v>15</v>
      </c>
      <c r="M5">
        <v>0.2</v>
      </c>
      <c r="N5" t="s">
        <v>16</v>
      </c>
      <c r="O5" t="s">
        <v>17</v>
      </c>
      <c r="Q5" s="2">
        <f t="shared" si="1"/>
        <v>510</v>
      </c>
      <c r="R5" s="2">
        <f t="shared" si="0"/>
        <v>750</v>
      </c>
      <c r="S5" s="2">
        <f t="shared" si="0"/>
        <v>840</v>
      </c>
      <c r="T5" s="2">
        <f t="shared" si="0"/>
        <v>990</v>
      </c>
      <c r="U5" s="9"/>
      <c r="V5" s="9"/>
      <c r="W5" t="str">
        <f t="shared" si="2"/>
        <v>ok</v>
      </c>
    </row>
    <row r="6" spans="1:23" x14ac:dyDescent="0.3">
      <c r="A6" t="s">
        <v>61</v>
      </c>
      <c r="B6">
        <v>12</v>
      </c>
      <c r="C6" s="4">
        <v>5</v>
      </c>
      <c r="D6">
        <v>180</v>
      </c>
      <c r="E6">
        <v>0.2</v>
      </c>
      <c r="F6">
        <v>10</v>
      </c>
      <c r="G6" s="1">
        <v>0.375</v>
      </c>
      <c r="H6" s="1">
        <v>0.66666666666666663</v>
      </c>
      <c r="I6" s="1"/>
      <c r="J6" s="1"/>
      <c r="K6" t="s">
        <v>15</v>
      </c>
      <c r="L6" t="s">
        <v>15</v>
      </c>
      <c r="M6" s="2">
        <v>0.2</v>
      </c>
      <c r="N6" t="s">
        <v>16</v>
      </c>
      <c r="O6" t="s">
        <v>17</v>
      </c>
      <c r="P6" s="12"/>
      <c r="Q6" s="2">
        <f t="shared" si="1"/>
        <v>540</v>
      </c>
      <c r="R6" s="2">
        <f t="shared" si="0"/>
        <v>960</v>
      </c>
      <c r="S6" s="2"/>
      <c r="T6" s="2"/>
      <c r="W6" t="str">
        <f t="shared" si="2"/>
        <v>ok</v>
      </c>
    </row>
    <row r="7" spans="1:23" x14ac:dyDescent="0.3">
      <c r="A7" t="s">
        <v>54</v>
      </c>
      <c r="B7" s="3">
        <v>1</v>
      </c>
      <c r="C7" s="10">
        <v>2500</v>
      </c>
      <c r="D7">
        <v>60</v>
      </c>
      <c r="E7">
        <v>0.3</v>
      </c>
      <c r="F7">
        <v>15</v>
      </c>
      <c r="G7" s="1">
        <v>0.45833333333333331</v>
      </c>
      <c r="H7" s="1">
        <v>0.5625</v>
      </c>
      <c r="I7" s="1" t="s">
        <v>15</v>
      </c>
      <c r="J7" s="1" t="s">
        <v>15</v>
      </c>
      <c r="K7" t="s">
        <v>15</v>
      </c>
      <c r="L7" t="s">
        <v>15</v>
      </c>
      <c r="M7" s="2">
        <v>0.1</v>
      </c>
      <c r="N7" t="s">
        <v>16</v>
      </c>
      <c r="O7" t="s">
        <v>17</v>
      </c>
      <c r="P7" s="12"/>
      <c r="Q7" s="2">
        <f>G7*1440</f>
        <v>660</v>
      </c>
      <c r="R7" s="2">
        <f>H7*1440</f>
        <v>810</v>
      </c>
      <c r="S7" s="2"/>
      <c r="T7" s="2"/>
      <c r="W7" t="str">
        <f>IF((R7-Q7)+(T7-S7)&lt;D7,"errore","ok")</f>
        <v>ok</v>
      </c>
    </row>
    <row r="8" spans="1:23" x14ac:dyDescent="0.3">
      <c r="A8" t="s">
        <v>26</v>
      </c>
      <c r="B8" s="3">
        <v>1</v>
      </c>
      <c r="C8">
        <v>6</v>
      </c>
      <c r="D8">
        <v>1440</v>
      </c>
      <c r="E8">
        <v>0</v>
      </c>
      <c r="F8">
        <v>1440</v>
      </c>
      <c r="G8" s="1">
        <v>0</v>
      </c>
      <c r="H8" s="1">
        <v>0</v>
      </c>
      <c r="I8" t="s">
        <v>15</v>
      </c>
      <c r="J8" t="s">
        <v>15</v>
      </c>
      <c r="K8" t="s">
        <v>15</v>
      </c>
      <c r="L8" t="s">
        <v>15</v>
      </c>
      <c r="M8">
        <v>0</v>
      </c>
      <c r="N8" t="s">
        <v>16</v>
      </c>
      <c r="O8" t="s">
        <v>16</v>
      </c>
      <c r="Q8" s="2">
        <f t="shared" ref="Q8:T12" si="3">G8*1440</f>
        <v>0</v>
      </c>
      <c r="R8" s="2">
        <v>1440</v>
      </c>
      <c r="S8" s="2"/>
      <c r="T8" s="2"/>
      <c r="U8" s="9"/>
      <c r="V8" s="9"/>
      <c r="W8" t="str">
        <f t="shared" ref="W8" si="4">IF((R8-Q8)+(T8-S8)&lt;D8,"errore","ok")</f>
        <v>ok</v>
      </c>
    </row>
    <row r="9" spans="1:23" x14ac:dyDescent="0.3">
      <c r="A9" t="s">
        <v>21</v>
      </c>
      <c r="B9">
        <v>4</v>
      </c>
      <c r="C9">
        <v>100</v>
      </c>
      <c r="D9">
        <v>150</v>
      </c>
      <c r="E9">
        <v>0.15</v>
      </c>
      <c r="F9">
        <v>45</v>
      </c>
      <c r="G9" s="1">
        <v>0.35416666666666669</v>
      </c>
      <c r="H9" s="1">
        <v>0.52083333333333337</v>
      </c>
      <c r="I9" s="1">
        <v>0.58333333333333337</v>
      </c>
      <c r="J9" s="1">
        <v>0.66666666666666663</v>
      </c>
      <c r="K9" t="s">
        <v>15</v>
      </c>
      <c r="L9" t="s">
        <v>15</v>
      </c>
      <c r="M9" s="2">
        <v>0.35</v>
      </c>
      <c r="N9" s="2" t="s">
        <v>16</v>
      </c>
      <c r="O9" s="2" t="s">
        <v>17</v>
      </c>
      <c r="P9" s="12"/>
      <c r="Q9" s="2">
        <f t="shared" si="3"/>
        <v>510</v>
      </c>
      <c r="R9" s="2">
        <f t="shared" si="3"/>
        <v>750</v>
      </c>
      <c r="S9" s="2">
        <f t="shared" si="3"/>
        <v>840</v>
      </c>
      <c r="T9" s="2">
        <f t="shared" si="3"/>
        <v>960</v>
      </c>
      <c r="U9" s="9"/>
      <c r="V9" s="9"/>
      <c r="W9" t="str">
        <f>IF((R9-Q9)+(T9-S9)&lt;D9,"errore","ok")</f>
        <v>ok</v>
      </c>
    </row>
    <row r="10" spans="1:23" x14ac:dyDescent="0.3">
      <c r="A10" t="s">
        <v>33</v>
      </c>
      <c r="B10">
        <v>2</v>
      </c>
      <c r="C10">
        <v>80</v>
      </c>
      <c r="D10">
        <v>180</v>
      </c>
      <c r="E10">
        <v>0.35</v>
      </c>
      <c r="F10">
        <v>30</v>
      </c>
      <c r="G10" s="1">
        <v>0.41666666666666669</v>
      </c>
      <c r="H10" s="1">
        <v>0.58333333333333337</v>
      </c>
      <c r="I10" s="1" t="s">
        <v>15</v>
      </c>
      <c r="J10" s="1" t="s">
        <v>15</v>
      </c>
      <c r="K10" t="s">
        <v>15</v>
      </c>
      <c r="L10" t="s">
        <v>15</v>
      </c>
      <c r="M10" s="2">
        <v>0.15</v>
      </c>
      <c r="N10" s="2">
        <v>0.7</v>
      </c>
      <c r="O10" s="9" t="s">
        <v>17</v>
      </c>
      <c r="P10" s="12"/>
      <c r="Q10" s="2">
        <f t="shared" si="3"/>
        <v>600</v>
      </c>
      <c r="R10" s="2">
        <f t="shared" si="3"/>
        <v>840</v>
      </c>
      <c r="S10" s="2"/>
      <c r="T10" s="2"/>
      <c r="W10" t="str">
        <f t="shared" ref="W10" si="5">IF((R10-Q10)+(T10-S10)&lt;D10,"errore","ok")</f>
        <v>ok</v>
      </c>
    </row>
    <row r="11" spans="1:23" x14ac:dyDescent="0.3">
      <c r="A11" t="s">
        <v>31</v>
      </c>
      <c r="B11">
        <v>4</v>
      </c>
      <c r="C11">
        <v>100</v>
      </c>
      <c r="D11">
        <v>150</v>
      </c>
      <c r="E11">
        <v>0.1</v>
      </c>
      <c r="F11">
        <v>45</v>
      </c>
      <c r="G11" s="1">
        <v>0.35416666666666669</v>
      </c>
      <c r="H11" s="1">
        <v>0.52083333333333337</v>
      </c>
      <c r="I11" s="1">
        <v>0.58333333333333337</v>
      </c>
      <c r="J11" s="1">
        <v>0.66666666666666663</v>
      </c>
      <c r="K11" t="s">
        <v>15</v>
      </c>
      <c r="L11" t="s">
        <v>15</v>
      </c>
      <c r="M11" s="2">
        <v>0.3</v>
      </c>
      <c r="N11" s="2" t="s">
        <v>16</v>
      </c>
      <c r="O11" s="2" t="s">
        <v>17</v>
      </c>
      <c r="P11" s="12"/>
      <c r="Q11" s="2">
        <f t="shared" si="3"/>
        <v>510</v>
      </c>
      <c r="R11" s="2">
        <f t="shared" si="3"/>
        <v>750</v>
      </c>
      <c r="S11" s="2">
        <f t="shared" si="3"/>
        <v>840</v>
      </c>
      <c r="T11" s="2">
        <f t="shared" si="3"/>
        <v>960</v>
      </c>
      <c r="U11" s="9"/>
      <c r="V11" s="9"/>
      <c r="W11" t="str">
        <f>IF((R11-Q11)+(T11-S11)&lt;D11,"errore","ok")</f>
        <v>ok</v>
      </c>
    </row>
    <row r="12" spans="1:23" x14ac:dyDescent="0.3">
      <c r="A12" t="s">
        <v>84</v>
      </c>
      <c r="B12" s="3">
        <v>1</v>
      </c>
      <c r="C12" s="10">
        <v>1200</v>
      </c>
      <c r="D12">
        <v>90</v>
      </c>
      <c r="E12">
        <v>0.3</v>
      </c>
      <c r="F12">
        <v>15</v>
      </c>
      <c r="G12" s="1">
        <v>0.375</v>
      </c>
      <c r="H12" s="1">
        <v>0.52083333333333337</v>
      </c>
      <c r="I12" s="1">
        <v>0.60416666666666663</v>
      </c>
      <c r="J12" s="1">
        <v>0.66666666666666663</v>
      </c>
      <c r="M12" s="2">
        <v>0.2</v>
      </c>
      <c r="N12" t="s">
        <v>16</v>
      </c>
      <c r="O12" t="s">
        <v>17</v>
      </c>
      <c r="Q12" s="2">
        <f t="shared" si="3"/>
        <v>540</v>
      </c>
      <c r="R12" s="2">
        <f t="shared" si="3"/>
        <v>750</v>
      </c>
      <c r="S12" s="2">
        <f t="shared" si="3"/>
        <v>870</v>
      </c>
      <c r="T12" s="2">
        <f t="shared" si="3"/>
        <v>960</v>
      </c>
      <c r="W12" t="str">
        <f t="shared" ref="W12" si="6">IF((R12-Q12)+(T12-S12)&lt;D12,"errore","ok")</f>
        <v>ok</v>
      </c>
    </row>
    <row r="13" spans="1:23" x14ac:dyDescent="0.3">
      <c r="A13" t="s">
        <v>45</v>
      </c>
      <c r="B13">
        <v>1</v>
      </c>
      <c r="C13" s="4">
        <v>350</v>
      </c>
      <c r="D13">
        <v>1440</v>
      </c>
      <c r="E13" t="s">
        <v>46</v>
      </c>
      <c r="F13" t="s">
        <v>46</v>
      </c>
      <c r="G13" t="s">
        <v>46</v>
      </c>
      <c r="H13" t="s">
        <v>46</v>
      </c>
      <c r="I13" t="s">
        <v>46</v>
      </c>
      <c r="J13" t="s">
        <v>46</v>
      </c>
      <c r="K13" t="s">
        <v>46</v>
      </c>
      <c r="L13" t="s">
        <v>46</v>
      </c>
      <c r="M13" t="s">
        <v>46</v>
      </c>
      <c r="N13" t="s">
        <v>46</v>
      </c>
      <c r="O13" t="s">
        <v>46</v>
      </c>
      <c r="P13" t="s">
        <v>46</v>
      </c>
      <c r="Q13" t="s">
        <v>46</v>
      </c>
      <c r="R13" t="s">
        <v>46</v>
      </c>
      <c r="S13" t="s">
        <v>46</v>
      </c>
      <c r="T13" s="2"/>
      <c r="U13" s="8" t="s">
        <v>65</v>
      </c>
    </row>
    <row r="14" spans="1:23" s="5" customFormat="1" x14ac:dyDescent="0.3">
      <c r="A14" s="5" t="s">
        <v>91</v>
      </c>
      <c r="B14" s="5">
        <v>2</v>
      </c>
      <c r="C14" s="5">
        <v>1700</v>
      </c>
      <c r="D14" s="5">
        <v>240</v>
      </c>
      <c r="E14" s="5">
        <v>0.15</v>
      </c>
      <c r="F14" s="5">
        <v>60</v>
      </c>
      <c r="G14" s="20">
        <v>0.39583333333333331</v>
      </c>
      <c r="H14" s="20">
        <v>0.6875</v>
      </c>
      <c r="I14" s="20" t="s">
        <v>15</v>
      </c>
      <c r="J14" s="20" t="s">
        <v>15</v>
      </c>
      <c r="K14" s="5" t="s">
        <v>15</v>
      </c>
      <c r="L14" s="20" t="s">
        <v>15</v>
      </c>
      <c r="M14" s="21">
        <v>0.2</v>
      </c>
      <c r="N14" s="5">
        <v>0.8</v>
      </c>
      <c r="O14" s="21" t="s">
        <v>17</v>
      </c>
      <c r="Q14" s="2">
        <f t="shared" ref="Q14:R14" si="7">G14*1440</f>
        <v>570</v>
      </c>
      <c r="R14" s="2">
        <f t="shared" si="7"/>
        <v>990</v>
      </c>
      <c r="S14" s="2"/>
      <c r="T14" s="2"/>
      <c r="U14"/>
      <c r="V14"/>
      <c r="W14" t="str">
        <f t="shared" ref="W14" si="8">IF((R14-Q14)+(T14-S14)+(V14-U14)&lt;D14,"errore","ok")</f>
        <v>ok</v>
      </c>
    </row>
    <row r="15" spans="1:23" x14ac:dyDescent="0.3">
      <c r="G15" s="1"/>
      <c r="H15" s="1"/>
      <c r="I15" s="1"/>
      <c r="J15" s="1"/>
      <c r="N15" s="4"/>
    </row>
    <row r="16" spans="1:23" x14ac:dyDescent="0.3">
      <c r="G16" s="1"/>
      <c r="H16" s="1"/>
    </row>
    <row r="17" spans="3:8" x14ac:dyDescent="0.3">
      <c r="G17" s="1"/>
      <c r="H17" s="1"/>
    </row>
    <row r="18" spans="3:8" x14ac:dyDescent="0.3">
      <c r="C18" s="4"/>
      <c r="D18" s="4"/>
      <c r="F18" s="4"/>
      <c r="G18" s="1"/>
      <c r="H18" s="1"/>
    </row>
    <row r="19" spans="3:8" x14ac:dyDescent="0.3">
      <c r="G19" s="1"/>
      <c r="H19" s="1"/>
    </row>
    <row r="20" spans="3:8" x14ac:dyDescent="0.3">
      <c r="G20" s="1"/>
      <c r="H20" s="1"/>
    </row>
    <row r="21" spans="3:8" x14ac:dyDescent="0.3">
      <c r="G21" s="1"/>
      <c r="H21" s="1"/>
    </row>
    <row r="23" spans="3:8" x14ac:dyDescent="0.3">
      <c r="G23" s="1"/>
      <c r="H23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628C-0A3B-40CA-8575-0DE357707400}">
  <dimension ref="A1:X18"/>
  <sheetViews>
    <sheetView tabSelected="1" workbookViewId="0">
      <selection activeCell="E19" sqref="E19"/>
    </sheetView>
  </sheetViews>
  <sheetFormatPr defaultRowHeight="14.4" x14ac:dyDescent="0.3"/>
  <cols>
    <col min="8" max="8" width="15.6640625" bestFit="1" customWidth="1"/>
    <col min="10" max="10" width="15.6640625" bestFit="1" customWidth="1"/>
  </cols>
  <sheetData>
    <row r="1" spans="1:23" x14ac:dyDescent="0.3">
      <c r="A1" s="19" t="s">
        <v>89</v>
      </c>
    </row>
    <row r="2" spans="1:23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</row>
    <row r="3" spans="1:23" x14ac:dyDescent="0.3">
      <c r="A3" t="s">
        <v>14</v>
      </c>
      <c r="B3">
        <v>3</v>
      </c>
      <c r="C3">
        <v>12</v>
      </c>
      <c r="D3">
        <v>120</v>
      </c>
      <c r="E3">
        <v>0.2</v>
      </c>
      <c r="F3">
        <v>10</v>
      </c>
      <c r="G3" s="1">
        <v>0.77083333333333337</v>
      </c>
      <c r="H3" s="1">
        <v>1</v>
      </c>
      <c r="I3" s="1">
        <v>0.25</v>
      </c>
      <c r="J3" s="1">
        <v>0.35416666666666669</v>
      </c>
      <c r="K3" t="s">
        <v>15</v>
      </c>
      <c r="L3" t="s">
        <v>15</v>
      </c>
      <c r="M3">
        <v>0.35</v>
      </c>
      <c r="N3" t="s">
        <v>16</v>
      </c>
      <c r="O3" t="s">
        <v>17</v>
      </c>
      <c r="Q3" s="2">
        <f>G3*1440</f>
        <v>1110</v>
      </c>
      <c r="R3" s="2">
        <f t="shared" ref="R3:T4" si="0">H3*1440</f>
        <v>1440</v>
      </c>
      <c r="S3" s="2">
        <f t="shared" si="0"/>
        <v>360</v>
      </c>
      <c r="T3" s="2">
        <f t="shared" si="0"/>
        <v>510</v>
      </c>
      <c r="W3" t="str">
        <f>IF((R3-Q3)+(T3-S3)&lt;D3,"errore","ok")</f>
        <v>ok</v>
      </c>
    </row>
    <row r="4" spans="1:23" x14ac:dyDescent="0.3">
      <c r="A4" t="s">
        <v>61</v>
      </c>
      <c r="B4">
        <v>2</v>
      </c>
      <c r="C4" s="4">
        <v>5</v>
      </c>
      <c r="D4">
        <v>240</v>
      </c>
      <c r="E4">
        <v>0.2</v>
      </c>
      <c r="F4">
        <v>10</v>
      </c>
      <c r="G4" s="1">
        <v>0</v>
      </c>
      <c r="H4" s="1">
        <v>1</v>
      </c>
      <c r="I4" s="1"/>
      <c r="J4" s="1"/>
      <c r="K4" t="s">
        <v>15</v>
      </c>
      <c r="L4" t="s">
        <v>15</v>
      </c>
      <c r="M4" s="2">
        <v>0</v>
      </c>
      <c r="N4" t="s">
        <v>16</v>
      </c>
      <c r="O4" t="s">
        <v>17</v>
      </c>
      <c r="P4" s="12"/>
      <c r="Q4" s="2">
        <f t="shared" ref="Q4:T5" si="1">G4*1440</f>
        <v>0</v>
      </c>
      <c r="R4" s="2">
        <f t="shared" si="0"/>
        <v>1440</v>
      </c>
      <c r="S4" s="2"/>
      <c r="T4" s="2"/>
      <c r="W4" t="str">
        <f t="shared" ref="W4:W5" si="2">IF((R4-Q4)+(T4-S4)&lt;D4,"errore","ok")</f>
        <v>ok</v>
      </c>
    </row>
    <row r="5" spans="1:23" x14ac:dyDescent="0.3">
      <c r="A5" t="s">
        <v>25</v>
      </c>
      <c r="B5">
        <v>1</v>
      </c>
      <c r="C5">
        <v>10</v>
      </c>
      <c r="D5">
        <v>60</v>
      </c>
      <c r="E5">
        <v>0.1</v>
      </c>
      <c r="F5">
        <v>5</v>
      </c>
      <c r="G5" s="1">
        <v>0.77083333333333337</v>
      </c>
      <c r="H5" s="1">
        <v>0.91666666666666663</v>
      </c>
      <c r="I5" s="1">
        <v>0.25</v>
      </c>
      <c r="J5" s="1">
        <v>0.35416666666666669</v>
      </c>
      <c r="K5" t="s">
        <v>15</v>
      </c>
      <c r="L5" t="s">
        <v>15</v>
      </c>
      <c r="M5">
        <v>0.35</v>
      </c>
      <c r="N5" t="s">
        <v>16</v>
      </c>
      <c r="O5" t="s">
        <v>17</v>
      </c>
      <c r="P5" s="12"/>
      <c r="Q5" s="2">
        <f t="shared" si="1"/>
        <v>1110</v>
      </c>
      <c r="R5" s="2">
        <f t="shared" si="1"/>
        <v>1320</v>
      </c>
      <c r="S5" s="2">
        <f t="shared" si="1"/>
        <v>360</v>
      </c>
      <c r="T5" s="2">
        <f t="shared" si="1"/>
        <v>510</v>
      </c>
      <c r="W5" t="str">
        <f t="shared" si="2"/>
        <v>ok</v>
      </c>
    </row>
    <row r="6" spans="1:23" x14ac:dyDescent="0.3">
      <c r="C6">
        <f>SUMPRODUCT(B3:B5,C3:C5)</f>
        <v>56</v>
      </c>
    </row>
    <row r="7" spans="1:23" x14ac:dyDescent="0.3">
      <c r="A7" s="19" t="s">
        <v>90</v>
      </c>
    </row>
    <row r="8" spans="1:23" x14ac:dyDescent="0.3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</row>
    <row r="9" spans="1:23" x14ac:dyDescent="0.3">
      <c r="A9" t="s">
        <v>14</v>
      </c>
      <c r="B9">
        <v>6</v>
      </c>
      <c r="C9">
        <v>12</v>
      </c>
      <c r="D9">
        <v>120</v>
      </c>
      <c r="E9">
        <v>0.2</v>
      </c>
      <c r="F9">
        <v>10</v>
      </c>
      <c r="G9" s="1">
        <v>0.77083333333333337</v>
      </c>
      <c r="H9" s="1">
        <v>1</v>
      </c>
      <c r="I9" s="1">
        <v>0.25</v>
      </c>
      <c r="J9" s="1">
        <v>0.35416666666666669</v>
      </c>
      <c r="K9" t="s">
        <v>15</v>
      </c>
      <c r="L9" t="s">
        <v>15</v>
      </c>
      <c r="M9">
        <v>0.35</v>
      </c>
      <c r="N9" t="s">
        <v>16</v>
      </c>
      <c r="O9" t="s">
        <v>17</v>
      </c>
      <c r="Q9" s="2">
        <f>G9*1440</f>
        <v>1110</v>
      </c>
      <c r="R9" s="2">
        <f t="shared" ref="R9:R11" si="3">H9*1440</f>
        <v>1440</v>
      </c>
      <c r="S9" s="2">
        <f t="shared" ref="S9" si="4">I9*1440</f>
        <v>360</v>
      </c>
      <c r="T9" s="2">
        <f t="shared" ref="T9" si="5">J9*1440</f>
        <v>510</v>
      </c>
      <c r="W9" t="str">
        <f>IF((R9-Q9)+(T9-S9)&lt;D9,"errore","ok")</f>
        <v>ok</v>
      </c>
    </row>
    <row r="10" spans="1:23" x14ac:dyDescent="0.3">
      <c r="A10" t="s">
        <v>61</v>
      </c>
      <c r="B10">
        <v>3</v>
      </c>
      <c r="C10" s="4">
        <v>5</v>
      </c>
      <c r="D10">
        <v>240</v>
      </c>
      <c r="E10">
        <v>0.2</v>
      </c>
      <c r="F10">
        <v>10</v>
      </c>
      <c r="G10" s="1">
        <v>0</v>
      </c>
      <c r="H10" s="1">
        <v>1</v>
      </c>
      <c r="I10" s="1"/>
      <c r="J10" s="1"/>
      <c r="K10" t="s">
        <v>15</v>
      </c>
      <c r="L10" t="s">
        <v>15</v>
      </c>
      <c r="M10" s="2">
        <v>0</v>
      </c>
      <c r="N10" t="s">
        <v>16</v>
      </c>
      <c r="O10" t="s">
        <v>17</v>
      </c>
      <c r="P10" s="12"/>
      <c r="Q10" s="2">
        <f t="shared" ref="Q10:V16" si="6">G10*1440</f>
        <v>0</v>
      </c>
      <c r="R10" s="2">
        <f t="shared" si="3"/>
        <v>1440</v>
      </c>
      <c r="S10" s="2"/>
      <c r="T10" s="2"/>
      <c r="W10" t="str">
        <f t="shared" ref="W10:W14" si="7">IF((R10-Q10)+(T10-S10)&lt;D10,"errore","ok")</f>
        <v>ok</v>
      </c>
    </row>
    <row r="11" spans="1:23" x14ac:dyDescent="0.3">
      <c r="A11" t="s">
        <v>25</v>
      </c>
      <c r="B11">
        <v>1</v>
      </c>
      <c r="C11">
        <v>10</v>
      </c>
      <c r="D11">
        <v>60</v>
      </c>
      <c r="E11">
        <v>0.1</v>
      </c>
      <c r="F11">
        <v>5</v>
      </c>
      <c r="G11" s="1">
        <v>0.77083333333333337</v>
      </c>
      <c r="H11" s="1">
        <v>0.91666666666666663</v>
      </c>
      <c r="I11" s="1">
        <v>0.25</v>
      </c>
      <c r="J11" s="1">
        <v>0.35416666666666669</v>
      </c>
      <c r="K11" t="s">
        <v>15</v>
      </c>
      <c r="L11" t="s">
        <v>15</v>
      </c>
      <c r="M11">
        <v>0.35</v>
      </c>
      <c r="N11" t="s">
        <v>16</v>
      </c>
      <c r="O11" t="s">
        <v>17</v>
      </c>
      <c r="P11" s="12"/>
      <c r="Q11" s="2">
        <f t="shared" si="6"/>
        <v>1110</v>
      </c>
      <c r="R11" s="2">
        <f t="shared" si="3"/>
        <v>1320</v>
      </c>
      <c r="S11" s="2">
        <f t="shared" ref="S11" si="8">I11*1440</f>
        <v>360</v>
      </c>
      <c r="T11" s="2">
        <f t="shared" ref="T11" si="9">J11*1440</f>
        <v>510</v>
      </c>
      <c r="W11" t="str">
        <f t="shared" si="7"/>
        <v>ok</v>
      </c>
    </row>
    <row r="12" spans="1:23" x14ac:dyDescent="0.3">
      <c r="A12" t="s">
        <v>26</v>
      </c>
      <c r="B12" s="3">
        <v>1</v>
      </c>
      <c r="C12">
        <v>6</v>
      </c>
      <c r="D12">
        <v>1440</v>
      </c>
      <c r="E12">
        <v>0</v>
      </c>
      <c r="F12">
        <v>1440</v>
      </c>
      <c r="G12" s="1">
        <v>0</v>
      </c>
      <c r="H12" s="1">
        <v>0</v>
      </c>
      <c r="I12" t="s">
        <v>15</v>
      </c>
      <c r="J12" t="s">
        <v>15</v>
      </c>
      <c r="K12" t="s">
        <v>15</v>
      </c>
      <c r="L12" t="s">
        <v>15</v>
      </c>
      <c r="M12">
        <v>0</v>
      </c>
      <c r="N12" t="s">
        <v>16</v>
      </c>
      <c r="O12" t="s">
        <v>16</v>
      </c>
      <c r="Q12" s="2">
        <f t="shared" si="6"/>
        <v>0</v>
      </c>
      <c r="R12" s="2">
        <v>1440</v>
      </c>
      <c r="S12" s="2"/>
      <c r="T12" s="2"/>
      <c r="U12" s="9"/>
      <c r="V12" s="9"/>
      <c r="W12" t="str">
        <f t="shared" si="7"/>
        <v>ok</v>
      </c>
    </row>
    <row r="13" spans="1:23" x14ac:dyDescent="0.3">
      <c r="A13" t="s">
        <v>33</v>
      </c>
      <c r="B13">
        <v>2</v>
      </c>
      <c r="C13">
        <v>80</v>
      </c>
      <c r="D13">
        <v>180</v>
      </c>
      <c r="E13">
        <v>0.35</v>
      </c>
      <c r="F13">
        <v>30</v>
      </c>
      <c r="G13" s="1">
        <v>0.41666666666666669</v>
      </c>
      <c r="H13" s="1">
        <v>0.66666666666666663</v>
      </c>
      <c r="I13" s="1" t="s">
        <v>15</v>
      </c>
      <c r="J13" s="1" t="s">
        <v>15</v>
      </c>
      <c r="K13" t="s">
        <v>15</v>
      </c>
      <c r="L13" t="s">
        <v>15</v>
      </c>
      <c r="M13" s="2">
        <v>0.15</v>
      </c>
      <c r="N13" s="2">
        <v>0.8</v>
      </c>
      <c r="O13" s="9" t="s">
        <v>17</v>
      </c>
      <c r="P13" s="12"/>
      <c r="Q13" s="2">
        <f t="shared" si="6"/>
        <v>600</v>
      </c>
      <c r="R13" s="2">
        <f t="shared" si="6"/>
        <v>960</v>
      </c>
      <c r="S13" s="2"/>
      <c r="T13" s="2"/>
      <c r="W13" t="str">
        <f t="shared" si="7"/>
        <v>ok</v>
      </c>
    </row>
    <row r="14" spans="1:23" x14ac:dyDescent="0.3">
      <c r="A14" t="s">
        <v>59</v>
      </c>
      <c r="B14">
        <v>1</v>
      </c>
      <c r="C14" s="9">
        <v>25</v>
      </c>
      <c r="D14" s="9">
        <v>60</v>
      </c>
      <c r="E14" s="9">
        <v>0.2</v>
      </c>
      <c r="F14" s="9">
        <v>10</v>
      </c>
      <c r="G14" s="1">
        <v>0.33333333333333331</v>
      </c>
      <c r="H14" s="1">
        <v>0.58333333333333337</v>
      </c>
      <c r="I14" s="1">
        <v>0.77083333333333337</v>
      </c>
      <c r="J14" s="1">
        <v>0.9375</v>
      </c>
      <c r="K14" s="9"/>
      <c r="L14" s="9"/>
      <c r="M14" s="2">
        <v>0.1</v>
      </c>
      <c r="N14" s="9" t="s">
        <v>16</v>
      </c>
      <c r="O14" s="9" t="s">
        <v>16</v>
      </c>
      <c r="P14" s="9"/>
      <c r="Q14" s="2">
        <f t="shared" si="6"/>
        <v>480</v>
      </c>
      <c r="R14" s="2">
        <f t="shared" si="6"/>
        <v>840</v>
      </c>
      <c r="S14" s="2">
        <f t="shared" si="6"/>
        <v>1110</v>
      </c>
      <c r="T14" s="2">
        <f t="shared" si="6"/>
        <v>1350</v>
      </c>
      <c r="U14" s="9"/>
      <c r="V14" s="9"/>
      <c r="W14" t="str">
        <f t="shared" si="7"/>
        <v>ok</v>
      </c>
    </row>
    <row r="15" spans="1:23" x14ac:dyDescent="0.3">
      <c r="A15" t="s">
        <v>78</v>
      </c>
      <c r="B15">
        <v>1</v>
      </c>
      <c r="C15">
        <v>8</v>
      </c>
      <c r="D15">
        <v>1440</v>
      </c>
      <c r="E15">
        <v>0</v>
      </c>
      <c r="F15">
        <v>1440</v>
      </c>
      <c r="G15" s="1">
        <v>0</v>
      </c>
      <c r="H15" s="1">
        <v>0</v>
      </c>
      <c r="I15" t="s">
        <v>15</v>
      </c>
      <c r="J15" t="s">
        <v>15</v>
      </c>
      <c r="K15" t="s">
        <v>15</v>
      </c>
      <c r="L15" t="s">
        <v>15</v>
      </c>
      <c r="M15">
        <v>0</v>
      </c>
      <c r="N15" t="s">
        <v>16</v>
      </c>
      <c r="O15" t="s">
        <v>16</v>
      </c>
      <c r="Q15" s="2">
        <f>G15*1440</f>
        <v>0</v>
      </c>
      <c r="R15" s="2">
        <f t="shared" si="6"/>
        <v>0</v>
      </c>
      <c r="S15" s="2"/>
      <c r="T15" s="2"/>
      <c r="U15" s="2"/>
      <c r="V15" s="2"/>
    </row>
    <row r="16" spans="1:23" x14ac:dyDescent="0.3">
      <c r="A16" t="s">
        <v>24</v>
      </c>
      <c r="B16">
        <v>1</v>
      </c>
      <c r="C16">
        <v>150</v>
      </c>
      <c r="D16">
        <v>90</v>
      </c>
      <c r="E16">
        <v>0.4</v>
      </c>
      <c r="F16">
        <v>15</v>
      </c>
      <c r="G16" s="1">
        <v>0.35416666666666669</v>
      </c>
      <c r="H16" s="1">
        <v>0.4375</v>
      </c>
      <c r="I16" s="1">
        <v>0.60416666666666663</v>
      </c>
      <c r="J16" s="1">
        <v>0.75</v>
      </c>
      <c r="K16" s="1">
        <v>0.8125</v>
      </c>
      <c r="L16" s="1">
        <v>0.97916666666666663</v>
      </c>
      <c r="M16" s="13">
        <v>0.1</v>
      </c>
      <c r="N16" t="s">
        <v>16</v>
      </c>
      <c r="O16" t="s">
        <v>16</v>
      </c>
      <c r="Q16" s="2">
        <f t="shared" ref="Q16" si="10">G16*1440</f>
        <v>510</v>
      </c>
      <c r="R16" s="2">
        <f t="shared" si="6"/>
        <v>630</v>
      </c>
      <c r="S16" s="2">
        <f t="shared" si="6"/>
        <v>870</v>
      </c>
      <c r="T16" s="2">
        <f t="shared" si="6"/>
        <v>1080</v>
      </c>
      <c r="U16" s="2">
        <f t="shared" si="6"/>
        <v>1170</v>
      </c>
      <c r="V16" s="2">
        <f t="shared" si="6"/>
        <v>1410</v>
      </c>
      <c r="W16" t="str">
        <f t="shared" ref="W16" si="11">IF((R16-Q16)+(T16-S16)+(V16-U16)&lt;D16,"errore","ok")</f>
        <v>ok</v>
      </c>
    </row>
    <row r="17" spans="1:24" x14ac:dyDescent="0.3">
      <c r="A17" t="s">
        <v>42</v>
      </c>
      <c r="B17">
        <v>1</v>
      </c>
      <c r="C17" s="10">
        <v>230</v>
      </c>
      <c r="D17">
        <v>1440</v>
      </c>
      <c r="E17" t="s">
        <v>46</v>
      </c>
      <c r="F17" t="s">
        <v>46</v>
      </c>
      <c r="G17" t="s">
        <v>46</v>
      </c>
      <c r="H17" t="s">
        <v>46</v>
      </c>
      <c r="I17" t="s">
        <v>46</v>
      </c>
      <c r="J17" t="s">
        <v>46</v>
      </c>
      <c r="K17" t="s">
        <v>46</v>
      </c>
      <c r="L17" t="s">
        <v>46</v>
      </c>
      <c r="M17" t="s">
        <v>46</v>
      </c>
      <c r="N17" t="s">
        <v>46</v>
      </c>
      <c r="O17" t="s">
        <v>46</v>
      </c>
      <c r="P17" t="s">
        <v>46</v>
      </c>
      <c r="Q17" t="s">
        <v>46</v>
      </c>
      <c r="X17" s="8" t="s">
        <v>64</v>
      </c>
    </row>
    <row r="18" spans="1:24" s="5" customFormat="1" x14ac:dyDescent="0.3">
      <c r="A18" s="5" t="s">
        <v>91</v>
      </c>
      <c r="B18" s="5">
        <v>1</v>
      </c>
      <c r="C18" s="5">
        <v>1700</v>
      </c>
      <c r="D18" s="5">
        <v>270</v>
      </c>
      <c r="E18" s="5">
        <v>0.15</v>
      </c>
      <c r="F18" s="5">
        <v>60</v>
      </c>
      <c r="G18" s="20">
        <v>0.39583333333333331</v>
      </c>
      <c r="H18" s="20">
        <v>0.6875</v>
      </c>
      <c r="I18" s="20">
        <v>0.77083333333333337</v>
      </c>
      <c r="J18" s="20">
        <v>0.85416666666666663</v>
      </c>
      <c r="K18" s="5" t="s">
        <v>15</v>
      </c>
      <c r="L18" s="20" t="s">
        <v>15</v>
      </c>
      <c r="M18" s="21">
        <v>0.2</v>
      </c>
      <c r="N18" s="5">
        <v>0.8</v>
      </c>
      <c r="O18" s="21" t="s">
        <v>17</v>
      </c>
      <c r="Q18" s="2">
        <f t="shared" ref="Q18:R18" si="12">G18*1440</f>
        <v>570</v>
      </c>
      <c r="R18" s="2">
        <f t="shared" si="12"/>
        <v>990</v>
      </c>
      <c r="S18" s="2">
        <f t="shared" ref="S18" si="13">I18*1440</f>
        <v>1110</v>
      </c>
      <c r="T18" s="2">
        <f t="shared" ref="T18" si="14">J18*1440</f>
        <v>1230</v>
      </c>
      <c r="U18"/>
      <c r="V18"/>
      <c r="W18" t="str">
        <f t="shared" ref="W18" si="15">IF((R18-Q18)+(T18-S18)+(V18-U18)&lt;D18,"errore","ok")</f>
        <v>ok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723E6-0A6C-4484-8A8B-F36C05A48A83}">
  <dimension ref="A1:T160"/>
  <sheetViews>
    <sheetView workbookViewId="0">
      <selection sqref="A1:A1048576"/>
    </sheetView>
  </sheetViews>
  <sheetFormatPr defaultRowHeight="14.4" x14ac:dyDescent="0.3"/>
  <cols>
    <col min="1" max="1" width="11.6640625" bestFit="1" customWidth="1"/>
    <col min="3" max="3" width="10.6640625" bestFit="1" customWidth="1"/>
    <col min="4" max="4" width="14.44140625" bestFit="1" customWidth="1"/>
  </cols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20" x14ac:dyDescent="0.3">
      <c r="A2" t="s">
        <v>18</v>
      </c>
      <c r="B2">
        <v>100</v>
      </c>
      <c r="C2">
        <v>30</v>
      </c>
      <c r="D2">
        <v>300</v>
      </c>
      <c r="E2">
        <v>0.2</v>
      </c>
      <c r="F2">
        <v>120</v>
      </c>
      <c r="G2" s="1">
        <v>0.33333333333333331</v>
      </c>
      <c r="H2" s="1">
        <v>0.70833333333333337</v>
      </c>
      <c r="I2" t="s">
        <v>15</v>
      </c>
      <c r="J2" t="s">
        <v>15</v>
      </c>
      <c r="K2" t="s">
        <v>15</v>
      </c>
      <c r="L2" t="s">
        <v>15</v>
      </c>
      <c r="M2">
        <v>0.2</v>
      </c>
      <c r="N2" t="s">
        <v>16</v>
      </c>
      <c r="O2" t="s">
        <v>16</v>
      </c>
      <c r="Q2" s="2">
        <f>G2*1440</f>
        <v>480</v>
      </c>
      <c r="R2" s="2">
        <f>H2*1440</f>
        <v>1020</v>
      </c>
      <c r="S2" s="2"/>
      <c r="T2" s="2"/>
    </row>
    <row r="3" spans="1:20" x14ac:dyDescent="0.3">
      <c r="A3" t="s">
        <v>19</v>
      </c>
      <c r="B3">
        <v>25</v>
      </c>
      <c r="C3">
        <v>40</v>
      </c>
      <c r="D3">
        <v>720</v>
      </c>
      <c r="E3">
        <v>0</v>
      </c>
      <c r="F3">
        <v>720</v>
      </c>
      <c r="G3" s="1">
        <v>0.75</v>
      </c>
      <c r="H3" s="1">
        <v>0</v>
      </c>
      <c r="I3" s="1">
        <v>0</v>
      </c>
      <c r="J3" s="1">
        <v>0.25</v>
      </c>
      <c r="K3" t="s">
        <v>15</v>
      </c>
      <c r="L3" t="s">
        <v>15</v>
      </c>
      <c r="M3">
        <v>0</v>
      </c>
      <c r="N3" t="s">
        <v>16</v>
      </c>
      <c r="O3" t="s">
        <v>16</v>
      </c>
      <c r="Q3" s="2">
        <f t="shared" ref="Q3:R8" si="0">G3*1440</f>
        <v>1080</v>
      </c>
      <c r="R3" s="2">
        <f t="shared" si="0"/>
        <v>0</v>
      </c>
      <c r="S3" s="2">
        <f t="shared" ref="S3" si="1">I3*1440</f>
        <v>0</v>
      </c>
      <c r="T3" s="2">
        <f t="shared" ref="T3" si="2">J3*1440</f>
        <v>360</v>
      </c>
    </row>
    <row r="4" spans="1:20" x14ac:dyDescent="0.3">
      <c r="A4" t="s">
        <v>34</v>
      </c>
      <c r="B4">
        <v>2</v>
      </c>
      <c r="C4">
        <v>270</v>
      </c>
      <c r="D4">
        <v>1440</v>
      </c>
      <c r="E4">
        <v>0</v>
      </c>
      <c r="F4">
        <v>420</v>
      </c>
      <c r="G4" s="1">
        <v>0</v>
      </c>
      <c r="H4" s="1">
        <v>0</v>
      </c>
      <c r="I4" t="s">
        <v>15</v>
      </c>
      <c r="J4" t="s">
        <v>15</v>
      </c>
      <c r="K4" t="s">
        <v>15</v>
      </c>
      <c r="L4" t="s">
        <v>15</v>
      </c>
      <c r="M4">
        <v>0.2</v>
      </c>
      <c r="N4" t="s">
        <v>16</v>
      </c>
      <c r="O4" t="s">
        <v>16</v>
      </c>
      <c r="Q4" s="2">
        <f t="shared" si="0"/>
        <v>0</v>
      </c>
      <c r="R4" s="2">
        <f t="shared" si="0"/>
        <v>0</v>
      </c>
      <c r="S4" s="2"/>
      <c r="T4" s="2"/>
    </row>
    <row r="5" spans="1:20" x14ac:dyDescent="0.3">
      <c r="A5" t="s">
        <v>26</v>
      </c>
      <c r="B5">
        <v>1</v>
      </c>
      <c r="C5">
        <v>6</v>
      </c>
      <c r="D5">
        <v>1440</v>
      </c>
      <c r="E5">
        <v>0</v>
      </c>
      <c r="F5">
        <v>1440</v>
      </c>
      <c r="G5" s="1">
        <v>0</v>
      </c>
      <c r="H5" s="1">
        <v>0</v>
      </c>
      <c r="I5" t="s">
        <v>15</v>
      </c>
      <c r="J5" t="s">
        <v>15</v>
      </c>
      <c r="K5" t="s">
        <v>15</v>
      </c>
      <c r="L5" t="s">
        <v>15</v>
      </c>
      <c r="M5">
        <v>0</v>
      </c>
      <c r="N5" t="s">
        <v>16</v>
      </c>
      <c r="O5" t="s">
        <v>16</v>
      </c>
      <c r="Q5" s="2">
        <f t="shared" si="0"/>
        <v>0</v>
      </c>
      <c r="R5" s="2">
        <f t="shared" si="0"/>
        <v>0</v>
      </c>
      <c r="S5" s="2"/>
      <c r="T5" s="2"/>
    </row>
    <row r="6" spans="1:20" x14ac:dyDescent="0.3">
      <c r="A6" t="s">
        <v>35</v>
      </c>
      <c r="B6">
        <v>5</v>
      </c>
      <c r="C6" s="3">
        <v>120</v>
      </c>
      <c r="D6">
        <v>480</v>
      </c>
      <c r="E6">
        <v>0</v>
      </c>
      <c r="F6">
        <v>60</v>
      </c>
      <c r="G6" s="1">
        <v>0.375</v>
      </c>
      <c r="H6" s="1">
        <v>0.75</v>
      </c>
      <c r="I6" t="s">
        <v>15</v>
      </c>
      <c r="J6" t="s">
        <v>15</v>
      </c>
      <c r="K6" t="s">
        <v>15</v>
      </c>
      <c r="L6" t="s">
        <v>15</v>
      </c>
      <c r="M6">
        <v>0.1</v>
      </c>
      <c r="N6">
        <v>0.9</v>
      </c>
      <c r="O6" t="s">
        <v>16</v>
      </c>
      <c r="Q6" s="2">
        <f t="shared" si="0"/>
        <v>540</v>
      </c>
      <c r="R6" s="2">
        <f t="shared" si="0"/>
        <v>1080</v>
      </c>
      <c r="S6" s="2"/>
      <c r="T6" s="2"/>
    </row>
    <row r="7" spans="1:20" x14ac:dyDescent="0.3">
      <c r="A7" t="s">
        <v>37</v>
      </c>
      <c r="B7">
        <v>3</v>
      </c>
      <c r="C7">
        <v>7</v>
      </c>
      <c r="D7">
        <v>60</v>
      </c>
      <c r="E7">
        <v>0.2</v>
      </c>
      <c r="F7">
        <v>10</v>
      </c>
      <c r="G7" s="1">
        <v>0.33333333333333331</v>
      </c>
      <c r="H7" s="1">
        <v>0.70833333333333337</v>
      </c>
      <c r="I7" t="s">
        <v>15</v>
      </c>
      <c r="J7" t="s">
        <v>15</v>
      </c>
      <c r="K7" t="s">
        <v>15</v>
      </c>
      <c r="L7" t="s">
        <v>15</v>
      </c>
      <c r="M7">
        <v>0.2</v>
      </c>
      <c r="N7" t="s">
        <v>16</v>
      </c>
      <c r="O7" t="s">
        <v>16</v>
      </c>
      <c r="Q7" s="2">
        <f t="shared" si="0"/>
        <v>480</v>
      </c>
      <c r="R7" s="2">
        <f t="shared" si="0"/>
        <v>1020</v>
      </c>
      <c r="S7" s="2"/>
      <c r="T7" s="2"/>
    </row>
    <row r="8" spans="1:20" s="5" customFormat="1" x14ac:dyDescent="0.3">
      <c r="A8" s="5" t="s">
        <v>91</v>
      </c>
      <c r="B8" s="5">
        <v>1</v>
      </c>
      <c r="C8" s="5">
        <v>4000</v>
      </c>
      <c r="D8" s="5">
        <v>240</v>
      </c>
      <c r="E8" s="5">
        <v>0.15</v>
      </c>
      <c r="F8" s="5">
        <v>60</v>
      </c>
      <c r="G8" s="20">
        <v>0.39583333333333331</v>
      </c>
      <c r="H8" s="20">
        <v>0.6875</v>
      </c>
      <c r="I8" s="20" t="s">
        <v>15</v>
      </c>
      <c r="J8" s="20" t="s">
        <v>15</v>
      </c>
      <c r="K8" s="5" t="s">
        <v>15</v>
      </c>
      <c r="L8" s="20" t="s">
        <v>15</v>
      </c>
      <c r="M8" s="21">
        <v>0.2</v>
      </c>
      <c r="N8" s="5">
        <v>0.8</v>
      </c>
      <c r="O8" s="21" t="s">
        <v>17</v>
      </c>
      <c r="Q8" s="21">
        <f t="shared" si="0"/>
        <v>570</v>
      </c>
      <c r="R8" s="21">
        <f t="shared" si="0"/>
        <v>990</v>
      </c>
    </row>
    <row r="11" spans="1:20" x14ac:dyDescent="0.3">
      <c r="G11" s="1"/>
      <c r="H11" s="1"/>
    </row>
    <row r="12" spans="1:20" x14ac:dyDescent="0.3">
      <c r="G12" s="1"/>
      <c r="H12" s="1"/>
      <c r="I12" s="1"/>
      <c r="J12" s="1"/>
    </row>
    <row r="13" spans="1:20" x14ac:dyDescent="0.3">
      <c r="G13" s="1"/>
      <c r="H13" s="1"/>
    </row>
    <row r="14" spans="1:20" x14ac:dyDescent="0.3">
      <c r="G14" s="1"/>
      <c r="H14" s="1"/>
    </row>
    <row r="15" spans="1:20" x14ac:dyDescent="0.3">
      <c r="C15" s="3"/>
      <c r="G15" s="1"/>
      <c r="H15" s="1"/>
    </row>
    <row r="16" spans="1:20" x14ac:dyDescent="0.3">
      <c r="G16" s="1"/>
      <c r="H16" s="1"/>
    </row>
    <row r="17" spans="3:10" x14ac:dyDescent="0.3">
      <c r="D17" s="3"/>
      <c r="F17" s="3"/>
      <c r="G17" s="1"/>
      <c r="H17" s="1"/>
    </row>
    <row r="18" spans="3:10" x14ac:dyDescent="0.3">
      <c r="G18" s="1"/>
      <c r="H18" s="1"/>
    </row>
    <row r="20" spans="3:10" x14ac:dyDescent="0.3">
      <c r="G20" s="1"/>
      <c r="H20" s="1"/>
    </row>
    <row r="21" spans="3:10" x14ac:dyDescent="0.3">
      <c r="G21" s="1"/>
      <c r="H21" s="1"/>
      <c r="I21" s="1"/>
      <c r="J21" s="1"/>
    </row>
    <row r="22" spans="3:10" x14ac:dyDescent="0.3">
      <c r="G22" s="1"/>
      <c r="H22" s="1"/>
    </row>
    <row r="23" spans="3:10" x14ac:dyDescent="0.3">
      <c r="G23" s="1"/>
      <c r="H23" s="1"/>
    </row>
    <row r="24" spans="3:10" x14ac:dyDescent="0.3">
      <c r="C24" s="3"/>
      <c r="G24" s="1"/>
      <c r="H24" s="1"/>
    </row>
    <row r="25" spans="3:10" x14ac:dyDescent="0.3">
      <c r="G25" s="1"/>
      <c r="H25" s="1"/>
    </row>
    <row r="26" spans="3:10" x14ac:dyDescent="0.3">
      <c r="G26" s="1"/>
      <c r="H26" s="1"/>
    </row>
    <row r="27" spans="3:10" x14ac:dyDescent="0.3">
      <c r="G27" s="1"/>
      <c r="H27" s="1"/>
      <c r="I27" s="1"/>
      <c r="J27" s="1"/>
    </row>
    <row r="29" spans="3:10" x14ac:dyDescent="0.3">
      <c r="G29" s="1"/>
      <c r="H29" s="1"/>
    </row>
    <row r="30" spans="3:10" x14ac:dyDescent="0.3">
      <c r="G30" s="1"/>
      <c r="H30" s="1"/>
      <c r="I30" s="1"/>
      <c r="J30" s="1"/>
    </row>
    <row r="31" spans="3:10" x14ac:dyDescent="0.3">
      <c r="G31" s="1"/>
      <c r="H31" s="1"/>
    </row>
    <row r="32" spans="3:10" x14ac:dyDescent="0.3">
      <c r="G32" s="1"/>
      <c r="H32" s="1"/>
    </row>
    <row r="33" spans="3:10" x14ac:dyDescent="0.3">
      <c r="C33" s="3"/>
      <c r="G33" s="1"/>
      <c r="H33" s="1"/>
    </row>
    <row r="34" spans="3:10" x14ac:dyDescent="0.3">
      <c r="G34" s="1"/>
      <c r="H34" s="1"/>
    </row>
    <row r="38" spans="3:10" x14ac:dyDescent="0.3">
      <c r="G38" s="1"/>
      <c r="H38" s="1"/>
    </row>
    <row r="39" spans="3:10" x14ac:dyDescent="0.3">
      <c r="G39" s="1"/>
      <c r="H39" s="1"/>
      <c r="I39" s="1"/>
      <c r="J39" s="1"/>
    </row>
    <row r="40" spans="3:10" x14ac:dyDescent="0.3">
      <c r="G40" s="1"/>
      <c r="H40" s="1"/>
    </row>
    <row r="41" spans="3:10" x14ac:dyDescent="0.3">
      <c r="G41" s="1"/>
      <c r="H41" s="1"/>
    </row>
    <row r="42" spans="3:10" x14ac:dyDescent="0.3">
      <c r="C42" s="3"/>
      <c r="G42" s="1"/>
      <c r="H42" s="1"/>
    </row>
    <row r="43" spans="3:10" x14ac:dyDescent="0.3">
      <c r="G43" s="1"/>
      <c r="H43" s="1"/>
    </row>
    <row r="44" spans="3:10" x14ac:dyDescent="0.3">
      <c r="G44" s="1"/>
      <c r="H44" s="1"/>
    </row>
    <row r="45" spans="3:10" x14ac:dyDescent="0.3">
      <c r="D45" s="3"/>
      <c r="F45" s="3"/>
      <c r="G45" s="1"/>
      <c r="H45" s="1"/>
    </row>
    <row r="47" spans="3:10" x14ac:dyDescent="0.3">
      <c r="G47" s="1"/>
      <c r="H47" s="1"/>
    </row>
    <row r="48" spans="3:10" x14ac:dyDescent="0.3">
      <c r="G48" s="1"/>
      <c r="H48" s="1"/>
      <c r="I48" s="1"/>
      <c r="J48" s="1"/>
    </row>
    <row r="49" spans="3:10" x14ac:dyDescent="0.3">
      <c r="G49" s="1"/>
      <c r="H49" s="1"/>
    </row>
    <row r="50" spans="3:10" x14ac:dyDescent="0.3">
      <c r="G50" s="1"/>
      <c r="H50" s="1"/>
    </row>
    <row r="51" spans="3:10" x14ac:dyDescent="0.3">
      <c r="C51" s="3"/>
      <c r="G51" s="1"/>
      <c r="H51" s="1"/>
    </row>
    <row r="52" spans="3:10" x14ac:dyDescent="0.3">
      <c r="G52" s="1"/>
      <c r="H52" s="1"/>
    </row>
    <row r="53" spans="3:10" x14ac:dyDescent="0.3">
      <c r="G53" s="1"/>
      <c r="H53" s="1"/>
    </row>
    <row r="54" spans="3:10" x14ac:dyDescent="0.3">
      <c r="G54" s="1"/>
      <c r="H54" s="1"/>
    </row>
    <row r="56" spans="3:10" x14ac:dyDescent="0.3">
      <c r="G56" s="1"/>
      <c r="H56" s="1"/>
    </row>
    <row r="57" spans="3:10" x14ac:dyDescent="0.3">
      <c r="G57" s="1"/>
      <c r="H57" s="1"/>
      <c r="I57" s="1"/>
      <c r="J57" s="1"/>
    </row>
    <row r="58" spans="3:10" x14ac:dyDescent="0.3">
      <c r="G58" s="1"/>
      <c r="H58" s="1"/>
    </row>
    <row r="59" spans="3:10" x14ac:dyDescent="0.3">
      <c r="G59" s="1"/>
      <c r="H59" s="1"/>
    </row>
    <row r="60" spans="3:10" x14ac:dyDescent="0.3">
      <c r="C60" s="3"/>
      <c r="G60" s="1"/>
      <c r="H60" s="1"/>
    </row>
    <row r="61" spans="3:10" x14ac:dyDescent="0.3">
      <c r="G61" s="1"/>
      <c r="H61" s="1"/>
    </row>
    <row r="62" spans="3:10" x14ac:dyDescent="0.3">
      <c r="C62" s="3"/>
      <c r="G62" s="1"/>
      <c r="H62" s="1"/>
    </row>
    <row r="65" spans="3:10" x14ac:dyDescent="0.3">
      <c r="G65" s="1"/>
      <c r="H65" s="1"/>
    </row>
    <row r="66" spans="3:10" x14ac:dyDescent="0.3">
      <c r="G66" s="1"/>
      <c r="H66" s="1"/>
      <c r="I66" s="1"/>
      <c r="J66" s="1"/>
    </row>
    <row r="67" spans="3:10" x14ac:dyDescent="0.3">
      <c r="G67" s="1"/>
      <c r="H67" s="1"/>
    </row>
    <row r="68" spans="3:10" x14ac:dyDescent="0.3">
      <c r="G68" s="1"/>
      <c r="H68" s="1"/>
    </row>
    <row r="69" spans="3:10" x14ac:dyDescent="0.3">
      <c r="C69" s="3"/>
      <c r="G69" s="1"/>
      <c r="H69" s="1"/>
    </row>
    <row r="70" spans="3:10" x14ac:dyDescent="0.3">
      <c r="G70" s="1"/>
      <c r="H70" s="1"/>
    </row>
    <row r="71" spans="3:10" x14ac:dyDescent="0.3">
      <c r="G71" s="1"/>
      <c r="H71" s="1"/>
    </row>
    <row r="72" spans="3:10" x14ac:dyDescent="0.3">
      <c r="G72" s="1"/>
      <c r="H72" s="1"/>
    </row>
    <row r="74" spans="3:10" x14ac:dyDescent="0.3">
      <c r="G74" s="1"/>
      <c r="H74" s="1"/>
    </row>
    <row r="75" spans="3:10" x14ac:dyDescent="0.3">
      <c r="G75" s="1"/>
      <c r="H75" s="1"/>
      <c r="I75" s="1"/>
      <c r="J75" s="1"/>
    </row>
    <row r="76" spans="3:10" x14ac:dyDescent="0.3">
      <c r="G76" s="1"/>
      <c r="H76" s="1"/>
    </row>
    <row r="77" spans="3:10" x14ac:dyDescent="0.3">
      <c r="G77" s="1"/>
      <c r="H77" s="1"/>
    </row>
    <row r="78" spans="3:10" x14ac:dyDescent="0.3">
      <c r="C78" s="3"/>
      <c r="G78" s="1"/>
      <c r="H78" s="1"/>
    </row>
    <row r="79" spans="3:10" x14ac:dyDescent="0.3">
      <c r="G79" s="1"/>
      <c r="H79" s="1"/>
    </row>
    <row r="81" spans="3:10" x14ac:dyDescent="0.3">
      <c r="G81" s="1"/>
      <c r="H81" s="1"/>
    </row>
    <row r="83" spans="3:10" x14ac:dyDescent="0.3">
      <c r="G83" s="1"/>
      <c r="H83" s="1"/>
    </row>
    <row r="84" spans="3:10" x14ac:dyDescent="0.3">
      <c r="G84" s="1"/>
      <c r="H84" s="1"/>
      <c r="I84" s="1"/>
      <c r="J84" s="1"/>
    </row>
    <row r="85" spans="3:10" x14ac:dyDescent="0.3">
      <c r="G85" s="1"/>
      <c r="H85" s="1"/>
    </row>
    <row r="86" spans="3:10" x14ac:dyDescent="0.3">
      <c r="G86" s="1"/>
      <c r="H86" s="1"/>
    </row>
    <row r="87" spans="3:10" x14ac:dyDescent="0.3">
      <c r="C87" s="3"/>
      <c r="G87" s="1"/>
      <c r="H87" s="1"/>
    </row>
    <row r="88" spans="3:10" x14ac:dyDescent="0.3">
      <c r="G88" s="1"/>
      <c r="H88" s="1"/>
    </row>
    <row r="89" spans="3:10" x14ac:dyDescent="0.3">
      <c r="C89" s="3"/>
      <c r="G89" s="1"/>
      <c r="H89" s="1"/>
    </row>
    <row r="90" spans="3:10" x14ac:dyDescent="0.3">
      <c r="C90" s="3"/>
      <c r="G90" s="1"/>
      <c r="H90" s="1"/>
    </row>
    <row r="92" spans="3:10" x14ac:dyDescent="0.3">
      <c r="G92" s="1"/>
      <c r="H92" s="1"/>
    </row>
    <row r="93" spans="3:10" x14ac:dyDescent="0.3">
      <c r="G93" s="1"/>
      <c r="H93" s="1"/>
      <c r="I93" s="1"/>
      <c r="J93" s="1"/>
    </row>
    <row r="94" spans="3:10" x14ac:dyDescent="0.3">
      <c r="G94" s="1"/>
      <c r="H94" s="1"/>
    </row>
    <row r="95" spans="3:10" x14ac:dyDescent="0.3">
      <c r="G95" s="1"/>
      <c r="H95" s="1"/>
    </row>
    <row r="96" spans="3:10" x14ac:dyDescent="0.3">
      <c r="C96" s="3"/>
      <c r="G96" s="1"/>
      <c r="H96" s="1"/>
    </row>
    <row r="97" spans="3:10" x14ac:dyDescent="0.3">
      <c r="G97" s="1"/>
      <c r="H97" s="1"/>
    </row>
    <row r="98" spans="3:10" x14ac:dyDescent="0.3">
      <c r="G98" s="1"/>
      <c r="H98" s="1"/>
    </row>
    <row r="99" spans="3:10" x14ac:dyDescent="0.3">
      <c r="G99" s="1"/>
      <c r="H99" s="1"/>
    </row>
    <row r="101" spans="3:10" x14ac:dyDescent="0.3">
      <c r="G101" s="1"/>
      <c r="H101" s="1"/>
    </row>
    <row r="102" spans="3:10" x14ac:dyDescent="0.3">
      <c r="G102" s="1"/>
      <c r="H102" s="1"/>
      <c r="I102" s="1"/>
      <c r="J102" s="1"/>
    </row>
    <row r="103" spans="3:10" x14ac:dyDescent="0.3">
      <c r="G103" s="1"/>
      <c r="H103" s="1"/>
    </row>
    <row r="104" spans="3:10" x14ac:dyDescent="0.3">
      <c r="G104" s="1"/>
      <c r="H104" s="1"/>
    </row>
    <row r="105" spans="3:10" x14ac:dyDescent="0.3">
      <c r="C105" s="3"/>
      <c r="G105" s="1"/>
      <c r="H105" s="1"/>
    </row>
    <row r="106" spans="3:10" x14ac:dyDescent="0.3">
      <c r="G106" s="1"/>
      <c r="H106" s="1"/>
    </row>
    <row r="109" spans="3:10" x14ac:dyDescent="0.3">
      <c r="G109" s="1"/>
      <c r="H109" s="1"/>
    </row>
    <row r="110" spans="3:10" x14ac:dyDescent="0.3">
      <c r="G110" s="1"/>
      <c r="H110" s="1"/>
    </row>
    <row r="111" spans="3:10" x14ac:dyDescent="0.3">
      <c r="G111" s="1"/>
      <c r="H111" s="1"/>
      <c r="I111" s="1"/>
      <c r="J111" s="1"/>
    </row>
    <row r="112" spans="3:10" x14ac:dyDescent="0.3">
      <c r="G112" s="1"/>
      <c r="H112" s="1"/>
    </row>
    <row r="113" spans="3:10" x14ac:dyDescent="0.3">
      <c r="G113" s="1"/>
      <c r="H113" s="1"/>
    </row>
    <row r="114" spans="3:10" x14ac:dyDescent="0.3">
      <c r="G114" s="1"/>
      <c r="H114" s="1"/>
    </row>
    <row r="115" spans="3:10" x14ac:dyDescent="0.3">
      <c r="D115" s="3"/>
      <c r="F115" s="3"/>
      <c r="G115" s="1"/>
      <c r="H115" s="1"/>
    </row>
    <row r="116" spans="3:10" x14ac:dyDescent="0.3">
      <c r="G116" s="1"/>
      <c r="H116" s="1"/>
    </row>
    <row r="117" spans="3:10" x14ac:dyDescent="0.3">
      <c r="C117" s="3"/>
      <c r="G117" s="1"/>
      <c r="H117" s="1"/>
    </row>
    <row r="118" spans="3:10" x14ac:dyDescent="0.3">
      <c r="C118" s="3"/>
      <c r="G118" s="1"/>
      <c r="H118" s="1"/>
    </row>
    <row r="123" spans="3:10" x14ac:dyDescent="0.3">
      <c r="G123" s="1"/>
      <c r="H123" s="1"/>
    </row>
    <row r="124" spans="3:10" x14ac:dyDescent="0.3">
      <c r="G124" s="1"/>
      <c r="H124" s="1"/>
    </row>
    <row r="125" spans="3:10" x14ac:dyDescent="0.3">
      <c r="G125" s="1"/>
      <c r="H125" s="1"/>
      <c r="I125" s="1"/>
      <c r="J125" s="1"/>
    </row>
    <row r="126" spans="3:10" x14ac:dyDescent="0.3">
      <c r="G126" s="1"/>
      <c r="H126" s="1"/>
    </row>
    <row r="127" spans="3:10" x14ac:dyDescent="0.3">
      <c r="G127" s="1"/>
      <c r="H127" s="1"/>
    </row>
    <row r="128" spans="3:10" x14ac:dyDescent="0.3">
      <c r="G128" s="1"/>
      <c r="H128" s="1"/>
    </row>
    <row r="129" spans="3:10" x14ac:dyDescent="0.3">
      <c r="D129" s="3"/>
      <c r="F129" s="3"/>
      <c r="G129" s="1"/>
      <c r="H129" s="1"/>
    </row>
    <row r="130" spans="3:10" x14ac:dyDescent="0.3">
      <c r="G130" s="1"/>
      <c r="H130" s="1"/>
    </row>
    <row r="131" spans="3:10" x14ac:dyDescent="0.3">
      <c r="C131" s="3"/>
      <c r="G131" s="1"/>
      <c r="H131" s="1"/>
    </row>
    <row r="132" spans="3:10" x14ac:dyDescent="0.3">
      <c r="C132" s="3"/>
      <c r="G132" s="1"/>
      <c r="H132" s="1"/>
    </row>
    <row r="137" spans="3:10" x14ac:dyDescent="0.3">
      <c r="G137" s="1"/>
      <c r="H137" s="1"/>
    </row>
    <row r="138" spans="3:10" x14ac:dyDescent="0.3">
      <c r="G138" s="1"/>
      <c r="H138" s="1"/>
    </row>
    <row r="139" spans="3:10" x14ac:dyDescent="0.3">
      <c r="G139" s="1"/>
      <c r="H139" s="1"/>
      <c r="I139" s="1"/>
      <c r="J139" s="1"/>
    </row>
    <row r="140" spans="3:10" x14ac:dyDescent="0.3">
      <c r="G140" s="1"/>
      <c r="H140" s="1"/>
    </row>
    <row r="141" spans="3:10" x14ac:dyDescent="0.3">
      <c r="G141" s="1"/>
      <c r="H141" s="1"/>
    </row>
    <row r="142" spans="3:10" x14ac:dyDescent="0.3">
      <c r="G142" s="1"/>
      <c r="H142" s="1"/>
    </row>
    <row r="143" spans="3:10" x14ac:dyDescent="0.3">
      <c r="D143" s="3"/>
      <c r="F143" s="3"/>
      <c r="G143" s="1"/>
      <c r="H143" s="1"/>
    </row>
    <row r="144" spans="3:10" x14ac:dyDescent="0.3">
      <c r="G144" s="1"/>
      <c r="H144" s="1"/>
    </row>
    <row r="145" spans="3:10" x14ac:dyDescent="0.3">
      <c r="C145" s="3"/>
      <c r="G145" s="1"/>
      <c r="H145" s="1"/>
    </row>
    <row r="146" spans="3:10" x14ac:dyDescent="0.3">
      <c r="C146" s="3"/>
      <c r="G146" s="1"/>
      <c r="H146" s="1"/>
    </row>
    <row r="151" spans="3:10" x14ac:dyDescent="0.3">
      <c r="G151" s="1"/>
      <c r="H151" s="1"/>
    </row>
    <row r="152" spans="3:10" x14ac:dyDescent="0.3">
      <c r="G152" s="1"/>
      <c r="H152" s="1"/>
    </row>
    <row r="153" spans="3:10" x14ac:dyDescent="0.3">
      <c r="G153" s="1"/>
      <c r="H153" s="1"/>
      <c r="I153" s="1"/>
      <c r="J153" s="1"/>
    </row>
    <row r="154" spans="3:10" x14ac:dyDescent="0.3">
      <c r="G154" s="1"/>
      <c r="H154" s="1"/>
    </row>
    <row r="155" spans="3:10" x14ac:dyDescent="0.3">
      <c r="G155" s="1"/>
      <c r="H155" s="1"/>
    </row>
    <row r="156" spans="3:10" x14ac:dyDescent="0.3">
      <c r="G156" s="1"/>
      <c r="H156" s="1"/>
    </row>
    <row r="157" spans="3:10" x14ac:dyDescent="0.3">
      <c r="D157" s="3"/>
      <c r="F157" s="3"/>
      <c r="G157" s="1"/>
      <c r="H157" s="1"/>
    </row>
    <row r="158" spans="3:10" x14ac:dyDescent="0.3">
      <c r="G158" s="1"/>
      <c r="H158" s="1"/>
    </row>
    <row r="160" spans="3:10" x14ac:dyDescent="0.3">
      <c r="C160" s="3"/>
      <c r="G160" s="1"/>
      <c r="H16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77EF-E011-4F59-9C59-23EF39781977}">
  <dimension ref="A1:T246"/>
  <sheetViews>
    <sheetView workbookViewId="0">
      <selection activeCell="L14" sqref="L14"/>
    </sheetView>
  </sheetViews>
  <sheetFormatPr defaultRowHeight="14.4" x14ac:dyDescent="0.3"/>
  <cols>
    <col min="1" max="1" width="13.44140625" bestFit="1" customWidth="1"/>
    <col min="3" max="3" width="10.6640625" bestFit="1" customWidth="1"/>
    <col min="4" max="4" width="15.6640625" bestFit="1" customWidth="1"/>
  </cols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20" x14ac:dyDescent="0.3">
      <c r="A2" t="s">
        <v>14</v>
      </c>
      <c r="B2">
        <v>15</v>
      </c>
      <c r="C2">
        <v>12</v>
      </c>
      <c r="D2">
        <v>540</v>
      </c>
      <c r="E2">
        <v>0.2</v>
      </c>
      <c r="F2">
        <v>400</v>
      </c>
      <c r="G2" s="1">
        <v>0.16666666666666666</v>
      </c>
      <c r="H2" s="1">
        <v>0.91666666666666663</v>
      </c>
      <c r="I2" t="s">
        <v>15</v>
      </c>
      <c r="J2" t="s">
        <v>15</v>
      </c>
      <c r="K2" t="s">
        <v>15</v>
      </c>
      <c r="L2" t="s">
        <v>15</v>
      </c>
      <c r="M2">
        <v>0.35</v>
      </c>
      <c r="N2" t="s">
        <v>16</v>
      </c>
      <c r="O2" t="s">
        <v>16</v>
      </c>
      <c r="Q2" s="2">
        <f>G2*1440</f>
        <v>240</v>
      </c>
      <c r="R2" s="2">
        <f>H2*1440</f>
        <v>1320</v>
      </c>
    </row>
    <row r="3" spans="1:20" x14ac:dyDescent="0.3">
      <c r="A3" t="s">
        <v>18</v>
      </c>
      <c r="B3">
        <v>45</v>
      </c>
      <c r="C3">
        <v>30</v>
      </c>
      <c r="D3">
        <v>540</v>
      </c>
      <c r="E3">
        <v>0.2</v>
      </c>
      <c r="F3">
        <v>400</v>
      </c>
      <c r="G3" s="1">
        <v>0.16666666666666666</v>
      </c>
      <c r="H3" s="1">
        <v>0.91666666666666663</v>
      </c>
      <c r="I3" t="s">
        <v>15</v>
      </c>
      <c r="J3" t="s">
        <v>15</v>
      </c>
      <c r="K3" t="s">
        <v>15</v>
      </c>
      <c r="L3" t="s">
        <v>15</v>
      </c>
      <c r="M3">
        <v>0.35</v>
      </c>
      <c r="N3" t="s">
        <v>16</v>
      </c>
      <c r="O3" t="s">
        <v>16</v>
      </c>
      <c r="Q3" s="2">
        <f t="shared" ref="Q3:R5" si="0">G3*1440</f>
        <v>240</v>
      </c>
      <c r="R3" s="2">
        <f t="shared" si="0"/>
        <v>1320</v>
      </c>
    </row>
    <row r="4" spans="1:20" x14ac:dyDescent="0.3">
      <c r="A4" t="s">
        <v>19</v>
      </c>
      <c r="B4">
        <v>10</v>
      </c>
      <c r="C4">
        <v>40</v>
      </c>
      <c r="D4">
        <v>720</v>
      </c>
      <c r="E4">
        <v>0</v>
      </c>
      <c r="F4">
        <v>720</v>
      </c>
      <c r="G4" s="1">
        <v>0</v>
      </c>
      <c r="H4" s="1">
        <v>0.25</v>
      </c>
      <c r="I4" s="1">
        <v>0.75</v>
      </c>
      <c r="J4" s="1">
        <v>0</v>
      </c>
      <c r="K4" t="s">
        <v>15</v>
      </c>
      <c r="L4" t="s">
        <v>15</v>
      </c>
      <c r="M4" s="2">
        <v>0</v>
      </c>
      <c r="N4" t="s">
        <v>16</v>
      </c>
      <c r="O4" t="s">
        <v>16</v>
      </c>
      <c r="Q4" s="2">
        <f t="shared" si="0"/>
        <v>0</v>
      </c>
      <c r="R4" s="2">
        <f t="shared" si="0"/>
        <v>360</v>
      </c>
      <c r="S4" s="2">
        <f t="shared" ref="S4" si="1">I4*1440</f>
        <v>1080</v>
      </c>
      <c r="T4" s="2">
        <f t="shared" ref="T4" si="2">J4*1440</f>
        <v>0</v>
      </c>
    </row>
    <row r="5" spans="1:20" x14ac:dyDescent="0.3">
      <c r="A5" t="s">
        <v>37</v>
      </c>
      <c r="B5">
        <v>5</v>
      </c>
      <c r="C5" s="4">
        <v>7</v>
      </c>
      <c r="D5">
        <v>150</v>
      </c>
      <c r="E5">
        <v>0.2</v>
      </c>
      <c r="F5">
        <v>30</v>
      </c>
      <c r="G5" s="1">
        <v>0.29166666666666669</v>
      </c>
      <c r="H5" s="1">
        <v>0.70833333333333337</v>
      </c>
      <c r="I5" t="s">
        <v>15</v>
      </c>
      <c r="J5" t="s">
        <v>15</v>
      </c>
      <c r="K5" t="s">
        <v>15</v>
      </c>
      <c r="L5" t="s">
        <v>15</v>
      </c>
      <c r="M5">
        <v>0</v>
      </c>
      <c r="N5" t="s">
        <v>16</v>
      </c>
      <c r="O5" t="s">
        <v>16</v>
      </c>
      <c r="Q5" s="2">
        <f t="shared" si="0"/>
        <v>420</v>
      </c>
      <c r="R5" s="2">
        <f t="shared" si="0"/>
        <v>1020</v>
      </c>
    </row>
    <row r="6" spans="1:20" x14ac:dyDescent="0.3">
      <c r="A6" t="s">
        <v>38</v>
      </c>
      <c r="B6">
        <v>5</v>
      </c>
      <c r="C6">
        <v>750</v>
      </c>
      <c r="D6" t="s">
        <v>39</v>
      </c>
      <c r="E6" t="s">
        <v>39</v>
      </c>
      <c r="F6" t="s">
        <v>39</v>
      </c>
      <c r="G6" t="s">
        <v>39</v>
      </c>
      <c r="H6" t="s">
        <v>39</v>
      </c>
      <c r="I6" t="s">
        <v>39</v>
      </c>
      <c r="J6" t="s">
        <v>39</v>
      </c>
      <c r="K6" t="s">
        <v>39</v>
      </c>
      <c r="L6" t="s">
        <v>39</v>
      </c>
      <c r="M6" t="s">
        <v>39</v>
      </c>
      <c r="N6" t="s">
        <v>39</v>
      </c>
      <c r="O6" t="s">
        <v>39</v>
      </c>
      <c r="Q6" s="2"/>
      <c r="R6" s="2"/>
      <c r="S6" s="2"/>
      <c r="T6" s="2"/>
    </row>
    <row r="7" spans="1:20" s="5" customFormat="1" x14ac:dyDescent="0.3">
      <c r="A7" s="5" t="s">
        <v>91</v>
      </c>
      <c r="B7" s="5">
        <v>1</v>
      </c>
      <c r="C7" s="5">
        <v>4000</v>
      </c>
      <c r="D7" s="5">
        <v>240</v>
      </c>
      <c r="E7" s="5">
        <v>0.15</v>
      </c>
      <c r="F7" s="5">
        <v>60</v>
      </c>
      <c r="G7" s="20">
        <v>0.39583333333333331</v>
      </c>
      <c r="H7" s="20">
        <v>0.6875</v>
      </c>
      <c r="I7" s="20" t="s">
        <v>15</v>
      </c>
      <c r="J7" s="20" t="s">
        <v>15</v>
      </c>
      <c r="K7" s="5" t="s">
        <v>15</v>
      </c>
      <c r="L7" s="20" t="s">
        <v>15</v>
      </c>
      <c r="M7" s="21">
        <v>0.2</v>
      </c>
      <c r="N7" s="5">
        <v>0.8</v>
      </c>
      <c r="O7" s="21" t="s">
        <v>17</v>
      </c>
      <c r="Q7" s="21">
        <f t="shared" ref="Q7:R7" si="3">G7*1440</f>
        <v>570</v>
      </c>
      <c r="R7" s="21">
        <f t="shared" si="3"/>
        <v>990</v>
      </c>
    </row>
    <row r="8" spans="1:20" s="5" customFormat="1" x14ac:dyDescent="0.3">
      <c r="G8" s="20"/>
      <c r="H8" s="20"/>
      <c r="I8" s="20"/>
      <c r="J8" s="20"/>
      <c r="L8" s="20"/>
      <c r="M8" s="21"/>
      <c r="O8" s="21"/>
      <c r="Q8" s="21"/>
      <c r="R8" s="21"/>
    </row>
    <row r="9" spans="1:20" x14ac:dyDescent="0.3">
      <c r="D9" s="8"/>
    </row>
    <row r="10" spans="1:20" x14ac:dyDescent="0.3">
      <c r="D10" s="8"/>
    </row>
    <row r="11" spans="1:20" x14ac:dyDescent="0.3">
      <c r="G11" s="1"/>
      <c r="H11" s="1"/>
    </row>
    <row r="12" spans="1:20" x14ac:dyDescent="0.3">
      <c r="E12" s="8"/>
      <c r="G12" s="1"/>
      <c r="H12" s="1"/>
      <c r="J12" s="2"/>
      <c r="K12" s="2"/>
    </row>
    <row r="13" spans="1:20" x14ac:dyDescent="0.3">
      <c r="E13" s="8"/>
      <c r="G13" s="1"/>
      <c r="H13" s="1"/>
      <c r="I13" s="1"/>
      <c r="J13" s="2"/>
      <c r="K13" s="2"/>
      <c r="M13" s="2"/>
    </row>
    <row r="14" spans="1:20" x14ac:dyDescent="0.3">
      <c r="C14" s="4"/>
      <c r="E14" s="8"/>
      <c r="G14" s="1"/>
      <c r="H14" s="1"/>
      <c r="J14" s="2"/>
      <c r="K14" s="2"/>
    </row>
    <row r="19" spans="3:13" x14ac:dyDescent="0.3">
      <c r="G19" s="1"/>
      <c r="H19" s="1"/>
    </row>
    <row r="20" spans="3:13" x14ac:dyDescent="0.3">
      <c r="G20" s="1"/>
      <c r="H20" s="1"/>
    </row>
    <row r="21" spans="3:13" x14ac:dyDescent="0.3">
      <c r="G21" s="1"/>
      <c r="H21" s="1"/>
      <c r="I21" s="1"/>
      <c r="J21" s="1"/>
      <c r="M21" s="2"/>
    </row>
    <row r="22" spans="3:13" x14ac:dyDescent="0.3">
      <c r="C22" s="4"/>
      <c r="G22" s="1"/>
      <c r="H22" s="1"/>
    </row>
    <row r="24" spans="3:13" x14ac:dyDescent="0.3">
      <c r="G24" s="1"/>
      <c r="H24" s="1"/>
    </row>
    <row r="25" spans="3:13" x14ac:dyDescent="0.3">
      <c r="G25" s="1"/>
      <c r="H25" s="1"/>
    </row>
    <row r="27" spans="3:13" x14ac:dyDescent="0.3">
      <c r="G27" s="1"/>
      <c r="H27" s="1"/>
    </row>
    <row r="28" spans="3:13" x14ac:dyDescent="0.3">
      <c r="G28" s="1"/>
      <c r="H28" s="1"/>
    </row>
    <row r="29" spans="3:13" x14ac:dyDescent="0.3">
      <c r="G29" s="1"/>
      <c r="H29" s="1"/>
      <c r="I29" s="1"/>
      <c r="J29" s="1"/>
      <c r="M29" s="2"/>
    </row>
    <row r="30" spans="3:13" x14ac:dyDescent="0.3">
      <c r="C30" s="4"/>
      <c r="G30" s="1"/>
      <c r="H30" s="1"/>
    </row>
    <row r="32" spans="3:13" x14ac:dyDescent="0.3">
      <c r="G32" s="1"/>
      <c r="H32" s="1"/>
    </row>
    <row r="33" spans="3:13" x14ac:dyDescent="0.3">
      <c r="G33" s="1"/>
      <c r="H33" s="1"/>
    </row>
    <row r="35" spans="3:13" x14ac:dyDescent="0.3">
      <c r="G35" s="1"/>
      <c r="H35" s="1"/>
    </row>
    <row r="36" spans="3:13" x14ac:dyDescent="0.3">
      <c r="G36" s="1"/>
      <c r="H36" s="1"/>
    </row>
    <row r="37" spans="3:13" x14ac:dyDescent="0.3">
      <c r="G37" s="1"/>
      <c r="H37" s="1"/>
      <c r="I37" s="1"/>
      <c r="J37" s="1"/>
      <c r="M37" s="2"/>
    </row>
    <row r="38" spans="3:13" x14ac:dyDescent="0.3">
      <c r="C38" s="4"/>
      <c r="G38" s="1"/>
      <c r="H38" s="1"/>
    </row>
    <row r="43" spans="3:13" x14ac:dyDescent="0.3">
      <c r="G43" s="1"/>
      <c r="H43" s="1"/>
    </row>
    <row r="44" spans="3:13" x14ac:dyDescent="0.3">
      <c r="G44" s="1"/>
      <c r="H44" s="1"/>
    </row>
    <row r="45" spans="3:13" x14ac:dyDescent="0.3">
      <c r="G45" s="1"/>
      <c r="H45" s="1"/>
      <c r="I45" s="1"/>
      <c r="J45" s="1"/>
      <c r="M45" s="2"/>
    </row>
    <row r="46" spans="3:13" x14ac:dyDescent="0.3">
      <c r="C46" s="4"/>
      <c r="G46" s="1"/>
      <c r="H46" s="1"/>
    </row>
    <row r="48" spans="3:13" x14ac:dyDescent="0.3">
      <c r="G48" s="1"/>
      <c r="H48" s="1"/>
    </row>
    <row r="49" spans="3:13" x14ac:dyDescent="0.3">
      <c r="G49" s="1"/>
      <c r="H49" s="1"/>
    </row>
    <row r="51" spans="3:13" x14ac:dyDescent="0.3">
      <c r="G51" s="1"/>
      <c r="H51" s="1"/>
    </row>
    <row r="52" spans="3:13" x14ac:dyDescent="0.3">
      <c r="G52" s="1"/>
      <c r="H52" s="1"/>
    </row>
    <row r="53" spans="3:13" x14ac:dyDescent="0.3">
      <c r="G53" s="1"/>
      <c r="H53" s="1"/>
      <c r="I53" s="1"/>
      <c r="J53" s="1"/>
      <c r="M53" s="2"/>
    </row>
    <row r="54" spans="3:13" x14ac:dyDescent="0.3">
      <c r="C54" s="4"/>
      <c r="G54" s="1"/>
      <c r="H54" s="1"/>
    </row>
    <row r="56" spans="3:13" x14ac:dyDescent="0.3">
      <c r="G56" s="1"/>
      <c r="H56" s="1"/>
    </row>
    <row r="57" spans="3:13" x14ac:dyDescent="0.3">
      <c r="D57" s="4"/>
      <c r="F57" s="4"/>
      <c r="G57" s="1"/>
      <c r="H57" s="1"/>
    </row>
    <row r="59" spans="3:13" x14ac:dyDescent="0.3">
      <c r="G59" s="1"/>
      <c r="H59" s="1"/>
    </row>
    <row r="60" spans="3:13" x14ac:dyDescent="0.3">
      <c r="G60" s="1"/>
      <c r="H60" s="1"/>
    </row>
    <row r="61" spans="3:13" x14ac:dyDescent="0.3">
      <c r="G61" s="1"/>
      <c r="H61" s="1"/>
      <c r="I61" s="1"/>
      <c r="J61" s="1"/>
      <c r="M61" s="2"/>
    </row>
    <row r="62" spans="3:13" x14ac:dyDescent="0.3">
      <c r="C62" s="4"/>
      <c r="G62" s="1"/>
      <c r="H62" s="1"/>
    </row>
    <row r="65" spans="3:13" x14ac:dyDescent="0.3">
      <c r="G65" s="1"/>
      <c r="H65" s="1"/>
    </row>
    <row r="67" spans="3:13" x14ac:dyDescent="0.3">
      <c r="G67" s="1"/>
      <c r="H67" s="1"/>
    </row>
    <row r="68" spans="3:13" x14ac:dyDescent="0.3">
      <c r="G68" s="1"/>
      <c r="H68" s="1"/>
    </row>
    <row r="69" spans="3:13" x14ac:dyDescent="0.3">
      <c r="G69" s="1"/>
      <c r="H69" s="1"/>
      <c r="I69" s="1"/>
      <c r="J69" s="1"/>
      <c r="M69" s="2"/>
    </row>
    <row r="70" spans="3:13" x14ac:dyDescent="0.3">
      <c r="C70" s="4"/>
      <c r="G70" s="1"/>
      <c r="H70" s="1"/>
    </row>
    <row r="72" spans="3:13" x14ac:dyDescent="0.3">
      <c r="G72" s="1"/>
      <c r="H72" s="1"/>
    </row>
    <row r="73" spans="3:13" x14ac:dyDescent="0.3">
      <c r="G73" s="1"/>
      <c r="H73" s="1"/>
    </row>
    <row r="75" spans="3:13" x14ac:dyDescent="0.3">
      <c r="G75" s="1"/>
      <c r="H75" s="1"/>
    </row>
    <row r="76" spans="3:13" x14ac:dyDescent="0.3">
      <c r="G76" s="1"/>
      <c r="H76" s="1"/>
    </row>
    <row r="77" spans="3:13" x14ac:dyDescent="0.3">
      <c r="G77" s="1"/>
      <c r="H77" s="1"/>
      <c r="I77" s="1"/>
      <c r="J77" s="1"/>
      <c r="M77" s="2"/>
    </row>
    <row r="78" spans="3:13" x14ac:dyDescent="0.3">
      <c r="C78" s="4"/>
      <c r="G78" s="1"/>
      <c r="H78" s="1"/>
    </row>
    <row r="80" spans="3:13" x14ac:dyDescent="0.3">
      <c r="D80" s="4"/>
      <c r="F80" s="4"/>
      <c r="G80" s="1"/>
      <c r="H80" s="1"/>
    </row>
    <row r="81" spans="3:13" x14ac:dyDescent="0.3">
      <c r="G81" s="1"/>
      <c r="H81" s="1"/>
    </row>
    <row r="83" spans="3:13" x14ac:dyDescent="0.3">
      <c r="G83" s="1"/>
      <c r="H83" s="1"/>
    </row>
    <row r="84" spans="3:13" x14ac:dyDescent="0.3">
      <c r="G84" s="1"/>
      <c r="H84" s="1"/>
    </row>
    <row r="85" spans="3:13" x14ac:dyDescent="0.3">
      <c r="G85" s="1"/>
      <c r="H85" s="1"/>
      <c r="I85" s="1"/>
      <c r="J85" s="1"/>
      <c r="M85" s="2"/>
    </row>
    <row r="86" spans="3:13" x14ac:dyDescent="0.3">
      <c r="C86" s="4"/>
      <c r="G86" s="1"/>
      <c r="H86" s="1"/>
    </row>
    <row r="88" spans="3:13" x14ac:dyDescent="0.3">
      <c r="G88" s="1"/>
      <c r="H88" s="1"/>
    </row>
    <row r="89" spans="3:13" x14ac:dyDescent="0.3">
      <c r="G89" s="1"/>
      <c r="H89" s="1"/>
    </row>
    <row r="91" spans="3:13" x14ac:dyDescent="0.3">
      <c r="G91" s="1"/>
      <c r="H91" s="1"/>
    </row>
    <row r="92" spans="3:13" x14ac:dyDescent="0.3">
      <c r="G92" s="1"/>
      <c r="H92" s="1"/>
    </row>
    <row r="93" spans="3:13" x14ac:dyDescent="0.3">
      <c r="G93" s="1"/>
      <c r="H93" s="1"/>
      <c r="I93" s="1"/>
      <c r="J93" s="1"/>
      <c r="M93" s="2"/>
    </row>
    <row r="94" spans="3:13" x14ac:dyDescent="0.3">
      <c r="C94" s="4"/>
      <c r="G94" s="1"/>
      <c r="H94" s="1"/>
    </row>
    <row r="96" spans="3:13" x14ac:dyDescent="0.3">
      <c r="G96" s="1"/>
      <c r="H96" s="1"/>
    </row>
    <row r="97" spans="3:14" x14ac:dyDescent="0.3">
      <c r="G97" s="1"/>
      <c r="H97" s="1"/>
    </row>
    <row r="98" spans="3:14" x14ac:dyDescent="0.3">
      <c r="G98" s="1"/>
      <c r="H98" s="1"/>
    </row>
    <row r="99" spans="3:14" x14ac:dyDescent="0.3">
      <c r="G99" s="1"/>
      <c r="H99" s="1"/>
    </row>
    <row r="100" spans="3:14" x14ac:dyDescent="0.3">
      <c r="C100" s="4"/>
      <c r="D100" s="4"/>
      <c r="F100" s="4"/>
      <c r="G100" s="1"/>
      <c r="H100" s="1"/>
    </row>
    <row r="101" spans="3:14" x14ac:dyDescent="0.3">
      <c r="G101" s="1"/>
      <c r="H101" s="1"/>
    </row>
    <row r="102" spans="3:14" x14ac:dyDescent="0.3">
      <c r="G102" s="1"/>
      <c r="H102" s="1"/>
    </row>
    <row r="103" spans="3:14" x14ac:dyDescent="0.3">
      <c r="D103" s="4"/>
      <c r="F103" s="4"/>
      <c r="G103" s="1"/>
      <c r="H103" s="1"/>
    </row>
    <row r="104" spans="3:14" x14ac:dyDescent="0.3">
      <c r="G104" s="1"/>
      <c r="H104" s="1"/>
    </row>
    <row r="105" spans="3:14" x14ac:dyDescent="0.3">
      <c r="C105" s="3"/>
      <c r="G105" s="1"/>
      <c r="H105" s="1"/>
      <c r="N105" s="4"/>
    </row>
    <row r="106" spans="3:14" x14ac:dyDescent="0.3">
      <c r="C106" s="4"/>
      <c r="G106" s="1"/>
      <c r="H106" s="1"/>
    </row>
    <row r="111" spans="3:14" x14ac:dyDescent="0.3">
      <c r="G111" s="1"/>
      <c r="H111" s="1"/>
    </row>
    <row r="112" spans="3:14" x14ac:dyDescent="0.3">
      <c r="G112" s="1"/>
      <c r="H112" s="1"/>
    </row>
    <row r="113" spans="3:14" x14ac:dyDescent="0.3">
      <c r="G113" s="1"/>
      <c r="H113" s="1"/>
      <c r="I113" s="1"/>
      <c r="J113" s="1"/>
      <c r="M113" s="1"/>
    </row>
    <row r="114" spans="3:14" x14ac:dyDescent="0.3">
      <c r="G114" s="1"/>
      <c r="H114" s="1"/>
    </row>
    <row r="115" spans="3:14" x14ac:dyDescent="0.3">
      <c r="G115" s="1"/>
      <c r="H115" s="1"/>
    </row>
    <row r="116" spans="3:14" x14ac:dyDescent="0.3">
      <c r="G116" s="1"/>
      <c r="H116" s="1"/>
    </row>
    <row r="117" spans="3:14" x14ac:dyDescent="0.3">
      <c r="G117" s="1"/>
      <c r="H117" s="1"/>
    </row>
    <row r="118" spans="3:14" x14ac:dyDescent="0.3">
      <c r="G118" s="1"/>
      <c r="H118" s="1"/>
    </row>
    <row r="119" spans="3:14" x14ac:dyDescent="0.3">
      <c r="G119" s="1"/>
      <c r="H119" s="1"/>
    </row>
    <row r="120" spans="3:14" x14ac:dyDescent="0.3">
      <c r="G120" s="1"/>
      <c r="H120" s="1"/>
    </row>
    <row r="121" spans="3:14" x14ac:dyDescent="0.3">
      <c r="G121" s="1"/>
      <c r="H121" s="1"/>
    </row>
    <row r="122" spans="3:14" x14ac:dyDescent="0.3">
      <c r="G122" s="1"/>
      <c r="H122" s="1"/>
    </row>
    <row r="123" spans="3:14" x14ac:dyDescent="0.3">
      <c r="C123" s="4"/>
      <c r="D123" s="4"/>
      <c r="F123" s="4"/>
      <c r="G123" s="1"/>
      <c r="H123" s="1"/>
    </row>
    <row r="124" spans="3:14" x14ac:dyDescent="0.3">
      <c r="G124" s="1"/>
      <c r="H124" s="1"/>
    </row>
    <row r="125" spans="3:14" x14ac:dyDescent="0.3">
      <c r="G125" s="1"/>
      <c r="H125" s="1"/>
    </row>
    <row r="126" spans="3:14" x14ac:dyDescent="0.3">
      <c r="D126" s="4"/>
      <c r="F126" s="4"/>
      <c r="G126" s="1"/>
      <c r="H126" s="1"/>
    </row>
    <row r="127" spans="3:14" x14ac:dyDescent="0.3">
      <c r="G127" s="1"/>
      <c r="H127" s="1"/>
    </row>
    <row r="128" spans="3:14" x14ac:dyDescent="0.3">
      <c r="C128" s="3"/>
      <c r="G128" s="1"/>
      <c r="H128" s="1"/>
      <c r="N128" s="4"/>
    </row>
    <row r="129" spans="3:13" x14ac:dyDescent="0.3">
      <c r="C129" s="4"/>
      <c r="G129" s="1"/>
      <c r="H129" s="1"/>
    </row>
    <row r="134" spans="3:13" x14ac:dyDescent="0.3">
      <c r="G134" s="1"/>
      <c r="H134" s="1"/>
    </row>
    <row r="135" spans="3:13" x14ac:dyDescent="0.3">
      <c r="G135" s="1"/>
      <c r="H135" s="1"/>
    </row>
    <row r="136" spans="3:13" x14ac:dyDescent="0.3">
      <c r="G136" s="1"/>
      <c r="H136" s="1"/>
      <c r="I136" s="1"/>
      <c r="J136" s="1"/>
      <c r="M136" s="1"/>
    </row>
    <row r="137" spans="3:13" x14ac:dyDescent="0.3">
      <c r="G137" s="1"/>
      <c r="H137" s="1"/>
    </row>
    <row r="138" spans="3:13" x14ac:dyDescent="0.3">
      <c r="G138" s="1"/>
      <c r="H138" s="1"/>
    </row>
    <row r="139" spans="3:13" x14ac:dyDescent="0.3">
      <c r="G139" s="1"/>
      <c r="H139" s="1"/>
    </row>
    <row r="140" spans="3:13" x14ac:dyDescent="0.3">
      <c r="G140" s="1"/>
      <c r="H140" s="1"/>
    </row>
    <row r="141" spans="3:13" x14ac:dyDescent="0.3">
      <c r="G141" s="1"/>
      <c r="H141" s="1"/>
    </row>
    <row r="142" spans="3:13" x14ac:dyDescent="0.3">
      <c r="G142" s="1"/>
      <c r="H142" s="1"/>
    </row>
    <row r="143" spans="3:13" x14ac:dyDescent="0.3">
      <c r="G143" s="1"/>
      <c r="H143" s="1"/>
    </row>
    <row r="144" spans="3:13" x14ac:dyDescent="0.3">
      <c r="G144" s="1"/>
      <c r="H144" s="1"/>
    </row>
    <row r="145" spans="3:14" x14ac:dyDescent="0.3">
      <c r="G145" s="1"/>
      <c r="H145" s="1"/>
    </row>
    <row r="146" spans="3:14" x14ac:dyDescent="0.3">
      <c r="C146" s="4"/>
      <c r="D146" s="4"/>
      <c r="F146" s="4"/>
      <c r="G146" s="1"/>
      <c r="H146" s="1"/>
    </row>
    <row r="147" spans="3:14" x14ac:dyDescent="0.3">
      <c r="G147" s="1"/>
      <c r="H147" s="1"/>
    </row>
    <row r="148" spans="3:14" x14ac:dyDescent="0.3">
      <c r="G148" s="1"/>
      <c r="H148" s="1"/>
    </row>
    <row r="149" spans="3:14" x14ac:dyDescent="0.3">
      <c r="D149" s="4"/>
      <c r="F149" s="4"/>
      <c r="G149" s="1"/>
      <c r="H149" s="1"/>
    </row>
    <row r="150" spans="3:14" x14ac:dyDescent="0.3">
      <c r="G150" s="1"/>
      <c r="H150" s="1"/>
    </row>
    <row r="151" spans="3:14" x14ac:dyDescent="0.3">
      <c r="C151" s="3"/>
      <c r="G151" s="1"/>
      <c r="H151" s="1"/>
      <c r="N151" s="4"/>
    </row>
    <row r="152" spans="3:14" x14ac:dyDescent="0.3">
      <c r="C152" s="4"/>
      <c r="G152" s="1"/>
      <c r="H152" s="1"/>
    </row>
    <row r="157" spans="3:14" x14ac:dyDescent="0.3">
      <c r="G157" s="1"/>
      <c r="H157" s="1"/>
    </row>
    <row r="158" spans="3:14" x14ac:dyDescent="0.3">
      <c r="G158" s="1"/>
      <c r="H158" s="1"/>
    </row>
    <row r="159" spans="3:14" x14ac:dyDescent="0.3">
      <c r="G159" s="1"/>
      <c r="H159" s="1"/>
      <c r="I159" s="1"/>
      <c r="J159" s="1"/>
      <c r="M159" s="1"/>
    </row>
    <row r="160" spans="3:14" x14ac:dyDescent="0.3">
      <c r="G160" s="1"/>
      <c r="H160" s="1"/>
    </row>
    <row r="161" spans="3:14" x14ac:dyDescent="0.3">
      <c r="G161" s="1"/>
      <c r="H161" s="1"/>
    </row>
    <row r="162" spans="3:14" x14ac:dyDescent="0.3">
      <c r="G162" s="1"/>
      <c r="H162" s="1"/>
    </row>
    <row r="163" spans="3:14" x14ac:dyDescent="0.3">
      <c r="G163" s="1"/>
      <c r="H163" s="1"/>
    </row>
    <row r="164" spans="3:14" x14ac:dyDescent="0.3">
      <c r="G164" s="1"/>
      <c r="H164" s="1"/>
    </row>
    <row r="165" spans="3:14" x14ac:dyDescent="0.3">
      <c r="G165" s="1"/>
      <c r="H165" s="1"/>
    </row>
    <row r="166" spans="3:14" x14ac:dyDescent="0.3">
      <c r="G166" s="1"/>
      <c r="H166" s="1"/>
    </row>
    <row r="167" spans="3:14" x14ac:dyDescent="0.3">
      <c r="G167" s="1"/>
      <c r="H167" s="1"/>
    </row>
    <row r="168" spans="3:14" x14ac:dyDescent="0.3">
      <c r="G168" s="1"/>
      <c r="H168" s="1"/>
    </row>
    <row r="169" spans="3:14" x14ac:dyDescent="0.3">
      <c r="C169" s="4"/>
      <c r="D169" s="4"/>
      <c r="F169" s="4"/>
      <c r="G169" s="1"/>
      <c r="H169" s="1"/>
    </row>
    <row r="170" spans="3:14" x14ac:dyDescent="0.3">
      <c r="G170" s="1"/>
      <c r="H170" s="1"/>
    </row>
    <row r="171" spans="3:14" x14ac:dyDescent="0.3">
      <c r="G171" s="1"/>
      <c r="H171" s="1"/>
    </row>
    <row r="172" spans="3:14" x14ac:dyDescent="0.3">
      <c r="D172" s="4"/>
      <c r="F172" s="4"/>
      <c r="G172" s="1"/>
      <c r="H172" s="1"/>
    </row>
    <row r="173" spans="3:14" x14ac:dyDescent="0.3">
      <c r="G173" s="1"/>
      <c r="H173" s="1"/>
    </row>
    <row r="174" spans="3:14" x14ac:dyDescent="0.3">
      <c r="C174" s="3"/>
      <c r="G174" s="1"/>
      <c r="H174" s="1"/>
      <c r="N174" s="4"/>
    </row>
    <row r="175" spans="3:14" x14ac:dyDescent="0.3">
      <c r="C175" s="4"/>
      <c r="G175" s="1"/>
      <c r="H175" s="1"/>
    </row>
    <row r="180" spans="3:13" x14ac:dyDescent="0.3">
      <c r="G180" s="1"/>
      <c r="H180" s="1"/>
    </row>
    <row r="181" spans="3:13" x14ac:dyDescent="0.3">
      <c r="G181" s="1"/>
      <c r="H181" s="1"/>
    </row>
    <row r="182" spans="3:13" x14ac:dyDescent="0.3">
      <c r="G182" s="1"/>
      <c r="H182" s="1"/>
      <c r="I182" s="1"/>
      <c r="J182" s="1"/>
      <c r="M182" s="1"/>
    </row>
    <row r="183" spans="3:13" x14ac:dyDescent="0.3">
      <c r="G183" s="1"/>
      <c r="H183" s="1"/>
    </row>
    <row r="184" spans="3:13" x14ac:dyDescent="0.3">
      <c r="G184" s="1"/>
      <c r="H184" s="1"/>
    </row>
    <row r="185" spans="3:13" x14ac:dyDescent="0.3">
      <c r="G185" s="1"/>
      <c r="H185" s="1"/>
    </row>
    <row r="186" spans="3:13" x14ac:dyDescent="0.3">
      <c r="G186" s="1"/>
      <c r="H186" s="1"/>
    </row>
    <row r="187" spans="3:13" x14ac:dyDescent="0.3">
      <c r="G187" s="1"/>
      <c r="H187" s="1"/>
    </row>
    <row r="188" spans="3:13" x14ac:dyDescent="0.3">
      <c r="G188" s="1"/>
      <c r="H188" s="1"/>
    </row>
    <row r="189" spans="3:13" x14ac:dyDescent="0.3">
      <c r="G189" s="1"/>
      <c r="H189" s="1"/>
    </row>
    <row r="190" spans="3:13" x14ac:dyDescent="0.3">
      <c r="G190" s="1"/>
      <c r="H190" s="1"/>
    </row>
    <row r="191" spans="3:13" x14ac:dyDescent="0.3">
      <c r="G191" s="1"/>
      <c r="H191" s="1"/>
    </row>
    <row r="192" spans="3:13" x14ac:dyDescent="0.3">
      <c r="C192" s="4"/>
      <c r="D192" s="4"/>
      <c r="F192" s="4"/>
      <c r="G192" s="1"/>
      <c r="H192" s="1"/>
    </row>
    <row r="193" spans="3:14" x14ac:dyDescent="0.3">
      <c r="G193" s="1"/>
      <c r="H193" s="1"/>
    </row>
    <row r="194" spans="3:14" x14ac:dyDescent="0.3">
      <c r="G194" s="1"/>
      <c r="H194" s="1"/>
    </row>
    <row r="195" spans="3:14" x14ac:dyDescent="0.3">
      <c r="D195" s="4"/>
      <c r="F195" s="4"/>
      <c r="G195" s="1"/>
      <c r="H195" s="1"/>
    </row>
    <row r="196" spans="3:14" x14ac:dyDescent="0.3">
      <c r="G196" s="1"/>
      <c r="H196" s="1"/>
    </row>
    <row r="197" spans="3:14" x14ac:dyDescent="0.3">
      <c r="C197" s="3"/>
      <c r="G197" s="1"/>
      <c r="H197" s="1"/>
      <c r="N197" s="4"/>
    </row>
    <row r="198" spans="3:14" x14ac:dyDescent="0.3">
      <c r="C198" s="4"/>
      <c r="G198" s="1"/>
      <c r="H198" s="1"/>
    </row>
    <row r="203" spans="3:14" x14ac:dyDescent="0.3">
      <c r="G203" s="1"/>
      <c r="H203" s="1"/>
    </row>
    <row r="204" spans="3:14" x14ac:dyDescent="0.3">
      <c r="G204" s="1"/>
      <c r="H204" s="1"/>
    </row>
    <row r="205" spans="3:14" x14ac:dyDescent="0.3">
      <c r="G205" s="1"/>
      <c r="H205" s="1"/>
      <c r="I205" s="1"/>
      <c r="J205" s="1"/>
      <c r="M205" s="1"/>
    </row>
    <row r="206" spans="3:14" x14ac:dyDescent="0.3">
      <c r="G206" s="1"/>
      <c r="H206" s="1"/>
    </row>
    <row r="207" spans="3:14" x14ac:dyDescent="0.3">
      <c r="G207" s="1"/>
      <c r="H207" s="1"/>
    </row>
    <row r="208" spans="3:14" x14ac:dyDescent="0.3">
      <c r="G208" s="1"/>
      <c r="H208" s="1"/>
    </row>
    <row r="209" spans="3:14" x14ac:dyDescent="0.3">
      <c r="G209" s="1"/>
      <c r="H209" s="1"/>
    </row>
    <row r="210" spans="3:14" x14ac:dyDescent="0.3">
      <c r="G210" s="1"/>
      <c r="H210" s="1"/>
    </row>
    <row r="211" spans="3:14" x14ac:dyDescent="0.3">
      <c r="G211" s="1"/>
      <c r="H211" s="1"/>
    </row>
    <row r="212" spans="3:14" x14ac:dyDescent="0.3">
      <c r="G212" s="1"/>
      <c r="H212" s="1"/>
    </row>
    <row r="213" spans="3:14" x14ac:dyDescent="0.3">
      <c r="G213" s="1"/>
      <c r="H213" s="1"/>
    </row>
    <row r="214" spans="3:14" x14ac:dyDescent="0.3">
      <c r="G214" s="1"/>
      <c r="H214" s="1"/>
    </row>
    <row r="215" spans="3:14" x14ac:dyDescent="0.3">
      <c r="C215" s="4"/>
      <c r="D215" s="4"/>
      <c r="F215" s="4"/>
      <c r="G215" s="1"/>
      <c r="H215" s="1"/>
    </row>
    <row r="216" spans="3:14" x14ac:dyDescent="0.3">
      <c r="G216" s="1"/>
      <c r="H216" s="1"/>
    </row>
    <row r="217" spans="3:14" x14ac:dyDescent="0.3">
      <c r="G217" s="1"/>
      <c r="H217" s="1"/>
    </row>
    <row r="218" spans="3:14" x14ac:dyDescent="0.3">
      <c r="D218" s="4"/>
      <c r="F218" s="4"/>
      <c r="G218" s="1"/>
      <c r="H218" s="1"/>
    </row>
    <row r="219" spans="3:14" x14ac:dyDescent="0.3">
      <c r="G219" s="1"/>
      <c r="H219" s="1"/>
    </row>
    <row r="220" spans="3:14" x14ac:dyDescent="0.3">
      <c r="C220" s="3"/>
      <c r="G220" s="1"/>
      <c r="H220" s="1"/>
      <c r="N220" s="4"/>
    </row>
    <row r="221" spans="3:14" x14ac:dyDescent="0.3">
      <c r="C221" s="4"/>
      <c r="G221" s="1"/>
      <c r="H221" s="1"/>
    </row>
    <row r="226" spans="3:13" x14ac:dyDescent="0.3">
      <c r="G226" s="1"/>
      <c r="H226" s="1"/>
    </row>
    <row r="227" spans="3:13" x14ac:dyDescent="0.3">
      <c r="G227" s="1"/>
      <c r="H227" s="1"/>
    </row>
    <row r="228" spans="3:13" x14ac:dyDescent="0.3">
      <c r="G228" s="1"/>
      <c r="H228" s="1"/>
      <c r="I228" s="1"/>
      <c r="J228" s="1"/>
      <c r="M228" s="1"/>
    </row>
    <row r="229" spans="3:13" x14ac:dyDescent="0.3">
      <c r="G229" s="1"/>
      <c r="H229" s="1"/>
    </row>
    <row r="230" spans="3:13" x14ac:dyDescent="0.3">
      <c r="G230" s="1"/>
      <c r="H230" s="1"/>
    </row>
    <row r="231" spans="3:13" x14ac:dyDescent="0.3">
      <c r="G231" s="1"/>
      <c r="H231" s="1"/>
    </row>
    <row r="232" spans="3:13" x14ac:dyDescent="0.3">
      <c r="G232" s="1"/>
      <c r="H232" s="1"/>
    </row>
    <row r="233" spans="3:13" x14ac:dyDescent="0.3">
      <c r="G233" s="1"/>
      <c r="H233" s="1"/>
    </row>
    <row r="234" spans="3:13" x14ac:dyDescent="0.3">
      <c r="G234" s="1"/>
      <c r="H234" s="1"/>
    </row>
    <row r="235" spans="3:13" x14ac:dyDescent="0.3">
      <c r="G235" s="1"/>
      <c r="H235" s="1"/>
    </row>
    <row r="236" spans="3:13" x14ac:dyDescent="0.3">
      <c r="G236" s="1"/>
      <c r="H236" s="1"/>
    </row>
    <row r="237" spans="3:13" x14ac:dyDescent="0.3">
      <c r="G237" s="1"/>
      <c r="H237" s="1"/>
    </row>
    <row r="238" spans="3:13" x14ac:dyDescent="0.3">
      <c r="C238" s="4"/>
      <c r="D238" s="4"/>
      <c r="F238" s="4"/>
      <c r="G238" s="1"/>
      <c r="H238" s="1"/>
    </row>
    <row r="239" spans="3:13" x14ac:dyDescent="0.3">
      <c r="G239" s="1"/>
      <c r="H239" s="1"/>
    </row>
    <row r="240" spans="3:13" x14ac:dyDescent="0.3">
      <c r="G240" s="1"/>
      <c r="H240" s="1"/>
    </row>
    <row r="241" spans="3:14" x14ac:dyDescent="0.3">
      <c r="D241" s="4"/>
      <c r="F241" s="4"/>
      <c r="G241" s="1"/>
      <c r="H241" s="1"/>
    </row>
    <row r="242" spans="3:14" x14ac:dyDescent="0.3">
      <c r="G242" s="1"/>
      <c r="H242" s="1"/>
    </row>
    <row r="243" spans="3:14" x14ac:dyDescent="0.3">
      <c r="C243" s="3"/>
      <c r="G243" s="1"/>
      <c r="H243" s="1"/>
      <c r="N243" s="4"/>
    </row>
    <row r="244" spans="3:14" x14ac:dyDescent="0.3">
      <c r="C244" s="4"/>
      <c r="G244" s="1"/>
      <c r="H244" s="1"/>
    </row>
    <row r="246" spans="3:14" x14ac:dyDescent="0.3">
      <c r="K246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C072-20C1-439C-B88C-8E0052872D7D}">
  <dimension ref="A1:W395"/>
  <sheetViews>
    <sheetView zoomScale="93" zoomScaleNormal="80" workbookViewId="0">
      <selection activeCell="H19" sqref="H19"/>
    </sheetView>
  </sheetViews>
  <sheetFormatPr defaultRowHeight="14.4" x14ac:dyDescent="0.3"/>
  <cols>
    <col min="1" max="1" width="13.109375" bestFit="1" customWidth="1"/>
    <col min="2" max="2" width="9.6640625" bestFit="1" customWidth="1"/>
    <col min="3" max="3" width="10.6640625" bestFit="1" customWidth="1"/>
  </cols>
  <sheetData>
    <row r="1" spans="1:2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23" x14ac:dyDescent="0.3">
      <c r="A2" t="s">
        <v>14</v>
      </c>
      <c r="B2">
        <v>25</v>
      </c>
      <c r="C2">
        <v>12</v>
      </c>
      <c r="D2">
        <v>540</v>
      </c>
      <c r="E2">
        <v>0.2</v>
      </c>
      <c r="F2">
        <v>400</v>
      </c>
      <c r="G2" s="1">
        <v>0.25</v>
      </c>
      <c r="H2" s="1">
        <v>0.72916666666666663</v>
      </c>
      <c r="I2" t="s">
        <v>15</v>
      </c>
      <c r="J2" t="s">
        <v>15</v>
      </c>
      <c r="K2" t="s">
        <v>15</v>
      </c>
      <c r="L2" t="s">
        <v>15</v>
      </c>
      <c r="M2">
        <v>0.35</v>
      </c>
      <c r="N2" t="s">
        <v>16</v>
      </c>
      <c r="O2" t="s">
        <v>17</v>
      </c>
      <c r="Q2" s="2">
        <f>G2*1440</f>
        <v>360</v>
      </c>
      <c r="R2" s="2">
        <f>H2*1440</f>
        <v>1050</v>
      </c>
      <c r="W2" t="str">
        <f t="shared" ref="W2:W9" si="0">IF((R2-Q2)+(T2-S2)&lt;D2,"errore","ok")</f>
        <v>ok</v>
      </c>
    </row>
    <row r="3" spans="1:23" x14ac:dyDescent="0.3">
      <c r="A3" t="s">
        <v>18</v>
      </c>
      <c r="B3">
        <v>80</v>
      </c>
      <c r="C3">
        <v>30</v>
      </c>
      <c r="D3">
        <v>540</v>
      </c>
      <c r="E3">
        <v>0.2</v>
      </c>
      <c r="F3">
        <v>400</v>
      </c>
      <c r="G3" s="1">
        <v>0.25</v>
      </c>
      <c r="H3" s="1">
        <v>0.72916666666666663</v>
      </c>
      <c r="I3" t="s">
        <v>15</v>
      </c>
      <c r="J3" t="s">
        <v>15</v>
      </c>
      <c r="K3" t="s">
        <v>15</v>
      </c>
      <c r="L3" t="s">
        <v>15</v>
      </c>
      <c r="M3">
        <v>0.35</v>
      </c>
      <c r="N3" t="s">
        <v>16</v>
      </c>
      <c r="O3" t="s">
        <v>17</v>
      </c>
      <c r="Q3" s="2">
        <f t="shared" ref="Q3:S5" si="1">G3*1440</f>
        <v>360</v>
      </c>
      <c r="R3" s="2">
        <f t="shared" si="1"/>
        <v>1050</v>
      </c>
      <c r="W3" t="str">
        <f t="shared" si="0"/>
        <v>ok</v>
      </c>
    </row>
    <row r="4" spans="1:23" x14ac:dyDescent="0.3">
      <c r="A4" t="s">
        <v>19</v>
      </c>
      <c r="B4">
        <v>25</v>
      </c>
      <c r="C4">
        <v>40</v>
      </c>
      <c r="D4">
        <v>720</v>
      </c>
      <c r="E4">
        <v>0</v>
      </c>
      <c r="F4">
        <v>720</v>
      </c>
      <c r="G4" s="1">
        <v>0</v>
      </c>
      <c r="H4" s="1">
        <v>0.25</v>
      </c>
      <c r="I4" s="1">
        <v>0.75</v>
      </c>
      <c r="J4" s="1">
        <v>0</v>
      </c>
      <c r="K4" t="s">
        <v>15</v>
      </c>
      <c r="L4" t="s">
        <v>15</v>
      </c>
      <c r="M4" s="2">
        <v>0</v>
      </c>
      <c r="N4" t="s">
        <v>16</v>
      </c>
      <c r="O4" t="s">
        <v>16</v>
      </c>
      <c r="Q4" s="2">
        <f t="shared" si="1"/>
        <v>0</v>
      </c>
      <c r="R4" s="2">
        <f t="shared" si="1"/>
        <v>360</v>
      </c>
      <c r="S4" s="2">
        <f t="shared" si="1"/>
        <v>1080</v>
      </c>
      <c r="T4" s="2">
        <v>1440</v>
      </c>
      <c r="W4" t="str">
        <f t="shared" si="0"/>
        <v>ok</v>
      </c>
    </row>
    <row r="5" spans="1:23" x14ac:dyDescent="0.3">
      <c r="A5" t="s">
        <v>37</v>
      </c>
      <c r="B5">
        <v>7</v>
      </c>
      <c r="C5" s="4">
        <v>7</v>
      </c>
      <c r="D5">
        <v>150</v>
      </c>
      <c r="E5">
        <v>0.2</v>
      </c>
      <c r="F5">
        <v>30</v>
      </c>
      <c r="G5" s="1">
        <v>0.25</v>
      </c>
      <c r="H5" s="1">
        <v>0.70833333333333337</v>
      </c>
      <c r="I5" t="s">
        <v>15</v>
      </c>
      <c r="J5" t="s">
        <v>15</v>
      </c>
      <c r="K5" t="s">
        <v>15</v>
      </c>
      <c r="L5" t="s">
        <v>15</v>
      </c>
      <c r="M5">
        <v>0</v>
      </c>
      <c r="N5" t="s">
        <v>16</v>
      </c>
      <c r="O5" t="s">
        <v>17</v>
      </c>
      <c r="Q5" s="2">
        <f t="shared" si="1"/>
        <v>360</v>
      </c>
      <c r="R5" s="2">
        <f t="shared" si="1"/>
        <v>1020</v>
      </c>
      <c r="W5" t="str">
        <f t="shared" si="0"/>
        <v>ok</v>
      </c>
    </row>
    <row r="6" spans="1:23" x14ac:dyDescent="0.3">
      <c r="A6" t="s">
        <v>43</v>
      </c>
      <c r="B6">
        <v>30</v>
      </c>
      <c r="C6" s="4">
        <v>60</v>
      </c>
      <c r="D6">
        <v>400</v>
      </c>
      <c r="E6">
        <v>0.1</v>
      </c>
      <c r="F6">
        <v>240</v>
      </c>
      <c r="G6" s="1">
        <v>0.25</v>
      </c>
      <c r="H6" s="1">
        <v>0.54166666666666663</v>
      </c>
      <c r="I6" t="s">
        <v>15</v>
      </c>
      <c r="J6" t="s">
        <v>15</v>
      </c>
      <c r="K6" t="s">
        <v>15</v>
      </c>
      <c r="L6" t="s">
        <v>15</v>
      </c>
      <c r="M6" s="13">
        <v>0.1</v>
      </c>
      <c r="N6">
        <v>0.9</v>
      </c>
      <c r="O6" t="s">
        <v>17</v>
      </c>
      <c r="Q6" s="2">
        <f t="shared" ref="Q6" si="2">G6*1440</f>
        <v>360</v>
      </c>
      <c r="R6" s="2">
        <f t="shared" ref="R6" si="3">H6*1440</f>
        <v>780</v>
      </c>
      <c r="W6" t="str">
        <f t="shared" si="0"/>
        <v>ok</v>
      </c>
    </row>
    <row r="7" spans="1:23" x14ac:dyDescent="0.3">
      <c r="A7" t="s">
        <v>44</v>
      </c>
      <c r="B7">
        <v>2</v>
      </c>
      <c r="C7" s="4">
        <v>500</v>
      </c>
      <c r="D7">
        <v>240</v>
      </c>
      <c r="E7">
        <v>0.1</v>
      </c>
      <c r="F7">
        <v>30</v>
      </c>
      <c r="G7" s="1">
        <v>0.27083333333333331</v>
      </c>
      <c r="H7" s="1">
        <v>0.5625</v>
      </c>
      <c r="I7" t="s">
        <v>15</v>
      </c>
      <c r="J7" t="s">
        <v>15</v>
      </c>
      <c r="K7" t="s">
        <v>15</v>
      </c>
      <c r="L7" t="s">
        <v>15</v>
      </c>
      <c r="M7" s="13">
        <v>0.1</v>
      </c>
      <c r="N7">
        <v>0.9</v>
      </c>
      <c r="O7" t="s">
        <v>17</v>
      </c>
      <c r="Q7" s="2">
        <f t="shared" ref="Q7:Q8" si="4">G7*1440</f>
        <v>390</v>
      </c>
      <c r="R7" s="2">
        <f t="shared" ref="R7:R8" si="5">H7*1440</f>
        <v>810</v>
      </c>
      <c r="W7" t="str">
        <f t="shared" si="0"/>
        <v>ok</v>
      </c>
    </row>
    <row r="8" spans="1:23" x14ac:dyDescent="0.3">
      <c r="A8" t="s">
        <v>32</v>
      </c>
      <c r="B8">
        <v>2</v>
      </c>
      <c r="C8">
        <v>750</v>
      </c>
      <c r="D8">
        <v>180</v>
      </c>
      <c r="E8">
        <v>0.2</v>
      </c>
      <c r="F8">
        <v>45</v>
      </c>
      <c r="G8" s="1">
        <v>0.25</v>
      </c>
      <c r="H8" s="1">
        <v>0.54166666666666663</v>
      </c>
      <c r="I8" s="1">
        <v>0.625</v>
      </c>
      <c r="J8" s="1">
        <v>0.72916666666666663</v>
      </c>
      <c r="K8" t="s">
        <v>15</v>
      </c>
      <c r="L8" t="s">
        <v>15</v>
      </c>
      <c r="M8" s="2">
        <v>0.1</v>
      </c>
      <c r="N8" s="2">
        <v>0.9</v>
      </c>
      <c r="O8" s="10" t="s">
        <v>17</v>
      </c>
      <c r="P8" s="12"/>
      <c r="Q8" s="2">
        <f t="shared" si="4"/>
        <v>360</v>
      </c>
      <c r="R8" s="2">
        <f t="shared" si="5"/>
        <v>780</v>
      </c>
      <c r="S8" s="2">
        <f t="shared" ref="S8" si="6">I8*1440</f>
        <v>900</v>
      </c>
      <c r="T8" s="2">
        <f t="shared" ref="T8" si="7">J8*1440</f>
        <v>1050</v>
      </c>
      <c r="W8" t="str">
        <f t="shared" si="0"/>
        <v>ok</v>
      </c>
    </row>
    <row r="9" spans="1:23" x14ac:dyDescent="0.3">
      <c r="A9" t="s">
        <v>20</v>
      </c>
      <c r="B9">
        <v>10</v>
      </c>
      <c r="C9" s="4">
        <v>5</v>
      </c>
      <c r="D9">
        <v>240</v>
      </c>
      <c r="E9">
        <v>0.2</v>
      </c>
      <c r="F9">
        <v>10</v>
      </c>
      <c r="G9" s="1">
        <v>0.33333333333333331</v>
      </c>
      <c r="H9" s="1">
        <v>0.5</v>
      </c>
      <c r="I9" s="1">
        <v>0.58333333333333337</v>
      </c>
      <c r="J9" s="1">
        <v>0.70833333333333337</v>
      </c>
      <c r="K9" t="s">
        <v>15</v>
      </c>
      <c r="L9" t="s">
        <v>15</v>
      </c>
      <c r="M9" s="2">
        <v>0.35</v>
      </c>
      <c r="N9" t="s">
        <v>16</v>
      </c>
      <c r="O9" t="s">
        <v>17</v>
      </c>
      <c r="P9" s="12"/>
      <c r="Q9" s="2">
        <f t="shared" ref="Q9:T10" si="8">G9*1440</f>
        <v>480</v>
      </c>
      <c r="R9" s="2">
        <f t="shared" si="8"/>
        <v>720</v>
      </c>
      <c r="S9" s="2">
        <f t="shared" si="8"/>
        <v>840</v>
      </c>
      <c r="T9" s="2">
        <f t="shared" si="8"/>
        <v>1020</v>
      </c>
      <c r="W9" t="str">
        <f t="shared" si="0"/>
        <v>ok</v>
      </c>
    </row>
    <row r="10" spans="1:23" x14ac:dyDescent="0.3">
      <c r="A10" t="s">
        <v>35</v>
      </c>
      <c r="B10">
        <v>3</v>
      </c>
      <c r="C10" s="3">
        <v>120</v>
      </c>
      <c r="D10">
        <v>380</v>
      </c>
      <c r="E10">
        <v>0.1</v>
      </c>
      <c r="F10">
        <v>60</v>
      </c>
      <c r="G10" s="1">
        <v>0.375</v>
      </c>
      <c r="H10" s="1">
        <v>0.64583333333333337</v>
      </c>
      <c r="I10" t="s">
        <v>15</v>
      </c>
      <c r="J10" t="s">
        <v>15</v>
      </c>
      <c r="K10" t="s">
        <v>15</v>
      </c>
      <c r="L10" t="s">
        <v>15</v>
      </c>
      <c r="M10">
        <v>0.1</v>
      </c>
      <c r="N10">
        <v>0.8</v>
      </c>
      <c r="O10" t="s">
        <v>17</v>
      </c>
      <c r="Q10" s="2">
        <f t="shared" si="8"/>
        <v>540</v>
      </c>
      <c r="R10" s="2">
        <f t="shared" si="8"/>
        <v>930</v>
      </c>
      <c r="S10" s="2"/>
      <c r="T10" s="2"/>
      <c r="W10" t="str">
        <f>IF((R10-Q10)+(T10-S10)&lt;D10,"errore","ok")</f>
        <v>ok</v>
      </c>
    </row>
    <row r="11" spans="1:23" x14ac:dyDescent="0.3">
      <c r="A11" t="s">
        <v>38</v>
      </c>
      <c r="B11">
        <v>2</v>
      </c>
      <c r="C11">
        <v>750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39</v>
      </c>
      <c r="L11" t="s">
        <v>39</v>
      </c>
      <c r="M11" t="s">
        <v>39</v>
      </c>
      <c r="N11" t="s">
        <v>39</v>
      </c>
      <c r="O11" t="s">
        <v>39</v>
      </c>
      <c r="Q11" s="18" t="s">
        <v>63</v>
      </c>
      <c r="R11" s="2"/>
    </row>
    <row r="12" spans="1:23" x14ac:dyDescent="0.3">
      <c r="A12" t="s">
        <v>87</v>
      </c>
      <c r="B12">
        <v>1</v>
      </c>
      <c r="C12">
        <v>2000</v>
      </c>
      <c r="D12" t="s">
        <v>39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39</v>
      </c>
      <c r="L12" t="s">
        <v>39</v>
      </c>
      <c r="M12" t="s">
        <v>39</v>
      </c>
      <c r="N12" t="s">
        <v>39</v>
      </c>
      <c r="O12" t="s">
        <v>39</v>
      </c>
    </row>
    <row r="13" spans="1:23" s="5" customFormat="1" x14ac:dyDescent="0.3">
      <c r="A13" s="5" t="s">
        <v>91</v>
      </c>
      <c r="B13" s="5">
        <v>2</v>
      </c>
      <c r="C13" s="5">
        <v>1700</v>
      </c>
      <c r="D13" s="5">
        <v>240</v>
      </c>
      <c r="E13" s="5">
        <v>0.15</v>
      </c>
      <c r="F13" s="5">
        <v>60</v>
      </c>
      <c r="G13" s="20">
        <v>0.39583333333333331</v>
      </c>
      <c r="H13" s="20">
        <v>0.6875</v>
      </c>
      <c r="I13" s="20" t="s">
        <v>15</v>
      </c>
      <c r="J13" s="20" t="s">
        <v>15</v>
      </c>
      <c r="K13" s="5" t="s">
        <v>15</v>
      </c>
      <c r="L13" s="20" t="s">
        <v>15</v>
      </c>
      <c r="M13" s="21">
        <v>0.2</v>
      </c>
      <c r="N13" s="5">
        <v>0.8</v>
      </c>
      <c r="O13" s="21" t="s">
        <v>17</v>
      </c>
      <c r="Q13" s="21">
        <f t="shared" ref="Q13:R13" si="9">G13*1440</f>
        <v>570</v>
      </c>
      <c r="R13" s="21">
        <f t="shared" si="9"/>
        <v>990</v>
      </c>
    </row>
    <row r="14" spans="1:23" x14ac:dyDescent="0.3">
      <c r="G14" s="1"/>
      <c r="H14" s="1"/>
    </row>
    <row r="15" spans="1:23" x14ac:dyDescent="0.3">
      <c r="G15" s="1"/>
      <c r="H15" s="1"/>
    </row>
    <row r="16" spans="1:23" x14ac:dyDescent="0.3">
      <c r="G16" s="1"/>
      <c r="H16" s="1"/>
    </row>
    <row r="17" spans="3:14" x14ac:dyDescent="0.3">
      <c r="G17" s="1"/>
      <c r="H17" s="1"/>
    </row>
    <row r="18" spans="3:14" x14ac:dyDescent="0.3">
      <c r="G18" s="1"/>
      <c r="H18" s="1"/>
    </row>
    <row r="19" spans="3:14" x14ac:dyDescent="0.3">
      <c r="D19" s="4"/>
      <c r="F19" s="4"/>
      <c r="G19" s="1"/>
      <c r="H19" s="1"/>
    </row>
    <row r="20" spans="3:14" x14ac:dyDescent="0.3">
      <c r="G20" s="1"/>
      <c r="H20" s="1"/>
    </row>
    <row r="21" spans="3:14" x14ac:dyDescent="0.3">
      <c r="G21" s="1"/>
      <c r="H21" s="1"/>
    </row>
    <row r="22" spans="3:14" x14ac:dyDescent="0.3">
      <c r="G22" s="1"/>
      <c r="H22" s="1"/>
    </row>
    <row r="23" spans="3:14" x14ac:dyDescent="0.3">
      <c r="G23" s="1"/>
      <c r="H23" s="1"/>
    </row>
    <row r="24" spans="3:14" x14ac:dyDescent="0.3">
      <c r="G24" s="1"/>
      <c r="H24" s="1"/>
      <c r="I24" s="1"/>
      <c r="J24" s="1"/>
      <c r="N24" s="4"/>
    </row>
    <row r="25" spans="3:14" x14ac:dyDescent="0.3">
      <c r="G25" s="1"/>
      <c r="H25" s="1"/>
    </row>
    <row r="26" spans="3:14" x14ac:dyDescent="0.3">
      <c r="G26" s="1"/>
      <c r="H26" s="1"/>
    </row>
    <row r="27" spans="3:14" x14ac:dyDescent="0.3">
      <c r="C27" s="4"/>
      <c r="D27" s="4"/>
      <c r="F27" s="4"/>
      <c r="G27" s="1"/>
      <c r="H27" s="1"/>
    </row>
    <row r="28" spans="3:14" x14ac:dyDescent="0.3">
      <c r="G28" s="1"/>
      <c r="H28" s="1"/>
    </row>
    <row r="29" spans="3:14" x14ac:dyDescent="0.3">
      <c r="G29" s="1"/>
      <c r="H29" s="1"/>
    </row>
    <row r="30" spans="3:14" x14ac:dyDescent="0.3">
      <c r="G30" s="1"/>
      <c r="H30" s="1"/>
    </row>
    <row r="32" spans="3:14" x14ac:dyDescent="0.3">
      <c r="G32" s="1"/>
      <c r="H32" s="1"/>
    </row>
    <row r="37" spans="7:10" x14ac:dyDescent="0.3">
      <c r="G37" s="1"/>
      <c r="H37" s="1"/>
    </row>
    <row r="38" spans="7:10" x14ac:dyDescent="0.3">
      <c r="G38" s="1"/>
      <c r="H38" s="1"/>
    </row>
    <row r="39" spans="7:10" x14ac:dyDescent="0.3">
      <c r="G39" s="1"/>
      <c r="H39" s="1"/>
      <c r="I39" s="1"/>
      <c r="J39" s="1"/>
    </row>
    <row r="40" spans="7:10" x14ac:dyDescent="0.3">
      <c r="G40" s="1"/>
      <c r="H40" s="1"/>
    </row>
    <row r="41" spans="7:10" x14ac:dyDescent="0.3">
      <c r="G41" s="1"/>
      <c r="H41" s="1"/>
    </row>
    <row r="42" spans="7:10" x14ac:dyDescent="0.3">
      <c r="G42" s="1"/>
      <c r="H42" s="1"/>
    </row>
    <row r="43" spans="7:10" x14ac:dyDescent="0.3">
      <c r="G43" s="1"/>
      <c r="H43" s="1"/>
    </row>
    <row r="44" spans="7:10" x14ac:dyDescent="0.3">
      <c r="G44" s="1"/>
      <c r="H44" s="1"/>
    </row>
    <row r="45" spans="7:10" x14ac:dyDescent="0.3">
      <c r="G45" s="1"/>
      <c r="H45" s="1"/>
    </row>
    <row r="46" spans="7:10" x14ac:dyDescent="0.3">
      <c r="G46" s="1"/>
      <c r="H46" s="1"/>
    </row>
    <row r="47" spans="7:10" x14ac:dyDescent="0.3">
      <c r="G47" s="1"/>
      <c r="H47" s="1"/>
    </row>
    <row r="48" spans="7:10" x14ac:dyDescent="0.3">
      <c r="G48" s="1"/>
      <c r="H48" s="1"/>
    </row>
    <row r="49" spans="3:14" x14ac:dyDescent="0.3">
      <c r="G49" s="1"/>
      <c r="H49" s="1"/>
    </row>
    <row r="50" spans="3:14" x14ac:dyDescent="0.3">
      <c r="G50" s="1"/>
      <c r="H50" s="1"/>
    </row>
    <row r="51" spans="3:14" x14ac:dyDescent="0.3">
      <c r="G51" s="1"/>
      <c r="H51" s="1"/>
    </row>
    <row r="52" spans="3:14" x14ac:dyDescent="0.3">
      <c r="D52" s="4"/>
      <c r="F52" s="4"/>
      <c r="G52" s="1"/>
      <c r="H52" s="1"/>
    </row>
    <row r="53" spans="3:14" x14ac:dyDescent="0.3">
      <c r="G53" s="1"/>
      <c r="H53" s="1"/>
    </row>
    <row r="54" spans="3:14" x14ac:dyDescent="0.3">
      <c r="G54" s="1"/>
      <c r="H54" s="1"/>
    </row>
    <row r="55" spans="3:14" x14ac:dyDescent="0.3">
      <c r="G55" s="1"/>
      <c r="H55" s="1"/>
    </row>
    <row r="56" spans="3:14" x14ac:dyDescent="0.3">
      <c r="G56" s="1"/>
      <c r="H56" s="1"/>
    </row>
    <row r="57" spans="3:14" x14ac:dyDescent="0.3">
      <c r="G57" s="1"/>
      <c r="H57" s="1"/>
      <c r="I57" s="1"/>
      <c r="J57" s="1"/>
      <c r="N57" s="4"/>
    </row>
    <row r="58" spans="3:14" x14ac:dyDescent="0.3">
      <c r="G58" s="1"/>
      <c r="H58" s="1"/>
    </row>
    <row r="59" spans="3:14" x14ac:dyDescent="0.3">
      <c r="G59" s="1"/>
      <c r="H59" s="1"/>
    </row>
    <row r="60" spans="3:14" x14ac:dyDescent="0.3">
      <c r="C60" s="4"/>
      <c r="D60" s="4"/>
      <c r="F60" s="4"/>
      <c r="G60" s="1"/>
      <c r="H60" s="1"/>
    </row>
    <row r="61" spans="3:14" x14ac:dyDescent="0.3">
      <c r="G61" s="1"/>
      <c r="H61" s="1"/>
    </row>
    <row r="62" spans="3:14" x14ac:dyDescent="0.3">
      <c r="G62" s="1"/>
      <c r="H62" s="1"/>
    </row>
    <row r="63" spans="3:14" x14ac:dyDescent="0.3">
      <c r="G63" s="1"/>
      <c r="H63" s="1"/>
    </row>
    <row r="65" spans="1:10" x14ac:dyDescent="0.3">
      <c r="G65" s="1"/>
      <c r="H65" s="1"/>
    </row>
    <row r="66" spans="1:10" x14ac:dyDescent="0.3">
      <c r="A66" s="10"/>
      <c r="B66" s="10"/>
    </row>
    <row r="67" spans="1:10" x14ac:dyDescent="0.3">
      <c r="A67" s="10"/>
      <c r="B67" s="10"/>
    </row>
    <row r="68" spans="1:10" x14ac:dyDescent="0.3">
      <c r="A68" s="10"/>
      <c r="B68" s="10"/>
    </row>
    <row r="69" spans="1:10" x14ac:dyDescent="0.3">
      <c r="A69" s="10"/>
      <c r="B69" s="10"/>
    </row>
    <row r="70" spans="1:10" x14ac:dyDescent="0.3">
      <c r="A70" s="10"/>
      <c r="B70" s="10"/>
      <c r="G70" s="1"/>
      <c r="H70" s="1"/>
    </row>
    <row r="71" spans="1:10" x14ac:dyDescent="0.3">
      <c r="A71" s="10"/>
      <c r="B71" s="10"/>
      <c r="G71" s="1"/>
      <c r="H71" s="1"/>
    </row>
    <row r="72" spans="1:10" x14ac:dyDescent="0.3">
      <c r="A72" s="10"/>
      <c r="B72" s="10"/>
      <c r="G72" s="1"/>
      <c r="H72" s="1"/>
      <c r="I72" s="1"/>
      <c r="J72" s="1"/>
    </row>
    <row r="73" spans="1:10" x14ac:dyDescent="0.3">
      <c r="A73" s="10"/>
      <c r="B73" s="10"/>
      <c r="G73" s="1"/>
      <c r="H73" s="1"/>
    </row>
    <row r="74" spans="1:10" x14ac:dyDescent="0.3">
      <c r="A74" s="10"/>
      <c r="B74" s="10"/>
      <c r="G74" s="1"/>
      <c r="H74" s="1"/>
    </row>
    <row r="75" spans="1:10" x14ac:dyDescent="0.3">
      <c r="A75" s="10"/>
      <c r="B75" s="10"/>
      <c r="G75" s="1"/>
      <c r="H75" s="1"/>
    </row>
    <row r="76" spans="1:10" x14ac:dyDescent="0.3">
      <c r="A76" s="10"/>
      <c r="B76" s="10"/>
      <c r="G76" s="1"/>
      <c r="H76" s="1"/>
    </row>
    <row r="77" spans="1:10" x14ac:dyDescent="0.3">
      <c r="A77" s="10"/>
      <c r="B77" s="10"/>
      <c r="G77" s="1"/>
      <c r="H77" s="1"/>
    </row>
    <row r="78" spans="1:10" x14ac:dyDescent="0.3">
      <c r="A78" s="10"/>
      <c r="B78" s="10"/>
      <c r="G78" s="1"/>
      <c r="H78" s="1"/>
    </row>
    <row r="79" spans="1:10" x14ac:dyDescent="0.3">
      <c r="A79" s="10"/>
      <c r="B79" s="10"/>
      <c r="G79" s="1"/>
      <c r="H79" s="1"/>
    </row>
    <row r="80" spans="1:10" x14ac:dyDescent="0.3">
      <c r="A80" s="10"/>
      <c r="B80" s="10"/>
      <c r="G80" s="1"/>
      <c r="H80" s="1"/>
    </row>
    <row r="81" spans="1:14" x14ac:dyDescent="0.3">
      <c r="A81" s="10"/>
      <c r="B81" s="10"/>
      <c r="G81" s="1"/>
      <c r="H81" s="1"/>
    </row>
    <row r="82" spans="1:14" x14ac:dyDescent="0.3">
      <c r="A82" s="10"/>
      <c r="B82" s="10"/>
      <c r="G82" s="1"/>
      <c r="H82" s="1"/>
    </row>
    <row r="83" spans="1:14" x14ac:dyDescent="0.3">
      <c r="G83" s="1"/>
      <c r="H83" s="1"/>
    </row>
    <row r="84" spans="1:14" x14ac:dyDescent="0.3">
      <c r="G84" s="1"/>
      <c r="H84" s="1"/>
    </row>
    <row r="85" spans="1:14" x14ac:dyDescent="0.3">
      <c r="D85" s="4"/>
      <c r="F85" s="4"/>
      <c r="G85" s="1"/>
      <c r="H85" s="1"/>
    </row>
    <row r="86" spans="1:14" x14ac:dyDescent="0.3">
      <c r="G86" s="1"/>
      <c r="H86" s="1"/>
    </row>
    <row r="87" spans="1:14" x14ac:dyDescent="0.3">
      <c r="G87" s="1"/>
      <c r="H87" s="1"/>
    </row>
    <row r="88" spans="1:14" x14ac:dyDescent="0.3">
      <c r="G88" s="1"/>
      <c r="H88" s="1"/>
    </row>
    <row r="89" spans="1:14" x14ac:dyDescent="0.3">
      <c r="G89" s="1"/>
      <c r="H89" s="1"/>
    </row>
    <row r="90" spans="1:14" x14ac:dyDescent="0.3">
      <c r="G90" s="1"/>
      <c r="H90" s="1"/>
      <c r="I90" s="1"/>
      <c r="J90" s="1"/>
      <c r="N90" s="4"/>
    </row>
    <row r="91" spans="1:14" x14ac:dyDescent="0.3">
      <c r="G91" s="1"/>
      <c r="H91" s="1"/>
    </row>
    <row r="92" spans="1:14" x14ac:dyDescent="0.3">
      <c r="G92" s="1"/>
      <c r="H92" s="1"/>
    </row>
    <row r="93" spans="1:14" x14ac:dyDescent="0.3">
      <c r="C93" s="4"/>
      <c r="D93" s="4"/>
      <c r="F93" s="4"/>
      <c r="G93" s="1"/>
      <c r="H93" s="1"/>
    </row>
    <row r="94" spans="1:14" x14ac:dyDescent="0.3">
      <c r="G94" s="1"/>
      <c r="H94" s="1"/>
    </row>
    <row r="95" spans="1:14" x14ac:dyDescent="0.3">
      <c r="G95" s="1"/>
      <c r="H95" s="1"/>
    </row>
    <row r="96" spans="1:14" x14ac:dyDescent="0.3">
      <c r="G96" s="1"/>
      <c r="H96" s="1"/>
    </row>
    <row r="98" spans="7:10" x14ac:dyDescent="0.3">
      <c r="G98" s="1"/>
      <c r="H98" s="1"/>
    </row>
    <row r="103" spans="7:10" x14ac:dyDescent="0.3">
      <c r="G103" s="1"/>
      <c r="H103" s="1"/>
    </row>
    <row r="104" spans="7:10" x14ac:dyDescent="0.3">
      <c r="G104" s="1"/>
      <c r="H104" s="1"/>
    </row>
    <row r="105" spans="7:10" x14ac:dyDescent="0.3">
      <c r="G105" s="1"/>
      <c r="H105" s="1"/>
      <c r="I105" s="1"/>
      <c r="J105" s="1"/>
    </row>
    <row r="106" spans="7:10" x14ac:dyDescent="0.3">
      <c r="G106" s="1"/>
      <c r="H106" s="1"/>
    </row>
    <row r="107" spans="7:10" x14ac:dyDescent="0.3">
      <c r="G107" s="1"/>
      <c r="H107" s="1"/>
    </row>
    <row r="108" spans="7:10" x14ac:dyDescent="0.3">
      <c r="G108" s="1"/>
      <c r="H108" s="1"/>
    </row>
    <row r="109" spans="7:10" x14ac:dyDescent="0.3">
      <c r="G109" s="1"/>
      <c r="H109" s="1"/>
    </row>
    <row r="110" spans="7:10" x14ac:dyDescent="0.3">
      <c r="G110" s="1"/>
      <c r="H110" s="1"/>
    </row>
    <row r="111" spans="7:10" x14ac:dyDescent="0.3">
      <c r="G111" s="1"/>
      <c r="H111" s="1"/>
    </row>
    <row r="112" spans="7:10" x14ac:dyDescent="0.3">
      <c r="G112" s="1"/>
      <c r="H112" s="1"/>
    </row>
    <row r="113" spans="3:14" x14ac:dyDescent="0.3">
      <c r="G113" s="1"/>
      <c r="H113" s="1"/>
    </row>
    <row r="114" spans="3:14" x14ac:dyDescent="0.3">
      <c r="G114" s="1"/>
      <c r="H114" s="1"/>
    </row>
    <row r="115" spans="3:14" x14ac:dyDescent="0.3">
      <c r="G115" s="1"/>
      <c r="H115" s="1"/>
    </row>
    <row r="116" spans="3:14" x14ac:dyDescent="0.3">
      <c r="G116" s="1"/>
      <c r="H116" s="1"/>
    </row>
    <row r="117" spans="3:14" x14ac:dyDescent="0.3">
      <c r="G117" s="1"/>
      <c r="H117" s="1"/>
    </row>
    <row r="118" spans="3:14" x14ac:dyDescent="0.3">
      <c r="D118" s="4"/>
      <c r="F118" s="4"/>
      <c r="G118" s="1"/>
      <c r="H118" s="1"/>
    </row>
    <row r="119" spans="3:14" x14ac:dyDescent="0.3">
      <c r="G119" s="1"/>
      <c r="H119" s="1"/>
    </row>
    <row r="120" spans="3:14" x14ac:dyDescent="0.3">
      <c r="G120" s="1"/>
      <c r="H120" s="1"/>
    </row>
    <row r="121" spans="3:14" x14ac:dyDescent="0.3">
      <c r="G121" s="1"/>
      <c r="H121" s="1"/>
    </row>
    <row r="122" spans="3:14" x14ac:dyDescent="0.3">
      <c r="G122" s="1"/>
      <c r="H122" s="1"/>
    </row>
    <row r="123" spans="3:14" x14ac:dyDescent="0.3">
      <c r="G123" s="1"/>
      <c r="H123" s="1"/>
      <c r="I123" s="1"/>
      <c r="J123" s="1"/>
      <c r="N123" s="4"/>
    </row>
    <row r="124" spans="3:14" x14ac:dyDescent="0.3">
      <c r="G124" s="1"/>
      <c r="H124" s="1"/>
    </row>
    <row r="125" spans="3:14" x14ac:dyDescent="0.3">
      <c r="G125" s="1"/>
      <c r="H125" s="1"/>
    </row>
    <row r="126" spans="3:14" x14ac:dyDescent="0.3">
      <c r="C126" s="4"/>
      <c r="D126" s="4"/>
      <c r="F126" s="4"/>
      <c r="G126" s="1"/>
      <c r="H126" s="1"/>
    </row>
    <row r="127" spans="3:14" x14ac:dyDescent="0.3">
      <c r="G127" s="1"/>
      <c r="H127" s="1"/>
    </row>
    <row r="128" spans="3:14" x14ac:dyDescent="0.3">
      <c r="G128" s="1"/>
      <c r="H128" s="1"/>
    </row>
    <row r="129" spans="7:10" x14ac:dyDescent="0.3">
      <c r="G129" s="1"/>
      <c r="H129" s="1"/>
    </row>
    <row r="131" spans="7:10" x14ac:dyDescent="0.3">
      <c r="G131" s="1"/>
      <c r="H131" s="1"/>
    </row>
    <row r="136" spans="7:10" x14ac:dyDescent="0.3">
      <c r="G136" s="1"/>
      <c r="H136" s="1"/>
    </row>
    <row r="137" spans="7:10" x14ac:dyDescent="0.3">
      <c r="G137" s="1"/>
      <c r="H137" s="1"/>
    </row>
    <row r="138" spans="7:10" x14ac:dyDescent="0.3">
      <c r="G138" s="1"/>
      <c r="H138" s="1"/>
      <c r="I138" s="1"/>
      <c r="J138" s="1"/>
    </row>
    <row r="139" spans="7:10" x14ac:dyDescent="0.3">
      <c r="G139" s="1"/>
      <c r="H139" s="1"/>
    </row>
    <row r="140" spans="7:10" x14ac:dyDescent="0.3">
      <c r="G140" s="1"/>
      <c r="H140" s="1"/>
    </row>
    <row r="141" spans="7:10" x14ac:dyDescent="0.3">
      <c r="G141" s="1"/>
      <c r="H141" s="1"/>
    </row>
    <row r="142" spans="7:10" x14ac:dyDescent="0.3">
      <c r="G142" s="1"/>
      <c r="H142" s="1"/>
    </row>
    <row r="143" spans="7:10" x14ac:dyDescent="0.3">
      <c r="G143" s="1"/>
      <c r="H143" s="1"/>
    </row>
    <row r="144" spans="7:10" x14ac:dyDescent="0.3">
      <c r="G144" s="1"/>
      <c r="H144" s="1"/>
    </row>
    <row r="145" spans="3:14" x14ac:dyDescent="0.3">
      <c r="G145" s="1"/>
      <c r="H145" s="1"/>
    </row>
    <row r="146" spans="3:14" x14ac:dyDescent="0.3">
      <c r="G146" s="1"/>
      <c r="H146" s="1"/>
    </row>
    <row r="147" spans="3:14" x14ac:dyDescent="0.3">
      <c r="G147" s="1"/>
      <c r="H147" s="1"/>
    </row>
    <row r="148" spans="3:14" x14ac:dyDescent="0.3">
      <c r="G148" s="1"/>
      <c r="H148" s="1"/>
    </row>
    <row r="149" spans="3:14" x14ac:dyDescent="0.3">
      <c r="G149" s="1"/>
      <c r="H149" s="1"/>
    </row>
    <row r="150" spans="3:14" x14ac:dyDescent="0.3">
      <c r="G150" s="1"/>
      <c r="H150" s="1"/>
    </row>
    <row r="151" spans="3:14" x14ac:dyDescent="0.3">
      <c r="D151" s="4"/>
      <c r="F151" s="4"/>
      <c r="G151" s="1"/>
      <c r="H151" s="1"/>
    </row>
    <row r="152" spans="3:14" x14ac:dyDescent="0.3">
      <c r="G152" s="1"/>
      <c r="H152" s="1"/>
    </row>
    <row r="153" spans="3:14" x14ac:dyDescent="0.3">
      <c r="G153" s="1"/>
      <c r="H153" s="1"/>
    </row>
    <row r="154" spans="3:14" x14ac:dyDescent="0.3">
      <c r="G154" s="1"/>
      <c r="H154" s="1"/>
    </row>
    <row r="155" spans="3:14" x14ac:dyDescent="0.3">
      <c r="G155" s="1"/>
      <c r="H155" s="1"/>
    </row>
    <row r="156" spans="3:14" x14ac:dyDescent="0.3">
      <c r="G156" s="1"/>
      <c r="H156" s="1"/>
      <c r="I156" s="1"/>
      <c r="J156" s="1"/>
      <c r="N156" s="4"/>
    </row>
    <row r="157" spans="3:14" x14ac:dyDescent="0.3">
      <c r="G157" s="1"/>
      <c r="H157" s="1"/>
    </row>
    <row r="158" spans="3:14" x14ac:dyDescent="0.3">
      <c r="G158" s="1"/>
      <c r="H158" s="1"/>
    </row>
    <row r="159" spans="3:14" x14ac:dyDescent="0.3">
      <c r="C159" s="4"/>
      <c r="D159" s="4"/>
      <c r="F159" s="4"/>
      <c r="G159" s="1"/>
      <c r="H159" s="1"/>
    </row>
    <row r="160" spans="3:14" x14ac:dyDescent="0.3">
      <c r="G160" s="1"/>
      <c r="H160" s="1"/>
    </row>
    <row r="161" spans="7:10" x14ac:dyDescent="0.3">
      <c r="G161" s="1"/>
      <c r="H161" s="1"/>
    </row>
    <row r="162" spans="7:10" x14ac:dyDescent="0.3">
      <c r="G162" s="1"/>
      <c r="H162" s="1"/>
    </row>
    <row r="164" spans="7:10" x14ac:dyDescent="0.3">
      <c r="G164" s="1"/>
      <c r="H164" s="1"/>
    </row>
    <row r="169" spans="7:10" x14ac:dyDescent="0.3">
      <c r="G169" s="1"/>
      <c r="H169" s="1"/>
    </row>
    <row r="170" spans="7:10" x14ac:dyDescent="0.3">
      <c r="G170" s="1"/>
      <c r="H170" s="1"/>
    </row>
    <row r="171" spans="7:10" x14ac:dyDescent="0.3">
      <c r="G171" s="1"/>
      <c r="H171" s="1"/>
      <c r="I171" s="1"/>
      <c r="J171" s="1"/>
    </row>
    <row r="172" spans="7:10" x14ac:dyDescent="0.3">
      <c r="G172" s="1"/>
      <c r="H172" s="1"/>
    </row>
    <row r="173" spans="7:10" x14ac:dyDescent="0.3">
      <c r="G173" s="1"/>
      <c r="H173" s="1"/>
    </row>
    <row r="174" spans="7:10" x14ac:dyDescent="0.3">
      <c r="G174" s="1"/>
      <c r="H174" s="1"/>
    </row>
    <row r="175" spans="7:10" x14ac:dyDescent="0.3">
      <c r="G175" s="1"/>
      <c r="H175" s="1"/>
    </row>
    <row r="176" spans="7:10" x14ac:dyDescent="0.3">
      <c r="G176" s="1"/>
      <c r="H176" s="1"/>
    </row>
    <row r="177" spans="3:14" x14ac:dyDescent="0.3">
      <c r="G177" s="1"/>
      <c r="H177" s="1"/>
    </row>
    <row r="178" spans="3:14" x14ac:dyDescent="0.3">
      <c r="G178" s="1"/>
      <c r="H178" s="1"/>
    </row>
    <row r="179" spans="3:14" x14ac:dyDescent="0.3">
      <c r="G179" s="1"/>
      <c r="H179" s="1"/>
    </row>
    <row r="180" spans="3:14" x14ac:dyDescent="0.3">
      <c r="G180" s="1"/>
      <c r="H180" s="1"/>
    </row>
    <row r="181" spans="3:14" x14ac:dyDescent="0.3">
      <c r="G181" s="1"/>
      <c r="H181" s="1"/>
    </row>
    <row r="182" spans="3:14" x14ac:dyDescent="0.3">
      <c r="G182" s="1"/>
      <c r="H182" s="1"/>
    </row>
    <row r="183" spans="3:14" x14ac:dyDescent="0.3">
      <c r="G183" s="1"/>
      <c r="H183" s="1"/>
    </row>
    <row r="184" spans="3:14" x14ac:dyDescent="0.3">
      <c r="D184" s="4"/>
      <c r="F184" s="4"/>
      <c r="G184" s="1"/>
      <c r="H184" s="1"/>
    </row>
    <row r="185" spans="3:14" x14ac:dyDescent="0.3">
      <c r="G185" s="1"/>
      <c r="H185" s="1"/>
    </row>
    <row r="186" spans="3:14" x14ac:dyDescent="0.3">
      <c r="G186" s="1"/>
      <c r="H186" s="1"/>
    </row>
    <row r="187" spans="3:14" x14ac:dyDescent="0.3">
      <c r="G187" s="1"/>
      <c r="H187" s="1"/>
    </row>
    <row r="188" spans="3:14" x14ac:dyDescent="0.3">
      <c r="G188" s="1"/>
      <c r="H188" s="1"/>
    </row>
    <row r="189" spans="3:14" x14ac:dyDescent="0.3">
      <c r="G189" s="1"/>
      <c r="H189" s="1"/>
      <c r="I189" s="1"/>
      <c r="J189" s="1"/>
      <c r="N189" s="4"/>
    </row>
    <row r="190" spans="3:14" x14ac:dyDescent="0.3">
      <c r="G190" s="1"/>
      <c r="H190" s="1"/>
    </row>
    <row r="191" spans="3:14" x14ac:dyDescent="0.3">
      <c r="G191" s="1"/>
      <c r="H191" s="1"/>
    </row>
    <row r="192" spans="3:14" x14ac:dyDescent="0.3">
      <c r="C192" s="4"/>
      <c r="D192" s="4"/>
      <c r="F192" s="4"/>
      <c r="G192" s="1"/>
      <c r="H192" s="1"/>
    </row>
    <row r="193" spans="7:10" x14ac:dyDescent="0.3">
      <c r="G193" s="1"/>
      <c r="H193" s="1"/>
    </row>
    <row r="194" spans="7:10" x14ac:dyDescent="0.3">
      <c r="G194" s="1"/>
      <c r="H194" s="1"/>
    </row>
    <row r="195" spans="7:10" x14ac:dyDescent="0.3">
      <c r="G195" s="1"/>
      <c r="H195" s="1"/>
    </row>
    <row r="197" spans="7:10" x14ac:dyDescent="0.3">
      <c r="G197" s="1"/>
      <c r="H197" s="1"/>
    </row>
    <row r="202" spans="7:10" x14ac:dyDescent="0.3">
      <c r="G202" s="1"/>
      <c r="H202" s="1"/>
    </row>
    <row r="203" spans="7:10" x14ac:dyDescent="0.3">
      <c r="G203" s="1"/>
      <c r="H203" s="1"/>
    </row>
    <row r="204" spans="7:10" x14ac:dyDescent="0.3">
      <c r="G204" s="1"/>
      <c r="H204" s="1"/>
      <c r="I204" s="1"/>
      <c r="J204" s="1"/>
    </row>
    <row r="205" spans="7:10" x14ac:dyDescent="0.3">
      <c r="G205" s="1"/>
      <c r="H205" s="1"/>
    </row>
    <row r="206" spans="7:10" x14ac:dyDescent="0.3">
      <c r="G206" s="1"/>
      <c r="H206" s="1"/>
    </row>
    <row r="207" spans="7:10" x14ac:dyDescent="0.3">
      <c r="G207" s="1"/>
      <c r="H207" s="1"/>
    </row>
    <row r="208" spans="7:10" x14ac:dyDescent="0.3">
      <c r="G208" s="1"/>
      <c r="H208" s="1"/>
    </row>
    <row r="209" spans="4:14" x14ac:dyDescent="0.3">
      <c r="G209" s="1"/>
      <c r="H209" s="1"/>
    </row>
    <row r="210" spans="4:14" x14ac:dyDescent="0.3">
      <c r="G210" s="1"/>
      <c r="H210" s="1"/>
    </row>
    <row r="211" spans="4:14" x14ac:dyDescent="0.3">
      <c r="G211" s="1"/>
      <c r="H211" s="1"/>
    </row>
    <row r="212" spans="4:14" x14ac:dyDescent="0.3">
      <c r="G212" s="1"/>
      <c r="H212" s="1"/>
    </row>
    <row r="213" spans="4:14" x14ac:dyDescent="0.3">
      <c r="G213" s="1"/>
      <c r="H213" s="1"/>
    </row>
    <row r="214" spans="4:14" x14ac:dyDescent="0.3">
      <c r="G214" s="1"/>
      <c r="H214" s="1"/>
    </row>
    <row r="215" spans="4:14" x14ac:dyDescent="0.3">
      <c r="G215" s="1"/>
      <c r="H215" s="1"/>
    </row>
    <row r="216" spans="4:14" x14ac:dyDescent="0.3">
      <c r="G216" s="1"/>
      <c r="H216" s="1"/>
    </row>
    <row r="217" spans="4:14" x14ac:dyDescent="0.3">
      <c r="D217" s="4"/>
      <c r="F217" s="4"/>
      <c r="G217" s="1"/>
      <c r="H217" s="1"/>
    </row>
    <row r="218" spans="4:14" x14ac:dyDescent="0.3">
      <c r="G218" s="1"/>
      <c r="H218" s="1"/>
    </row>
    <row r="219" spans="4:14" x14ac:dyDescent="0.3">
      <c r="G219" s="1"/>
      <c r="H219" s="1"/>
    </row>
    <row r="220" spans="4:14" x14ac:dyDescent="0.3">
      <c r="G220" s="1"/>
      <c r="H220" s="1"/>
    </row>
    <row r="221" spans="4:14" x14ac:dyDescent="0.3">
      <c r="G221" s="1"/>
      <c r="H221" s="1"/>
    </row>
    <row r="222" spans="4:14" x14ac:dyDescent="0.3">
      <c r="G222" s="1"/>
      <c r="H222" s="1"/>
      <c r="I222" s="1"/>
      <c r="J222" s="1"/>
      <c r="N222" s="4"/>
    </row>
    <row r="223" spans="4:14" x14ac:dyDescent="0.3">
      <c r="G223" s="1"/>
      <c r="H223" s="1"/>
    </row>
    <row r="224" spans="4:14" x14ac:dyDescent="0.3">
      <c r="G224" s="1"/>
      <c r="H224" s="1"/>
    </row>
    <row r="225" spans="3:10" x14ac:dyDescent="0.3">
      <c r="C225" s="4"/>
      <c r="D225" s="4"/>
      <c r="F225" s="4"/>
      <c r="G225" s="1"/>
      <c r="H225" s="1"/>
    </row>
    <row r="226" spans="3:10" x14ac:dyDescent="0.3">
      <c r="G226" s="1"/>
      <c r="H226" s="1"/>
    </row>
    <row r="227" spans="3:10" x14ac:dyDescent="0.3">
      <c r="G227" s="1"/>
      <c r="H227" s="1"/>
    </row>
    <row r="228" spans="3:10" x14ac:dyDescent="0.3">
      <c r="G228" s="1"/>
      <c r="H228" s="1"/>
    </row>
    <row r="230" spans="3:10" x14ac:dyDescent="0.3">
      <c r="G230" s="1"/>
      <c r="H230" s="1"/>
    </row>
    <row r="235" spans="3:10" x14ac:dyDescent="0.3">
      <c r="G235" s="1"/>
      <c r="H235" s="1"/>
    </row>
    <row r="236" spans="3:10" x14ac:dyDescent="0.3">
      <c r="G236" s="1"/>
      <c r="H236" s="1"/>
    </row>
    <row r="237" spans="3:10" x14ac:dyDescent="0.3">
      <c r="G237" s="1"/>
      <c r="H237" s="1"/>
      <c r="I237" s="1"/>
      <c r="J237" s="1"/>
    </row>
    <row r="238" spans="3:10" x14ac:dyDescent="0.3">
      <c r="G238" s="1"/>
      <c r="H238" s="1"/>
    </row>
    <row r="239" spans="3:10" x14ac:dyDescent="0.3">
      <c r="G239" s="1"/>
      <c r="H239" s="1"/>
    </row>
    <row r="240" spans="3:10" x14ac:dyDescent="0.3">
      <c r="G240" s="1"/>
      <c r="H240" s="1"/>
    </row>
    <row r="241" spans="4:14" x14ac:dyDescent="0.3">
      <c r="G241" s="1"/>
      <c r="H241" s="1"/>
    </row>
    <row r="242" spans="4:14" x14ac:dyDescent="0.3">
      <c r="G242" s="1"/>
      <c r="H242" s="1"/>
    </row>
    <row r="243" spans="4:14" x14ac:dyDescent="0.3">
      <c r="G243" s="1"/>
      <c r="H243" s="1"/>
    </row>
    <row r="244" spans="4:14" x14ac:dyDescent="0.3">
      <c r="G244" s="1"/>
      <c r="H244" s="1"/>
    </row>
    <row r="245" spans="4:14" x14ac:dyDescent="0.3">
      <c r="G245" s="1"/>
      <c r="H245" s="1"/>
    </row>
    <row r="246" spans="4:14" x14ac:dyDescent="0.3">
      <c r="G246" s="1"/>
      <c r="H246" s="1"/>
    </row>
    <row r="247" spans="4:14" x14ac:dyDescent="0.3">
      <c r="G247" s="1"/>
      <c r="H247" s="1"/>
    </row>
    <row r="248" spans="4:14" x14ac:dyDescent="0.3">
      <c r="G248" s="1"/>
      <c r="H248" s="1"/>
    </row>
    <row r="249" spans="4:14" x14ac:dyDescent="0.3">
      <c r="G249" s="1"/>
      <c r="H249" s="1"/>
    </row>
    <row r="250" spans="4:14" x14ac:dyDescent="0.3">
      <c r="D250" s="4"/>
      <c r="F250" s="4"/>
      <c r="G250" s="1"/>
      <c r="H250" s="1"/>
    </row>
    <row r="251" spans="4:14" x14ac:dyDescent="0.3">
      <c r="G251" s="1"/>
      <c r="H251" s="1"/>
    </row>
    <row r="252" spans="4:14" x14ac:dyDescent="0.3">
      <c r="G252" s="1"/>
      <c r="H252" s="1"/>
    </row>
    <row r="253" spans="4:14" x14ac:dyDescent="0.3">
      <c r="G253" s="1"/>
      <c r="H253" s="1"/>
    </row>
    <row r="254" spans="4:14" x14ac:dyDescent="0.3">
      <c r="G254" s="1"/>
      <c r="H254" s="1"/>
    </row>
    <row r="255" spans="4:14" x14ac:dyDescent="0.3">
      <c r="G255" s="1"/>
      <c r="H255" s="1"/>
      <c r="I255" s="1"/>
      <c r="J255" s="1"/>
      <c r="N255" s="4"/>
    </row>
    <row r="256" spans="4:14" x14ac:dyDescent="0.3">
      <c r="G256" s="1"/>
      <c r="H256" s="1"/>
    </row>
    <row r="257" spans="3:10" x14ac:dyDescent="0.3">
      <c r="G257" s="1"/>
      <c r="H257" s="1"/>
    </row>
    <row r="258" spans="3:10" x14ac:dyDescent="0.3">
      <c r="C258" s="4"/>
      <c r="D258" s="4"/>
      <c r="F258" s="4"/>
      <c r="G258" s="1"/>
      <c r="H258" s="1"/>
    </row>
    <row r="259" spans="3:10" x14ac:dyDescent="0.3">
      <c r="G259" s="1"/>
      <c r="H259" s="1"/>
    </row>
    <row r="260" spans="3:10" x14ac:dyDescent="0.3">
      <c r="G260" s="1"/>
      <c r="H260" s="1"/>
    </row>
    <row r="261" spans="3:10" x14ac:dyDescent="0.3">
      <c r="G261" s="1"/>
      <c r="H261" s="1"/>
    </row>
    <row r="263" spans="3:10" x14ac:dyDescent="0.3">
      <c r="G263" s="1"/>
      <c r="H263" s="1"/>
    </row>
    <row r="268" spans="3:10" x14ac:dyDescent="0.3">
      <c r="G268" s="1"/>
      <c r="H268" s="1"/>
    </row>
    <row r="269" spans="3:10" x14ac:dyDescent="0.3">
      <c r="G269" s="1"/>
      <c r="H269" s="1"/>
    </row>
    <row r="270" spans="3:10" x14ac:dyDescent="0.3">
      <c r="G270" s="1"/>
      <c r="H270" s="1"/>
      <c r="I270" s="1"/>
      <c r="J270" s="1"/>
    </row>
    <row r="271" spans="3:10" x14ac:dyDescent="0.3">
      <c r="G271" s="1"/>
      <c r="H271" s="1"/>
    </row>
    <row r="272" spans="3:10" x14ac:dyDescent="0.3">
      <c r="G272" s="1"/>
      <c r="H272" s="1"/>
    </row>
    <row r="273" spans="4:14" x14ac:dyDescent="0.3">
      <c r="G273" s="1"/>
      <c r="H273" s="1"/>
    </row>
    <row r="274" spans="4:14" x14ac:dyDescent="0.3">
      <c r="G274" s="1"/>
      <c r="H274" s="1"/>
    </row>
    <row r="275" spans="4:14" x14ac:dyDescent="0.3">
      <c r="G275" s="1"/>
      <c r="H275" s="1"/>
    </row>
    <row r="276" spans="4:14" x14ac:dyDescent="0.3">
      <c r="G276" s="1"/>
      <c r="H276" s="1"/>
    </row>
    <row r="277" spans="4:14" x14ac:dyDescent="0.3">
      <c r="G277" s="1"/>
      <c r="H277" s="1"/>
    </row>
    <row r="278" spans="4:14" x14ac:dyDescent="0.3">
      <c r="G278" s="1"/>
      <c r="H278" s="1"/>
    </row>
    <row r="279" spans="4:14" x14ac:dyDescent="0.3">
      <c r="G279" s="1"/>
      <c r="H279" s="1"/>
    </row>
    <row r="280" spans="4:14" x14ac:dyDescent="0.3">
      <c r="G280" s="1"/>
      <c r="H280" s="1"/>
    </row>
    <row r="281" spans="4:14" x14ac:dyDescent="0.3">
      <c r="G281" s="1"/>
      <c r="H281" s="1"/>
    </row>
    <row r="282" spans="4:14" x14ac:dyDescent="0.3">
      <c r="G282" s="1"/>
      <c r="H282" s="1"/>
    </row>
    <row r="283" spans="4:14" x14ac:dyDescent="0.3">
      <c r="D283" s="4"/>
      <c r="F283" s="4"/>
      <c r="G283" s="1"/>
      <c r="H283" s="1"/>
    </row>
    <row r="284" spans="4:14" x14ac:dyDescent="0.3">
      <c r="G284" s="1"/>
      <c r="H284" s="1"/>
    </row>
    <row r="285" spans="4:14" x14ac:dyDescent="0.3">
      <c r="G285" s="1"/>
      <c r="H285" s="1"/>
    </row>
    <row r="286" spans="4:14" x14ac:dyDescent="0.3">
      <c r="G286" s="1"/>
      <c r="H286" s="1"/>
    </row>
    <row r="287" spans="4:14" x14ac:dyDescent="0.3">
      <c r="G287" s="1"/>
      <c r="H287" s="1"/>
    </row>
    <row r="288" spans="4:14" x14ac:dyDescent="0.3">
      <c r="G288" s="1"/>
      <c r="H288" s="1"/>
      <c r="I288" s="1"/>
      <c r="J288" s="1"/>
      <c r="N288" s="4"/>
    </row>
    <row r="289" spans="3:10" x14ac:dyDescent="0.3">
      <c r="G289" s="1"/>
      <c r="H289" s="1"/>
    </row>
    <row r="290" spans="3:10" x14ac:dyDescent="0.3">
      <c r="G290" s="1"/>
      <c r="H290" s="1"/>
    </row>
    <row r="291" spans="3:10" x14ac:dyDescent="0.3">
      <c r="C291" s="4"/>
      <c r="D291" s="4"/>
      <c r="F291" s="4"/>
      <c r="G291" s="1"/>
      <c r="H291" s="1"/>
    </row>
    <row r="292" spans="3:10" x14ac:dyDescent="0.3">
      <c r="G292" s="1"/>
      <c r="H292" s="1"/>
    </row>
    <row r="293" spans="3:10" x14ac:dyDescent="0.3">
      <c r="G293" s="1"/>
      <c r="H293" s="1"/>
    </row>
    <row r="294" spans="3:10" x14ac:dyDescent="0.3">
      <c r="G294" s="1"/>
      <c r="H294" s="1"/>
    </row>
    <row r="296" spans="3:10" x14ac:dyDescent="0.3">
      <c r="G296" s="1"/>
      <c r="H296" s="1"/>
    </row>
    <row r="301" spans="3:10" x14ac:dyDescent="0.3">
      <c r="G301" s="1"/>
      <c r="H301" s="1"/>
    </row>
    <row r="302" spans="3:10" x14ac:dyDescent="0.3">
      <c r="G302" s="1"/>
      <c r="H302" s="1"/>
    </row>
    <row r="303" spans="3:10" x14ac:dyDescent="0.3">
      <c r="G303" s="1"/>
      <c r="H303" s="1"/>
      <c r="I303" s="1"/>
      <c r="J303" s="1"/>
    </row>
    <row r="304" spans="3:10" x14ac:dyDescent="0.3">
      <c r="G304" s="1"/>
      <c r="H304" s="1"/>
    </row>
    <row r="305" spans="4:8" x14ac:dyDescent="0.3">
      <c r="G305" s="1"/>
      <c r="H305" s="1"/>
    </row>
    <row r="306" spans="4:8" x14ac:dyDescent="0.3">
      <c r="G306" s="1"/>
      <c r="H306" s="1"/>
    </row>
    <row r="307" spans="4:8" x14ac:dyDescent="0.3">
      <c r="G307" s="1"/>
      <c r="H307" s="1"/>
    </row>
    <row r="308" spans="4:8" x14ac:dyDescent="0.3">
      <c r="G308" s="1"/>
      <c r="H308" s="1"/>
    </row>
    <row r="309" spans="4:8" x14ac:dyDescent="0.3">
      <c r="G309" s="1"/>
      <c r="H309" s="1"/>
    </row>
    <row r="310" spans="4:8" x14ac:dyDescent="0.3">
      <c r="G310" s="1"/>
      <c r="H310" s="1"/>
    </row>
    <row r="311" spans="4:8" x14ac:dyDescent="0.3">
      <c r="G311" s="1"/>
      <c r="H311" s="1"/>
    </row>
    <row r="312" spans="4:8" x14ac:dyDescent="0.3">
      <c r="G312" s="1"/>
      <c r="H312" s="1"/>
    </row>
    <row r="313" spans="4:8" x14ac:dyDescent="0.3">
      <c r="G313" s="1"/>
      <c r="H313" s="1"/>
    </row>
    <row r="314" spans="4:8" x14ac:dyDescent="0.3">
      <c r="G314" s="1"/>
      <c r="H314" s="1"/>
    </row>
    <row r="315" spans="4:8" x14ac:dyDescent="0.3">
      <c r="G315" s="1"/>
      <c r="H315" s="1"/>
    </row>
    <row r="316" spans="4:8" x14ac:dyDescent="0.3">
      <c r="D316" s="4"/>
      <c r="F316" s="4"/>
      <c r="G316" s="1"/>
      <c r="H316" s="1"/>
    </row>
    <row r="317" spans="4:8" x14ac:dyDescent="0.3">
      <c r="G317" s="1"/>
      <c r="H317" s="1"/>
    </row>
    <row r="318" spans="4:8" x14ac:dyDescent="0.3">
      <c r="G318" s="1"/>
      <c r="H318" s="1"/>
    </row>
    <row r="319" spans="4:8" x14ac:dyDescent="0.3">
      <c r="G319" s="1"/>
      <c r="H319" s="1"/>
    </row>
    <row r="320" spans="4:8" x14ac:dyDescent="0.3">
      <c r="G320" s="1"/>
      <c r="H320" s="1"/>
    </row>
    <row r="321" spans="3:14" x14ac:dyDescent="0.3">
      <c r="G321" s="1"/>
      <c r="H321" s="1"/>
      <c r="I321" s="1"/>
      <c r="J321" s="1"/>
      <c r="N321" s="4"/>
    </row>
    <row r="322" spans="3:14" x14ac:dyDescent="0.3">
      <c r="G322" s="1"/>
      <c r="H322" s="1"/>
    </row>
    <row r="323" spans="3:14" x14ac:dyDescent="0.3">
      <c r="G323" s="1"/>
      <c r="H323" s="1"/>
    </row>
    <row r="324" spans="3:14" x14ac:dyDescent="0.3">
      <c r="C324" s="4"/>
      <c r="D324" s="4"/>
      <c r="F324" s="4"/>
      <c r="G324" s="1"/>
      <c r="H324" s="1"/>
    </row>
    <row r="325" spans="3:14" x14ac:dyDescent="0.3">
      <c r="G325" s="1"/>
      <c r="H325" s="1"/>
    </row>
    <row r="326" spans="3:14" x14ac:dyDescent="0.3">
      <c r="G326" s="1"/>
      <c r="H326" s="1"/>
    </row>
    <row r="327" spans="3:14" x14ac:dyDescent="0.3">
      <c r="G327" s="1"/>
      <c r="H327" s="1"/>
    </row>
    <row r="329" spans="3:14" x14ac:dyDescent="0.3">
      <c r="G329" s="1"/>
      <c r="H329" s="1"/>
    </row>
    <row r="334" spans="3:14" x14ac:dyDescent="0.3">
      <c r="G334" s="1"/>
      <c r="H334" s="1"/>
    </row>
    <row r="335" spans="3:14" x14ac:dyDescent="0.3">
      <c r="G335" s="1"/>
      <c r="H335" s="1"/>
    </row>
    <row r="336" spans="3:14" x14ac:dyDescent="0.3">
      <c r="G336" s="1"/>
      <c r="H336" s="1"/>
      <c r="I336" s="1"/>
      <c r="J336" s="1"/>
    </row>
    <row r="337" spans="4:8" x14ac:dyDescent="0.3">
      <c r="G337" s="1"/>
      <c r="H337" s="1"/>
    </row>
    <row r="338" spans="4:8" x14ac:dyDescent="0.3">
      <c r="G338" s="1"/>
      <c r="H338" s="1"/>
    </row>
    <row r="339" spans="4:8" x14ac:dyDescent="0.3">
      <c r="G339" s="1"/>
      <c r="H339" s="1"/>
    </row>
    <row r="340" spans="4:8" x14ac:dyDescent="0.3">
      <c r="G340" s="1"/>
      <c r="H340" s="1"/>
    </row>
    <row r="341" spans="4:8" x14ac:dyDescent="0.3">
      <c r="G341" s="1"/>
      <c r="H341" s="1"/>
    </row>
    <row r="342" spans="4:8" x14ac:dyDescent="0.3">
      <c r="G342" s="1"/>
      <c r="H342" s="1"/>
    </row>
    <row r="343" spans="4:8" x14ac:dyDescent="0.3">
      <c r="G343" s="1"/>
      <c r="H343" s="1"/>
    </row>
    <row r="344" spans="4:8" x14ac:dyDescent="0.3">
      <c r="G344" s="1"/>
      <c r="H344" s="1"/>
    </row>
    <row r="345" spans="4:8" x14ac:dyDescent="0.3">
      <c r="G345" s="1"/>
      <c r="H345" s="1"/>
    </row>
    <row r="346" spans="4:8" x14ac:dyDescent="0.3">
      <c r="G346" s="1"/>
      <c r="H346" s="1"/>
    </row>
    <row r="347" spans="4:8" x14ac:dyDescent="0.3">
      <c r="G347" s="1"/>
      <c r="H347" s="1"/>
    </row>
    <row r="348" spans="4:8" x14ac:dyDescent="0.3">
      <c r="G348" s="1"/>
      <c r="H348" s="1"/>
    </row>
    <row r="349" spans="4:8" x14ac:dyDescent="0.3">
      <c r="D349" s="4"/>
      <c r="F349" s="4"/>
      <c r="G349" s="1"/>
      <c r="H349" s="1"/>
    </row>
    <row r="350" spans="4:8" x14ac:dyDescent="0.3">
      <c r="G350" s="1"/>
      <c r="H350" s="1"/>
    </row>
    <row r="351" spans="4:8" x14ac:dyDescent="0.3">
      <c r="G351" s="1"/>
      <c r="H351" s="1"/>
    </row>
    <row r="352" spans="4:8" x14ac:dyDescent="0.3">
      <c r="G352" s="1"/>
      <c r="H352" s="1"/>
    </row>
    <row r="353" spans="3:14" x14ac:dyDescent="0.3">
      <c r="G353" s="1"/>
      <c r="H353" s="1"/>
    </row>
    <row r="354" spans="3:14" x14ac:dyDescent="0.3">
      <c r="G354" s="1"/>
      <c r="H354" s="1"/>
      <c r="I354" s="1"/>
      <c r="J354" s="1"/>
      <c r="N354" s="4"/>
    </row>
    <row r="355" spans="3:14" x14ac:dyDescent="0.3">
      <c r="G355" s="1"/>
      <c r="H355" s="1"/>
    </row>
    <row r="356" spans="3:14" x14ac:dyDescent="0.3">
      <c r="G356" s="1"/>
      <c r="H356" s="1"/>
    </row>
    <row r="357" spans="3:14" x14ac:dyDescent="0.3">
      <c r="C357" s="4"/>
      <c r="D357" s="4"/>
      <c r="F357" s="4"/>
      <c r="G357" s="1"/>
      <c r="H357" s="1"/>
    </row>
    <row r="358" spans="3:14" x14ac:dyDescent="0.3">
      <c r="G358" s="1"/>
      <c r="H358" s="1"/>
    </row>
    <row r="359" spans="3:14" x14ac:dyDescent="0.3">
      <c r="G359" s="1"/>
      <c r="H359" s="1"/>
    </row>
    <row r="360" spans="3:14" x14ac:dyDescent="0.3">
      <c r="G360" s="1"/>
      <c r="H360" s="1"/>
    </row>
    <row r="362" spans="3:14" x14ac:dyDescent="0.3">
      <c r="G362" s="1"/>
      <c r="H362" s="1"/>
    </row>
    <row r="367" spans="3:14" x14ac:dyDescent="0.3">
      <c r="G367" s="1"/>
      <c r="H367" s="1"/>
    </row>
    <row r="368" spans="3:14" x14ac:dyDescent="0.3">
      <c r="G368" s="1"/>
      <c r="H368" s="1"/>
    </row>
    <row r="369" spans="4:10" x14ac:dyDescent="0.3">
      <c r="G369" s="1"/>
      <c r="H369" s="1"/>
      <c r="I369" s="1"/>
      <c r="J369" s="1"/>
    </row>
    <row r="370" spans="4:10" x14ac:dyDescent="0.3">
      <c r="G370" s="1"/>
      <c r="H370" s="1"/>
    </row>
    <row r="371" spans="4:10" x14ac:dyDescent="0.3">
      <c r="G371" s="1"/>
      <c r="H371" s="1"/>
    </row>
    <row r="372" spans="4:10" x14ac:dyDescent="0.3">
      <c r="G372" s="1"/>
      <c r="H372" s="1"/>
    </row>
    <row r="373" spans="4:10" x14ac:dyDescent="0.3">
      <c r="G373" s="1"/>
      <c r="H373" s="1"/>
    </row>
    <row r="374" spans="4:10" x14ac:dyDescent="0.3">
      <c r="G374" s="1"/>
      <c r="H374" s="1"/>
    </row>
    <row r="375" spans="4:10" x14ac:dyDescent="0.3">
      <c r="G375" s="1"/>
      <c r="H375" s="1"/>
    </row>
    <row r="376" spans="4:10" x14ac:dyDescent="0.3">
      <c r="G376" s="1"/>
      <c r="H376" s="1"/>
    </row>
    <row r="377" spans="4:10" x14ac:dyDescent="0.3">
      <c r="G377" s="1"/>
      <c r="H377" s="1"/>
    </row>
    <row r="378" spans="4:10" x14ac:dyDescent="0.3">
      <c r="G378" s="1"/>
      <c r="H378" s="1"/>
    </row>
    <row r="379" spans="4:10" x14ac:dyDescent="0.3">
      <c r="G379" s="1"/>
      <c r="H379" s="1"/>
    </row>
    <row r="380" spans="4:10" x14ac:dyDescent="0.3">
      <c r="G380" s="1"/>
      <c r="H380" s="1"/>
    </row>
    <row r="381" spans="4:10" x14ac:dyDescent="0.3">
      <c r="G381" s="1"/>
      <c r="H381" s="1"/>
    </row>
    <row r="382" spans="4:10" x14ac:dyDescent="0.3">
      <c r="D382" s="4"/>
      <c r="F382" s="4"/>
      <c r="G382" s="1"/>
      <c r="H382" s="1"/>
    </row>
    <row r="383" spans="4:10" x14ac:dyDescent="0.3">
      <c r="G383" s="1"/>
      <c r="H383" s="1"/>
    </row>
    <row r="384" spans="4:10" x14ac:dyDescent="0.3">
      <c r="G384" s="1"/>
      <c r="H384" s="1"/>
    </row>
    <row r="385" spans="3:14" x14ac:dyDescent="0.3">
      <c r="G385" s="1"/>
      <c r="H385" s="1"/>
    </row>
    <row r="386" spans="3:14" x14ac:dyDescent="0.3">
      <c r="G386" s="1"/>
      <c r="H386" s="1"/>
    </row>
    <row r="387" spans="3:14" x14ac:dyDescent="0.3">
      <c r="G387" s="1"/>
      <c r="H387" s="1"/>
      <c r="I387" s="1"/>
      <c r="J387" s="1"/>
      <c r="N387" s="4"/>
    </row>
    <row r="388" spans="3:14" x14ac:dyDescent="0.3">
      <c r="G388" s="1"/>
      <c r="H388" s="1"/>
    </row>
    <row r="389" spans="3:14" x14ac:dyDescent="0.3">
      <c r="G389" s="1"/>
      <c r="H389" s="1"/>
    </row>
    <row r="390" spans="3:14" x14ac:dyDescent="0.3">
      <c r="C390" s="4"/>
      <c r="D390" s="4"/>
      <c r="F390" s="4"/>
      <c r="G390" s="1"/>
      <c r="H390" s="1"/>
    </row>
    <row r="391" spans="3:14" x14ac:dyDescent="0.3">
      <c r="G391" s="1"/>
      <c r="H391" s="1"/>
    </row>
    <row r="392" spans="3:14" x14ac:dyDescent="0.3">
      <c r="G392" s="1"/>
      <c r="H392" s="1"/>
    </row>
    <row r="393" spans="3:14" x14ac:dyDescent="0.3">
      <c r="G393" s="1"/>
      <c r="H393" s="1"/>
    </row>
    <row r="395" spans="3:14" x14ac:dyDescent="0.3">
      <c r="G395" s="1"/>
      <c r="H39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07719-61DD-4354-941C-E21AF658FB75}">
  <dimension ref="A1:W190"/>
  <sheetViews>
    <sheetView workbookViewId="0">
      <selection activeCell="E24" sqref="E24"/>
    </sheetView>
  </sheetViews>
  <sheetFormatPr defaultRowHeight="14.4" x14ac:dyDescent="0.3"/>
  <cols>
    <col min="1" max="1" width="13.109375" bestFit="1" customWidth="1"/>
    <col min="2" max="2" width="9.88671875" bestFit="1" customWidth="1"/>
    <col min="3" max="3" width="17.33203125" bestFit="1" customWidth="1"/>
    <col min="17" max="18" width="9" bestFit="1" customWidth="1"/>
    <col min="19" max="20" width="9.33203125" bestFit="1" customWidth="1"/>
  </cols>
  <sheetData>
    <row r="1" spans="1:2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23" x14ac:dyDescent="0.3">
      <c r="A2" t="s">
        <v>14</v>
      </c>
      <c r="B2">
        <v>25</v>
      </c>
      <c r="C2">
        <v>12</v>
      </c>
      <c r="D2">
        <v>420</v>
      </c>
      <c r="E2">
        <v>0.2</v>
      </c>
      <c r="F2">
        <v>120</v>
      </c>
      <c r="G2" s="1">
        <v>0.3125</v>
      </c>
      <c r="H2" s="1">
        <v>0.70833333333333337</v>
      </c>
      <c r="I2" t="s">
        <v>15</v>
      </c>
      <c r="J2" t="s">
        <v>15</v>
      </c>
      <c r="K2" t="s">
        <v>15</v>
      </c>
      <c r="L2" t="s">
        <v>15</v>
      </c>
      <c r="M2" s="2">
        <v>0.2</v>
      </c>
      <c r="N2" t="s">
        <v>16</v>
      </c>
      <c r="O2" t="s">
        <v>17</v>
      </c>
      <c r="P2" s="11"/>
      <c r="Q2" s="2">
        <f>G2*1440</f>
        <v>450</v>
      </c>
      <c r="R2" s="2">
        <f t="shared" ref="R2:S7" si="0">H2*1440</f>
        <v>1020</v>
      </c>
      <c r="S2" s="2"/>
      <c r="T2" s="2"/>
      <c r="W2" t="str">
        <f>IF((R2-Q2)+(T2-S2)&lt;D2,"errore","ok")</f>
        <v>ok</v>
      </c>
    </row>
    <row r="3" spans="1:23" x14ac:dyDescent="0.3">
      <c r="A3" t="s">
        <v>30</v>
      </c>
      <c r="B3" s="3">
        <v>200</v>
      </c>
      <c r="C3">
        <v>30</v>
      </c>
      <c r="D3">
        <v>420</v>
      </c>
      <c r="E3">
        <v>0.2</v>
      </c>
      <c r="F3">
        <v>120</v>
      </c>
      <c r="G3" s="1">
        <v>0.3125</v>
      </c>
      <c r="H3" s="1">
        <v>0.70833333333333337</v>
      </c>
      <c r="I3" t="s">
        <v>15</v>
      </c>
      <c r="J3" t="s">
        <v>15</v>
      </c>
      <c r="K3" t="s">
        <v>15</v>
      </c>
      <c r="L3" t="s">
        <v>15</v>
      </c>
      <c r="M3" s="2">
        <v>0.2</v>
      </c>
      <c r="N3" t="s">
        <v>16</v>
      </c>
      <c r="O3" t="s">
        <v>17</v>
      </c>
      <c r="P3" s="12"/>
      <c r="Q3" s="2">
        <f t="shared" ref="Q3:R15" si="1">G3*1440</f>
        <v>450</v>
      </c>
      <c r="R3" s="2">
        <f t="shared" si="0"/>
        <v>1020</v>
      </c>
      <c r="S3" s="2"/>
      <c r="T3" s="2"/>
      <c r="W3" t="str">
        <f t="shared" ref="W3:W15" si="2">IF((R3-Q3)+(T3-S3)&lt;D3,"errore","ok")</f>
        <v>ok</v>
      </c>
    </row>
    <row r="4" spans="1:23" x14ac:dyDescent="0.3">
      <c r="A4" t="s">
        <v>19</v>
      </c>
      <c r="B4">
        <v>23</v>
      </c>
      <c r="C4">
        <v>40</v>
      </c>
      <c r="D4">
        <v>720</v>
      </c>
      <c r="E4">
        <v>0</v>
      </c>
      <c r="F4">
        <v>720</v>
      </c>
      <c r="G4" s="1">
        <v>0</v>
      </c>
      <c r="H4" s="1">
        <v>0.25</v>
      </c>
      <c r="I4" s="1">
        <v>0.75</v>
      </c>
      <c r="J4" s="1">
        <v>0</v>
      </c>
      <c r="K4" t="s">
        <v>15</v>
      </c>
      <c r="L4" t="s">
        <v>15</v>
      </c>
      <c r="M4" s="2">
        <v>0</v>
      </c>
      <c r="N4" t="s">
        <v>16</v>
      </c>
      <c r="O4" t="s">
        <v>16</v>
      </c>
      <c r="P4" s="12"/>
      <c r="Q4" s="2">
        <f t="shared" si="1"/>
        <v>0</v>
      </c>
      <c r="R4" s="2">
        <f t="shared" si="0"/>
        <v>360</v>
      </c>
      <c r="S4" s="2">
        <f t="shared" si="0"/>
        <v>1080</v>
      </c>
      <c r="T4" s="2">
        <v>1440</v>
      </c>
      <c r="W4" t="str">
        <f t="shared" si="2"/>
        <v>ok</v>
      </c>
    </row>
    <row r="5" spans="1:23" x14ac:dyDescent="0.3">
      <c r="A5" t="s">
        <v>20</v>
      </c>
      <c r="B5">
        <v>3</v>
      </c>
      <c r="C5" s="4">
        <v>5</v>
      </c>
      <c r="D5">
        <v>240</v>
      </c>
      <c r="E5">
        <v>0.2</v>
      </c>
      <c r="F5">
        <v>10</v>
      </c>
      <c r="G5" s="1">
        <v>0.33333333333333331</v>
      </c>
      <c r="H5" s="1">
        <v>0.58333333333333337</v>
      </c>
      <c r="I5" s="1" t="s">
        <v>15</v>
      </c>
      <c r="J5" s="1" t="s">
        <v>15</v>
      </c>
      <c r="K5" t="s">
        <v>15</v>
      </c>
      <c r="L5" t="s">
        <v>15</v>
      </c>
      <c r="M5" s="2">
        <v>0.35</v>
      </c>
      <c r="N5" t="s">
        <v>16</v>
      </c>
      <c r="O5" t="s">
        <v>17</v>
      </c>
      <c r="P5" s="12"/>
      <c r="Q5" s="2">
        <f t="shared" si="1"/>
        <v>480</v>
      </c>
      <c r="R5" s="2">
        <f t="shared" si="0"/>
        <v>840</v>
      </c>
      <c r="S5" s="2"/>
      <c r="T5" s="2"/>
      <c r="W5" t="str">
        <f t="shared" si="2"/>
        <v>ok</v>
      </c>
    </row>
    <row r="6" spans="1:23" x14ac:dyDescent="0.3">
      <c r="A6" t="s">
        <v>37</v>
      </c>
      <c r="B6">
        <v>2</v>
      </c>
      <c r="C6" s="4">
        <v>7</v>
      </c>
      <c r="D6">
        <v>60</v>
      </c>
      <c r="E6">
        <v>0.2</v>
      </c>
      <c r="F6">
        <v>10</v>
      </c>
      <c r="G6" s="1">
        <v>0.3125</v>
      </c>
      <c r="H6" s="1">
        <v>0.64583333333333337</v>
      </c>
      <c r="I6" t="s">
        <v>15</v>
      </c>
      <c r="J6" t="s">
        <v>15</v>
      </c>
      <c r="K6" t="s">
        <v>15</v>
      </c>
      <c r="L6" t="s">
        <v>15</v>
      </c>
      <c r="M6">
        <v>0.1</v>
      </c>
      <c r="N6" t="s">
        <v>16</v>
      </c>
      <c r="O6" t="s">
        <v>17</v>
      </c>
      <c r="Q6" s="2">
        <f t="shared" si="1"/>
        <v>450</v>
      </c>
      <c r="R6" s="2">
        <f t="shared" si="1"/>
        <v>930</v>
      </c>
    </row>
    <row r="7" spans="1:23" x14ac:dyDescent="0.3">
      <c r="A7" t="s">
        <v>31</v>
      </c>
      <c r="B7">
        <v>1</v>
      </c>
      <c r="C7">
        <v>100</v>
      </c>
      <c r="D7">
        <v>480</v>
      </c>
      <c r="E7">
        <v>0.2</v>
      </c>
      <c r="F7">
        <v>360</v>
      </c>
      <c r="G7" s="1">
        <v>0.33333333333333331</v>
      </c>
      <c r="H7" s="1">
        <v>0.70833333333333337</v>
      </c>
      <c r="I7" s="1" t="s">
        <v>15</v>
      </c>
      <c r="J7" s="1" t="s">
        <v>15</v>
      </c>
      <c r="K7" t="s">
        <v>15</v>
      </c>
      <c r="L7" t="s">
        <v>15</v>
      </c>
      <c r="M7" s="2">
        <v>0.2</v>
      </c>
      <c r="N7" s="2" t="s">
        <v>16</v>
      </c>
      <c r="O7" s="2" t="s">
        <v>17</v>
      </c>
      <c r="P7" s="12"/>
      <c r="Q7" s="2">
        <f t="shared" si="1"/>
        <v>480</v>
      </c>
      <c r="R7" s="2">
        <f t="shared" si="0"/>
        <v>1020</v>
      </c>
      <c r="S7" s="2"/>
      <c r="T7" s="2"/>
      <c r="W7" t="str">
        <f t="shared" si="2"/>
        <v>ok</v>
      </c>
    </row>
    <row r="8" spans="1:23" x14ac:dyDescent="0.3">
      <c r="A8" t="s">
        <v>45</v>
      </c>
      <c r="B8">
        <v>2</v>
      </c>
      <c r="C8" s="4">
        <v>350</v>
      </c>
      <c r="D8">
        <v>1440</v>
      </c>
      <c r="E8" t="s">
        <v>46</v>
      </c>
      <c r="F8" t="s">
        <v>46</v>
      </c>
      <c r="G8" t="s">
        <v>46</v>
      </c>
      <c r="H8" t="s">
        <v>46</v>
      </c>
      <c r="I8" t="s">
        <v>46</v>
      </c>
      <c r="J8" t="s">
        <v>46</v>
      </c>
      <c r="K8" t="s">
        <v>46</v>
      </c>
      <c r="L8" t="s">
        <v>46</v>
      </c>
      <c r="M8" t="s">
        <v>46</v>
      </c>
      <c r="N8" t="s">
        <v>46</v>
      </c>
      <c r="O8" t="s">
        <v>46</v>
      </c>
      <c r="P8" t="s">
        <v>46</v>
      </c>
      <c r="Q8" t="s">
        <v>46</v>
      </c>
      <c r="R8" t="s">
        <v>46</v>
      </c>
      <c r="S8" t="s">
        <v>46</v>
      </c>
      <c r="T8" s="2"/>
      <c r="U8" s="8" t="s">
        <v>65</v>
      </c>
      <c r="W8" t="e">
        <f t="shared" si="2"/>
        <v>#VALUE!</v>
      </c>
    </row>
    <row r="9" spans="1:23" x14ac:dyDescent="0.3">
      <c r="A9" t="s">
        <v>25</v>
      </c>
      <c r="B9">
        <v>1</v>
      </c>
      <c r="C9">
        <v>5</v>
      </c>
      <c r="D9">
        <v>90</v>
      </c>
      <c r="E9">
        <v>0.2</v>
      </c>
      <c r="F9">
        <v>60</v>
      </c>
      <c r="G9" s="1">
        <v>0.375</v>
      </c>
      <c r="H9" s="1">
        <v>0.58333333333333337</v>
      </c>
      <c r="I9" s="1" t="s">
        <v>15</v>
      </c>
      <c r="J9" s="1" t="s">
        <v>15</v>
      </c>
      <c r="K9" t="s">
        <v>15</v>
      </c>
      <c r="L9" t="s">
        <v>15</v>
      </c>
      <c r="M9" s="2">
        <v>0.1</v>
      </c>
      <c r="N9" s="2" t="s">
        <v>16</v>
      </c>
      <c r="O9" s="2" t="s">
        <v>17</v>
      </c>
      <c r="P9" s="12"/>
      <c r="Q9" s="2">
        <f t="shared" ref="Q9:R11" si="3">G9*1440</f>
        <v>540</v>
      </c>
      <c r="R9" s="2">
        <f t="shared" si="3"/>
        <v>840</v>
      </c>
      <c r="S9" s="2"/>
      <c r="T9" s="2"/>
      <c r="W9" t="str">
        <f>IF((R9-Q9)+(T9-S9)&lt;D9,"errore","ok")</f>
        <v>ok</v>
      </c>
    </row>
    <row r="10" spans="1:23" x14ac:dyDescent="0.3">
      <c r="A10" t="s">
        <v>22</v>
      </c>
      <c r="B10">
        <v>1</v>
      </c>
      <c r="C10">
        <v>40</v>
      </c>
      <c r="D10" s="4">
        <v>30</v>
      </c>
      <c r="E10">
        <v>0.2</v>
      </c>
      <c r="F10" s="4">
        <v>1</v>
      </c>
      <c r="G10" s="1">
        <v>0.33333333333333331</v>
      </c>
      <c r="H10" s="1">
        <v>0.58333333333333337</v>
      </c>
      <c r="I10" s="1" t="s">
        <v>15</v>
      </c>
      <c r="J10" s="1" t="s">
        <v>15</v>
      </c>
      <c r="K10" t="s">
        <v>15</v>
      </c>
      <c r="L10" t="s">
        <v>15</v>
      </c>
      <c r="M10" s="2">
        <v>0.35</v>
      </c>
      <c r="N10" s="2" t="s">
        <v>16</v>
      </c>
      <c r="O10" s="2" t="s">
        <v>17</v>
      </c>
      <c r="P10" s="12"/>
      <c r="Q10" s="2">
        <f t="shared" si="3"/>
        <v>480</v>
      </c>
      <c r="R10" s="2">
        <f t="shared" si="3"/>
        <v>840</v>
      </c>
      <c r="S10" s="2"/>
      <c r="T10" s="2"/>
      <c r="W10" t="str">
        <f>IF((R10-Q10)+(T10-S10)&lt;D10,"errore","ok")</f>
        <v>ok</v>
      </c>
    </row>
    <row r="11" spans="1:23" x14ac:dyDescent="0.3">
      <c r="A11" t="s">
        <v>23</v>
      </c>
      <c r="B11">
        <v>1</v>
      </c>
      <c r="C11">
        <v>400</v>
      </c>
      <c r="D11" s="4">
        <v>30</v>
      </c>
      <c r="E11">
        <v>0.2</v>
      </c>
      <c r="F11" s="4">
        <v>1</v>
      </c>
      <c r="G11" s="1">
        <v>0.33333333333333331</v>
      </c>
      <c r="H11" s="1">
        <v>0.58333333333333337</v>
      </c>
      <c r="I11" s="1" t="s">
        <v>15</v>
      </c>
      <c r="J11" s="1" t="s">
        <v>15</v>
      </c>
      <c r="K11" t="s">
        <v>15</v>
      </c>
      <c r="L11" t="s">
        <v>15</v>
      </c>
      <c r="M11" s="2">
        <v>0.35</v>
      </c>
      <c r="N11" s="2" t="s">
        <v>16</v>
      </c>
      <c r="O11" s="2" t="s">
        <v>17</v>
      </c>
      <c r="P11" s="12"/>
      <c r="Q11" s="2">
        <f t="shared" si="3"/>
        <v>480</v>
      </c>
      <c r="R11" s="2">
        <f t="shared" si="3"/>
        <v>840</v>
      </c>
      <c r="S11" s="2"/>
      <c r="T11" s="2"/>
      <c r="W11" t="str">
        <f>IF((R11-Q11)+(T11-S11)&lt;D11,"errore","ok")</f>
        <v>ok</v>
      </c>
    </row>
    <row r="12" spans="1:23" x14ac:dyDescent="0.3">
      <c r="A12" t="s">
        <v>47</v>
      </c>
      <c r="B12">
        <v>1</v>
      </c>
      <c r="C12">
        <v>300</v>
      </c>
      <c r="D12">
        <v>60</v>
      </c>
      <c r="E12">
        <v>0.2</v>
      </c>
      <c r="F12">
        <v>10</v>
      </c>
      <c r="G12" s="1">
        <v>0.33333333333333331</v>
      </c>
      <c r="H12" s="1">
        <v>0.66666666666666663</v>
      </c>
      <c r="I12" s="1" t="s">
        <v>15</v>
      </c>
      <c r="J12" s="1" t="s">
        <v>15</v>
      </c>
      <c r="K12" t="s">
        <v>15</v>
      </c>
      <c r="L12" s="1" t="s">
        <v>15</v>
      </c>
      <c r="M12" s="2">
        <v>0.1</v>
      </c>
      <c r="N12" s="1" t="s">
        <v>16</v>
      </c>
      <c r="O12" s="2" t="s">
        <v>17</v>
      </c>
      <c r="P12" s="12"/>
      <c r="Q12" s="2">
        <f t="shared" si="1"/>
        <v>480</v>
      </c>
      <c r="R12" s="2">
        <f t="shared" si="1"/>
        <v>960</v>
      </c>
      <c r="S12" s="2"/>
      <c r="T12" s="2"/>
      <c r="W12" t="str">
        <f>IF((R12-Q12)+(T12-S12)&lt;D12,"errore","ok")</f>
        <v>ok</v>
      </c>
    </row>
    <row r="13" spans="1:23" x14ac:dyDescent="0.3">
      <c r="A13" t="s">
        <v>26</v>
      </c>
      <c r="B13">
        <v>1</v>
      </c>
      <c r="C13">
        <v>6</v>
      </c>
      <c r="D13">
        <v>1440</v>
      </c>
      <c r="E13">
        <v>0</v>
      </c>
      <c r="F13">
        <v>1440</v>
      </c>
      <c r="G13" s="1">
        <v>0</v>
      </c>
      <c r="H13" s="1">
        <v>0</v>
      </c>
      <c r="I13" s="1" t="s">
        <v>15</v>
      </c>
      <c r="J13" s="1" t="s">
        <v>15</v>
      </c>
      <c r="K13" t="s">
        <v>15</v>
      </c>
      <c r="L13" t="s">
        <v>15</v>
      </c>
      <c r="M13" s="2">
        <v>0</v>
      </c>
      <c r="N13" s="2" t="s">
        <v>16</v>
      </c>
      <c r="O13" s="2" t="s">
        <v>16</v>
      </c>
      <c r="P13" s="12"/>
      <c r="Q13" s="2">
        <f t="shared" si="1"/>
        <v>0</v>
      </c>
      <c r="R13" s="2">
        <v>1440</v>
      </c>
      <c r="S13" s="2"/>
      <c r="T13" s="2"/>
      <c r="W13" t="str">
        <f t="shared" si="2"/>
        <v>ok</v>
      </c>
    </row>
    <row r="14" spans="1:23" x14ac:dyDescent="0.3">
      <c r="A14" t="s">
        <v>33</v>
      </c>
      <c r="B14">
        <v>7</v>
      </c>
      <c r="C14">
        <v>63</v>
      </c>
      <c r="D14">
        <v>240</v>
      </c>
      <c r="E14">
        <v>0.1</v>
      </c>
      <c r="F14">
        <v>30</v>
      </c>
      <c r="G14" s="1">
        <v>0.41666666666666669</v>
      </c>
      <c r="H14" s="1">
        <v>0.625</v>
      </c>
      <c r="I14" s="1" t="s">
        <v>15</v>
      </c>
      <c r="J14" s="1" t="s">
        <v>15</v>
      </c>
      <c r="K14" t="s">
        <v>15</v>
      </c>
      <c r="L14" t="s">
        <v>15</v>
      </c>
      <c r="M14" s="2">
        <v>0.4</v>
      </c>
      <c r="N14" s="2">
        <v>0.7</v>
      </c>
      <c r="O14" s="9" t="s">
        <v>17</v>
      </c>
      <c r="P14" s="12"/>
      <c r="Q14" s="2">
        <f t="shared" si="1"/>
        <v>600</v>
      </c>
      <c r="R14" s="2">
        <f t="shared" si="1"/>
        <v>900</v>
      </c>
      <c r="S14" s="2"/>
      <c r="T14" s="2"/>
      <c r="W14" t="str">
        <f t="shared" si="2"/>
        <v>ok</v>
      </c>
    </row>
    <row r="15" spans="1:23" x14ac:dyDescent="0.3">
      <c r="A15" t="s">
        <v>48</v>
      </c>
      <c r="B15">
        <v>2</v>
      </c>
      <c r="C15">
        <v>300</v>
      </c>
      <c r="D15">
        <v>180</v>
      </c>
      <c r="E15">
        <v>0.35</v>
      </c>
      <c r="F15">
        <v>45</v>
      </c>
      <c r="G15" s="1">
        <v>0.33333333333333331</v>
      </c>
      <c r="H15" s="1">
        <v>0.64583333333333337</v>
      </c>
      <c r="I15" s="1" t="s">
        <v>15</v>
      </c>
      <c r="J15" s="1" t="s">
        <v>15</v>
      </c>
      <c r="K15" t="s">
        <v>15</v>
      </c>
      <c r="L15" s="1" t="s">
        <v>15</v>
      </c>
      <c r="M15" s="2">
        <v>0.1</v>
      </c>
      <c r="N15" s="1" t="s">
        <v>16</v>
      </c>
      <c r="O15" s="14" t="s">
        <v>17</v>
      </c>
      <c r="Q15" s="2">
        <f t="shared" si="1"/>
        <v>480</v>
      </c>
      <c r="R15" s="2">
        <f t="shared" si="1"/>
        <v>930</v>
      </c>
      <c r="W15" t="str">
        <f t="shared" si="2"/>
        <v>ok</v>
      </c>
    </row>
    <row r="16" spans="1:23" x14ac:dyDescent="0.3">
      <c r="A16" t="s">
        <v>49</v>
      </c>
      <c r="B16">
        <v>5</v>
      </c>
      <c r="C16" s="10">
        <v>230</v>
      </c>
      <c r="D16">
        <v>1440</v>
      </c>
      <c r="E16" t="s">
        <v>46</v>
      </c>
      <c r="F16" t="s">
        <v>46</v>
      </c>
      <c r="G16" t="s">
        <v>46</v>
      </c>
      <c r="H16" t="s">
        <v>46</v>
      </c>
      <c r="I16" t="s">
        <v>46</v>
      </c>
      <c r="J16" t="s">
        <v>46</v>
      </c>
      <c r="K16" t="s">
        <v>46</v>
      </c>
      <c r="L16" t="s">
        <v>46</v>
      </c>
      <c r="M16" t="s">
        <v>46</v>
      </c>
      <c r="N16" t="s">
        <v>46</v>
      </c>
      <c r="O16" t="s">
        <v>46</v>
      </c>
      <c r="P16" t="s">
        <v>46</v>
      </c>
      <c r="Q16" t="s">
        <v>46</v>
      </c>
      <c r="U16" s="8" t="s">
        <v>64</v>
      </c>
    </row>
    <row r="17" spans="1:21" x14ac:dyDescent="0.3">
      <c r="A17" t="s">
        <v>50</v>
      </c>
      <c r="B17">
        <v>2</v>
      </c>
      <c r="C17" s="10">
        <v>280</v>
      </c>
      <c r="D17">
        <v>1440</v>
      </c>
      <c r="E17" t="s">
        <v>46</v>
      </c>
      <c r="F17" t="s">
        <v>46</v>
      </c>
      <c r="G17" t="s">
        <v>46</v>
      </c>
      <c r="H17" t="s">
        <v>46</v>
      </c>
      <c r="I17" t="s">
        <v>46</v>
      </c>
      <c r="J17" t="s">
        <v>46</v>
      </c>
      <c r="K17" t="s">
        <v>46</v>
      </c>
      <c r="L17" t="s">
        <v>46</v>
      </c>
      <c r="M17" t="s">
        <v>46</v>
      </c>
      <c r="N17" t="s">
        <v>46</v>
      </c>
      <c r="O17" t="s">
        <v>46</v>
      </c>
      <c r="P17" t="s">
        <v>46</v>
      </c>
      <c r="Q17" t="s">
        <v>46</v>
      </c>
      <c r="U17" s="8" t="s">
        <v>66</v>
      </c>
    </row>
    <row r="18" spans="1:21" x14ac:dyDescent="0.3">
      <c r="A18" t="s">
        <v>51</v>
      </c>
      <c r="B18">
        <v>4</v>
      </c>
      <c r="C18" s="10">
        <v>10</v>
      </c>
      <c r="D18">
        <v>240</v>
      </c>
      <c r="E18">
        <v>0.1</v>
      </c>
      <c r="F18">
        <v>10</v>
      </c>
      <c r="G18" s="1">
        <v>0.33333333333333331</v>
      </c>
      <c r="H18" s="1">
        <v>0.58333333333333337</v>
      </c>
      <c r="I18" s="1" t="s">
        <v>15</v>
      </c>
      <c r="J18" s="1" t="s">
        <v>15</v>
      </c>
      <c r="K18" t="s">
        <v>15</v>
      </c>
      <c r="L18" t="s">
        <v>15</v>
      </c>
      <c r="M18" s="2">
        <v>0.3</v>
      </c>
      <c r="N18" t="s">
        <v>16</v>
      </c>
      <c r="O18" t="s">
        <v>17</v>
      </c>
      <c r="P18" s="12"/>
      <c r="Q18" s="2">
        <f t="shared" ref="Q18:R19" si="4">G18*1440</f>
        <v>480</v>
      </c>
      <c r="R18" s="2">
        <f t="shared" ref="R18" si="5">H18*1440</f>
        <v>840</v>
      </c>
    </row>
    <row r="19" spans="1:21" s="5" customFormat="1" x14ac:dyDescent="0.3">
      <c r="A19" s="5" t="s">
        <v>91</v>
      </c>
      <c r="B19" s="5">
        <v>3</v>
      </c>
      <c r="C19" s="5">
        <v>1700</v>
      </c>
      <c r="D19" s="5">
        <v>240</v>
      </c>
      <c r="E19" s="5">
        <v>0.15</v>
      </c>
      <c r="F19" s="5">
        <v>60</v>
      </c>
      <c r="G19" s="20">
        <v>0.39583333333333331</v>
      </c>
      <c r="H19" s="20">
        <v>0.6875</v>
      </c>
      <c r="I19" s="20" t="s">
        <v>15</v>
      </c>
      <c r="J19" s="20" t="s">
        <v>15</v>
      </c>
      <c r="K19" s="5" t="s">
        <v>15</v>
      </c>
      <c r="L19" s="20" t="s">
        <v>15</v>
      </c>
      <c r="M19" s="21">
        <v>0.2</v>
      </c>
      <c r="N19" s="5">
        <v>0.8</v>
      </c>
      <c r="O19" s="21" t="s">
        <v>17</v>
      </c>
      <c r="Q19" s="21">
        <f t="shared" si="4"/>
        <v>570</v>
      </c>
      <c r="R19" s="21">
        <f t="shared" si="4"/>
        <v>990</v>
      </c>
    </row>
    <row r="20" spans="1:21" x14ac:dyDescent="0.3">
      <c r="G20" s="1"/>
      <c r="H20" s="1"/>
      <c r="I20" s="1"/>
      <c r="J20" s="1"/>
      <c r="M20" s="2"/>
    </row>
    <row r="21" spans="1:21" x14ac:dyDescent="0.3">
      <c r="C21" s="4"/>
      <c r="G21" s="1"/>
      <c r="H21" s="1"/>
      <c r="I21" s="1"/>
      <c r="J21" s="1"/>
      <c r="M21" s="2"/>
    </row>
    <row r="22" spans="1:21" x14ac:dyDescent="0.3">
      <c r="G22" s="1"/>
      <c r="H22" s="1"/>
      <c r="M22" s="2"/>
      <c r="N22" s="2"/>
      <c r="O22" s="2"/>
    </row>
    <row r="23" spans="1:21" x14ac:dyDescent="0.3">
      <c r="C23" s="4"/>
      <c r="G23" s="1"/>
      <c r="H23" s="1"/>
      <c r="M23" s="2"/>
      <c r="N23" s="2"/>
      <c r="O23" s="2"/>
    </row>
    <row r="24" spans="1:21" x14ac:dyDescent="0.3">
      <c r="D24" s="4"/>
      <c r="F24" s="4"/>
      <c r="G24" s="1"/>
      <c r="H24" s="1"/>
      <c r="I24" s="1"/>
      <c r="J24" s="1"/>
      <c r="M24" s="2"/>
      <c r="N24" s="2"/>
      <c r="O24" s="2"/>
    </row>
    <row r="25" spans="1:21" x14ac:dyDescent="0.3">
      <c r="D25" s="4"/>
      <c r="F25" s="4"/>
      <c r="G25" s="1"/>
      <c r="H25" s="1"/>
      <c r="I25" s="1"/>
      <c r="J25" s="1"/>
      <c r="M25" s="2"/>
      <c r="N25" s="2"/>
      <c r="O25" s="2"/>
    </row>
    <row r="26" spans="1:21" x14ac:dyDescent="0.3">
      <c r="G26" s="1"/>
      <c r="H26" s="1"/>
      <c r="M26" s="2"/>
      <c r="N26" s="2"/>
      <c r="O26" s="2"/>
    </row>
    <row r="27" spans="1:21" x14ac:dyDescent="0.3">
      <c r="G27" s="1"/>
      <c r="H27" s="1"/>
      <c r="M27" s="2"/>
      <c r="N27" s="2"/>
      <c r="O27" s="2"/>
    </row>
    <row r="28" spans="1:21" x14ac:dyDescent="0.3">
      <c r="G28" s="1"/>
      <c r="H28" s="1"/>
      <c r="M28" s="2"/>
      <c r="N28" s="2"/>
      <c r="O28" s="2"/>
    </row>
    <row r="29" spans="1:21" x14ac:dyDescent="0.3">
      <c r="G29" s="1"/>
      <c r="H29" s="1"/>
      <c r="M29" s="2"/>
      <c r="N29" s="2"/>
      <c r="O29" s="10"/>
    </row>
    <row r="30" spans="1:21" x14ac:dyDescent="0.3">
      <c r="G30" s="1"/>
      <c r="H30" s="1"/>
      <c r="M30" s="2"/>
      <c r="N30" s="2"/>
      <c r="O30" s="6"/>
    </row>
    <row r="31" spans="1:21" x14ac:dyDescent="0.3">
      <c r="G31" s="1"/>
      <c r="H31" s="1"/>
      <c r="M31" s="2"/>
      <c r="N31" s="2"/>
      <c r="O31" s="6"/>
    </row>
    <row r="32" spans="1:21" x14ac:dyDescent="0.3">
      <c r="C32" s="10"/>
    </row>
    <row r="34" spans="2:15" x14ac:dyDescent="0.3">
      <c r="G34" s="1"/>
      <c r="H34" s="1"/>
      <c r="I34" s="1"/>
      <c r="J34" s="1"/>
      <c r="M34" s="2"/>
    </row>
    <row r="35" spans="2:15" x14ac:dyDescent="0.3">
      <c r="B35" s="3"/>
      <c r="G35" s="1"/>
      <c r="H35" s="1"/>
      <c r="I35" s="1"/>
      <c r="J35" s="1"/>
      <c r="M35" s="2"/>
    </row>
    <row r="36" spans="2:15" x14ac:dyDescent="0.3">
      <c r="G36" s="1"/>
      <c r="H36" s="1"/>
      <c r="I36" s="1"/>
      <c r="J36" s="1"/>
      <c r="M36" s="2"/>
    </row>
    <row r="37" spans="2:15" x14ac:dyDescent="0.3">
      <c r="C37" s="4"/>
      <c r="G37" s="1"/>
      <c r="H37" s="1"/>
      <c r="I37" s="1"/>
      <c r="J37" s="1"/>
      <c r="M37" s="2"/>
    </row>
    <row r="38" spans="2:15" x14ac:dyDescent="0.3">
      <c r="G38" s="1"/>
      <c r="H38" s="1"/>
      <c r="M38" s="2"/>
      <c r="N38" s="2"/>
      <c r="O38" s="2"/>
    </row>
    <row r="39" spans="2:15" x14ac:dyDescent="0.3">
      <c r="C39" s="4"/>
      <c r="G39" s="1"/>
      <c r="H39" s="1"/>
      <c r="M39" s="2"/>
      <c r="N39" s="2"/>
      <c r="O39" s="2"/>
    </row>
    <row r="40" spans="2:15" x14ac:dyDescent="0.3">
      <c r="D40" s="4"/>
      <c r="F40" s="4"/>
      <c r="G40" s="1"/>
      <c r="H40" s="1"/>
      <c r="I40" s="1"/>
      <c r="J40" s="1"/>
      <c r="M40" s="2"/>
      <c r="N40" s="2"/>
      <c r="O40" s="2"/>
    </row>
    <row r="41" spans="2:15" x14ac:dyDescent="0.3">
      <c r="D41" s="4"/>
      <c r="F41" s="4"/>
      <c r="G41" s="1"/>
      <c r="H41" s="1"/>
      <c r="I41" s="1"/>
      <c r="J41" s="1"/>
      <c r="M41" s="2"/>
      <c r="N41" s="2"/>
      <c r="O41" s="2"/>
    </row>
    <row r="42" spans="2:15" x14ac:dyDescent="0.3">
      <c r="G42" s="1"/>
      <c r="H42" s="1"/>
      <c r="M42" s="2"/>
      <c r="N42" s="2"/>
      <c r="O42" s="2"/>
    </row>
    <row r="43" spans="2:15" x14ac:dyDescent="0.3">
      <c r="G43" s="1"/>
      <c r="H43" s="1"/>
      <c r="M43" s="2"/>
      <c r="N43" s="2"/>
      <c r="O43" s="2"/>
    </row>
    <row r="44" spans="2:15" x14ac:dyDescent="0.3">
      <c r="G44" s="1"/>
      <c r="H44" s="1"/>
      <c r="M44" s="2"/>
      <c r="N44" s="2"/>
      <c r="O44" s="2"/>
    </row>
    <row r="45" spans="2:15" x14ac:dyDescent="0.3">
      <c r="G45" s="1"/>
      <c r="H45" s="1"/>
      <c r="M45" s="2"/>
      <c r="N45" s="2"/>
      <c r="O45" s="6"/>
    </row>
    <row r="46" spans="2:15" x14ac:dyDescent="0.3">
      <c r="G46" s="1"/>
      <c r="H46" s="1"/>
      <c r="M46" s="2"/>
      <c r="N46" s="2"/>
      <c r="O46" s="6"/>
    </row>
    <row r="48" spans="2:15" x14ac:dyDescent="0.3">
      <c r="C48" s="10"/>
    </row>
    <row r="50" spans="2:15" x14ac:dyDescent="0.3">
      <c r="G50" s="1"/>
      <c r="H50" s="1"/>
      <c r="I50" s="1"/>
      <c r="J50" s="1"/>
      <c r="M50" s="2"/>
    </row>
    <row r="51" spans="2:15" x14ac:dyDescent="0.3">
      <c r="B51" s="3"/>
      <c r="G51" s="1"/>
      <c r="H51" s="1"/>
      <c r="I51" s="1"/>
      <c r="J51" s="1"/>
      <c r="M51" s="2"/>
    </row>
    <row r="52" spans="2:15" x14ac:dyDescent="0.3">
      <c r="G52" s="1"/>
      <c r="H52" s="1"/>
      <c r="I52" s="1"/>
      <c r="J52" s="1"/>
      <c r="M52" s="2"/>
    </row>
    <row r="53" spans="2:15" x14ac:dyDescent="0.3">
      <c r="C53" s="4"/>
      <c r="G53" s="1"/>
      <c r="H53" s="1"/>
      <c r="I53" s="1"/>
      <c r="J53" s="1"/>
      <c r="M53" s="2"/>
    </row>
    <row r="54" spans="2:15" x14ac:dyDescent="0.3">
      <c r="G54" s="1"/>
      <c r="H54" s="1"/>
      <c r="M54" s="2"/>
      <c r="N54" s="2"/>
      <c r="O54" s="2"/>
    </row>
    <row r="55" spans="2:15" x14ac:dyDescent="0.3">
      <c r="C55" s="4"/>
      <c r="G55" s="1"/>
      <c r="H55" s="1"/>
      <c r="M55" s="2"/>
      <c r="N55" s="2"/>
      <c r="O55" s="2"/>
    </row>
    <row r="56" spans="2:15" x14ac:dyDescent="0.3">
      <c r="D56" s="4"/>
      <c r="F56" s="4"/>
      <c r="G56" s="1"/>
      <c r="H56" s="1"/>
      <c r="I56" s="1"/>
      <c r="J56" s="1"/>
      <c r="M56" s="2"/>
      <c r="N56" s="2"/>
      <c r="O56" s="2"/>
    </row>
    <row r="57" spans="2:15" x14ac:dyDescent="0.3">
      <c r="D57" s="4"/>
      <c r="F57" s="4"/>
      <c r="G57" s="1"/>
      <c r="H57" s="1"/>
      <c r="I57" s="1"/>
      <c r="J57" s="1"/>
      <c r="M57" s="2"/>
      <c r="N57" s="2"/>
      <c r="O57" s="2"/>
    </row>
    <row r="58" spans="2:15" x14ac:dyDescent="0.3">
      <c r="G58" s="1"/>
      <c r="H58" s="1"/>
      <c r="M58" s="2"/>
      <c r="N58" s="2"/>
      <c r="O58" s="2"/>
    </row>
    <row r="59" spans="2:15" x14ac:dyDescent="0.3">
      <c r="G59" s="1"/>
      <c r="H59" s="1"/>
      <c r="M59" s="2"/>
      <c r="N59" s="2"/>
      <c r="O59" s="2"/>
    </row>
    <row r="60" spans="2:15" x14ac:dyDescent="0.3">
      <c r="G60" s="1"/>
      <c r="H60" s="1"/>
      <c r="M60" s="2"/>
      <c r="N60" s="2"/>
      <c r="O60" s="2"/>
    </row>
    <row r="61" spans="2:15" x14ac:dyDescent="0.3">
      <c r="G61" s="1"/>
      <c r="H61" s="1"/>
      <c r="M61" s="2"/>
      <c r="N61" s="2"/>
      <c r="O61" s="6"/>
    </row>
    <row r="62" spans="2:15" x14ac:dyDescent="0.3">
      <c r="G62" s="1"/>
      <c r="H62" s="1"/>
      <c r="M62" s="2"/>
      <c r="N62" s="2"/>
      <c r="O62" s="6"/>
    </row>
    <row r="64" spans="2:15" x14ac:dyDescent="0.3">
      <c r="C64" s="10"/>
    </row>
    <row r="66" spans="2:15" x14ac:dyDescent="0.3">
      <c r="G66" s="1"/>
      <c r="H66" s="1"/>
      <c r="I66" s="1"/>
      <c r="J66" s="1"/>
      <c r="M66" s="2"/>
    </row>
    <row r="67" spans="2:15" x14ac:dyDescent="0.3">
      <c r="B67" s="3"/>
      <c r="G67" s="1"/>
      <c r="H67" s="1"/>
      <c r="I67" s="1"/>
      <c r="J67" s="1"/>
      <c r="M67" s="2"/>
    </row>
    <row r="68" spans="2:15" x14ac:dyDescent="0.3">
      <c r="G68" s="1"/>
      <c r="H68" s="1"/>
      <c r="I68" s="1"/>
      <c r="J68" s="1"/>
      <c r="M68" s="2"/>
    </row>
    <row r="69" spans="2:15" x14ac:dyDescent="0.3">
      <c r="C69" s="4"/>
      <c r="G69" s="1"/>
      <c r="H69" s="1"/>
      <c r="I69" s="1"/>
      <c r="J69" s="1"/>
      <c r="M69" s="2"/>
    </row>
    <row r="70" spans="2:15" x14ac:dyDescent="0.3">
      <c r="G70" s="1"/>
      <c r="H70" s="1"/>
      <c r="M70" s="2"/>
      <c r="N70" s="2"/>
      <c r="O70" s="2"/>
    </row>
    <row r="71" spans="2:15" x14ac:dyDescent="0.3">
      <c r="C71" s="4"/>
      <c r="G71" s="1"/>
      <c r="H71" s="1"/>
      <c r="M71" s="2"/>
      <c r="N71" s="2"/>
      <c r="O71" s="2"/>
    </row>
    <row r="72" spans="2:15" x14ac:dyDescent="0.3">
      <c r="D72" s="4"/>
      <c r="F72" s="4"/>
      <c r="G72" s="1"/>
      <c r="H72" s="1"/>
      <c r="I72" s="1"/>
      <c r="J72" s="1"/>
      <c r="M72" s="2"/>
      <c r="N72" s="2"/>
      <c r="O72" s="2"/>
    </row>
    <row r="73" spans="2:15" x14ac:dyDescent="0.3">
      <c r="D73" s="4"/>
      <c r="F73" s="4"/>
      <c r="G73" s="1"/>
      <c r="H73" s="1"/>
      <c r="I73" s="1"/>
      <c r="J73" s="1"/>
      <c r="M73" s="2"/>
      <c r="N73" s="2"/>
      <c r="O73" s="2"/>
    </row>
    <row r="74" spans="2:15" x14ac:dyDescent="0.3">
      <c r="G74" s="1"/>
      <c r="H74" s="1"/>
      <c r="M74" s="2"/>
      <c r="N74" s="2"/>
      <c r="O74" s="2"/>
    </row>
    <row r="75" spans="2:15" x14ac:dyDescent="0.3">
      <c r="G75" s="1"/>
      <c r="H75" s="1"/>
      <c r="M75" s="2"/>
      <c r="N75" s="2"/>
      <c r="O75" s="2"/>
    </row>
    <row r="76" spans="2:15" x14ac:dyDescent="0.3">
      <c r="G76" s="1"/>
      <c r="H76" s="1"/>
      <c r="M76" s="2"/>
      <c r="N76" s="2"/>
      <c r="O76" s="2"/>
    </row>
    <row r="77" spans="2:15" x14ac:dyDescent="0.3">
      <c r="G77" s="1"/>
      <c r="H77" s="1"/>
      <c r="M77" s="2"/>
      <c r="N77" s="2"/>
      <c r="O77" s="6"/>
    </row>
    <row r="78" spans="2:15" x14ac:dyDescent="0.3">
      <c r="G78" s="1"/>
      <c r="H78" s="1"/>
      <c r="M78" s="2"/>
      <c r="N78" s="2"/>
      <c r="O78" s="6"/>
    </row>
    <row r="80" spans="2:15" x14ac:dyDescent="0.3">
      <c r="C80" s="10"/>
    </row>
    <row r="82" spans="2:15" x14ac:dyDescent="0.3">
      <c r="G82" s="1"/>
      <c r="H82" s="1"/>
      <c r="I82" s="1"/>
      <c r="J82" s="1"/>
      <c r="M82" s="2"/>
    </row>
    <row r="83" spans="2:15" x14ac:dyDescent="0.3">
      <c r="B83" s="3"/>
      <c r="G83" s="1"/>
      <c r="H83" s="1"/>
      <c r="I83" s="1"/>
      <c r="J83" s="1"/>
      <c r="M83" s="2"/>
    </row>
    <row r="84" spans="2:15" x14ac:dyDescent="0.3">
      <c r="G84" s="1"/>
      <c r="H84" s="1"/>
      <c r="I84" s="1"/>
      <c r="J84" s="1"/>
      <c r="M84" s="2"/>
    </row>
    <row r="85" spans="2:15" x14ac:dyDescent="0.3">
      <c r="C85" s="4"/>
      <c r="G85" s="1"/>
      <c r="H85" s="1"/>
      <c r="I85" s="1"/>
      <c r="J85" s="1"/>
      <c r="M85" s="2"/>
    </row>
    <row r="86" spans="2:15" x14ac:dyDescent="0.3">
      <c r="G86" s="1"/>
      <c r="H86" s="1"/>
      <c r="M86" s="2"/>
      <c r="N86" s="2"/>
      <c r="O86" s="2"/>
    </row>
    <row r="87" spans="2:15" x14ac:dyDescent="0.3">
      <c r="C87" s="4"/>
      <c r="G87" s="1"/>
      <c r="H87" s="1"/>
      <c r="M87" s="2"/>
      <c r="N87" s="2"/>
      <c r="O87" s="2"/>
    </row>
    <row r="88" spans="2:15" x14ac:dyDescent="0.3">
      <c r="D88" s="4"/>
      <c r="F88" s="4"/>
      <c r="G88" s="1"/>
      <c r="H88" s="1"/>
      <c r="I88" s="1"/>
      <c r="J88" s="1"/>
      <c r="M88" s="2"/>
      <c r="N88" s="2"/>
      <c r="O88" s="2"/>
    </row>
    <row r="89" spans="2:15" x14ac:dyDescent="0.3">
      <c r="D89" s="4"/>
      <c r="F89" s="4"/>
      <c r="G89" s="1"/>
      <c r="H89" s="1"/>
      <c r="I89" s="1"/>
      <c r="J89" s="1"/>
      <c r="M89" s="2"/>
      <c r="N89" s="2"/>
      <c r="O89" s="2"/>
    </row>
    <row r="90" spans="2:15" x14ac:dyDescent="0.3">
      <c r="G90" s="1"/>
      <c r="H90" s="1"/>
      <c r="M90" s="2"/>
      <c r="N90" s="2"/>
      <c r="O90" s="2"/>
    </row>
    <row r="91" spans="2:15" x14ac:dyDescent="0.3">
      <c r="G91" s="1"/>
      <c r="H91" s="1"/>
      <c r="M91" s="2"/>
      <c r="N91" s="2"/>
      <c r="O91" s="2"/>
    </row>
    <row r="92" spans="2:15" x14ac:dyDescent="0.3">
      <c r="G92" s="1"/>
      <c r="H92" s="1"/>
      <c r="M92" s="2"/>
      <c r="N92" s="2"/>
      <c r="O92" s="2"/>
    </row>
    <row r="93" spans="2:15" x14ac:dyDescent="0.3">
      <c r="G93" s="1"/>
      <c r="H93" s="1"/>
      <c r="M93" s="2"/>
      <c r="N93" s="2"/>
      <c r="O93" s="6"/>
    </row>
    <row r="94" spans="2:15" x14ac:dyDescent="0.3">
      <c r="G94" s="1"/>
      <c r="H94" s="1"/>
      <c r="M94" s="2"/>
      <c r="N94" s="2"/>
      <c r="O94" s="6"/>
    </row>
    <row r="96" spans="2:15" x14ac:dyDescent="0.3">
      <c r="C96" s="10"/>
    </row>
    <row r="98" spans="2:15" x14ac:dyDescent="0.3">
      <c r="G98" s="1"/>
      <c r="H98" s="1"/>
      <c r="I98" s="1"/>
      <c r="J98" s="1"/>
      <c r="M98" s="2"/>
    </row>
    <row r="99" spans="2:15" x14ac:dyDescent="0.3">
      <c r="B99" s="3"/>
      <c r="G99" s="1"/>
      <c r="H99" s="1"/>
      <c r="I99" s="1"/>
      <c r="J99" s="1"/>
      <c r="M99" s="2"/>
    </row>
    <row r="100" spans="2:15" x14ac:dyDescent="0.3">
      <c r="G100" s="1"/>
      <c r="H100" s="1"/>
      <c r="I100" s="1"/>
      <c r="J100" s="1"/>
      <c r="M100" s="2"/>
    </row>
    <row r="101" spans="2:15" x14ac:dyDescent="0.3">
      <c r="C101" s="4"/>
      <c r="G101" s="1"/>
      <c r="H101" s="1"/>
      <c r="I101" s="1"/>
      <c r="J101" s="1"/>
      <c r="M101" s="2"/>
    </row>
    <row r="102" spans="2:15" x14ac:dyDescent="0.3">
      <c r="G102" s="1"/>
      <c r="H102" s="1"/>
      <c r="M102" s="2"/>
      <c r="N102" s="2"/>
      <c r="O102" s="2"/>
    </row>
    <row r="103" spans="2:15" x14ac:dyDescent="0.3">
      <c r="C103" s="4"/>
      <c r="G103" s="1"/>
      <c r="H103" s="1"/>
      <c r="M103" s="2"/>
      <c r="N103" s="2"/>
      <c r="O103" s="2"/>
    </row>
    <row r="104" spans="2:15" x14ac:dyDescent="0.3">
      <c r="D104" s="4"/>
      <c r="F104" s="4"/>
      <c r="G104" s="1"/>
      <c r="H104" s="1"/>
      <c r="I104" s="1"/>
      <c r="J104" s="1"/>
      <c r="M104" s="2"/>
      <c r="N104" s="2"/>
      <c r="O104" s="2"/>
    </row>
    <row r="105" spans="2:15" x14ac:dyDescent="0.3">
      <c r="D105" s="4"/>
      <c r="F105" s="4"/>
      <c r="G105" s="1"/>
      <c r="H105" s="1"/>
      <c r="I105" s="1"/>
      <c r="J105" s="1"/>
      <c r="M105" s="2"/>
      <c r="N105" s="2"/>
      <c r="O105" s="2"/>
    </row>
    <row r="106" spans="2:15" x14ac:dyDescent="0.3">
      <c r="G106" s="1"/>
      <c r="H106" s="1"/>
      <c r="M106" s="2"/>
      <c r="N106" s="2"/>
      <c r="O106" s="2"/>
    </row>
    <row r="107" spans="2:15" x14ac:dyDescent="0.3">
      <c r="G107" s="1"/>
      <c r="H107" s="1"/>
      <c r="M107" s="2"/>
      <c r="N107" s="2"/>
      <c r="O107" s="2"/>
    </row>
    <row r="108" spans="2:15" x14ac:dyDescent="0.3">
      <c r="G108" s="1"/>
      <c r="H108" s="1"/>
      <c r="M108" s="2"/>
      <c r="N108" s="2"/>
      <c r="O108" s="2"/>
    </row>
    <row r="109" spans="2:15" x14ac:dyDescent="0.3">
      <c r="G109" s="1"/>
      <c r="H109" s="1"/>
      <c r="M109" s="2"/>
      <c r="N109" s="2"/>
      <c r="O109" s="6"/>
    </row>
    <row r="110" spans="2:15" x14ac:dyDescent="0.3">
      <c r="G110" s="1"/>
      <c r="H110" s="1"/>
      <c r="M110" s="2"/>
      <c r="N110" s="2"/>
      <c r="O110" s="6"/>
    </row>
    <row r="112" spans="2:15" x14ac:dyDescent="0.3">
      <c r="C112" s="10"/>
    </row>
    <row r="114" spans="2:15" x14ac:dyDescent="0.3">
      <c r="G114" s="1"/>
      <c r="H114" s="1"/>
      <c r="I114" s="1"/>
      <c r="J114" s="1"/>
      <c r="M114" s="2"/>
    </row>
    <row r="115" spans="2:15" x14ac:dyDescent="0.3">
      <c r="B115" s="3"/>
      <c r="G115" s="1"/>
      <c r="H115" s="1"/>
      <c r="I115" s="1"/>
      <c r="J115" s="1"/>
      <c r="M115" s="2"/>
    </row>
    <row r="116" spans="2:15" x14ac:dyDescent="0.3">
      <c r="G116" s="1"/>
      <c r="H116" s="1"/>
      <c r="I116" s="1"/>
      <c r="J116" s="1"/>
      <c r="M116" s="2"/>
    </row>
    <row r="117" spans="2:15" x14ac:dyDescent="0.3">
      <c r="C117" s="4"/>
      <c r="G117" s="1"/>
      <c r="H117" s="1"/>
      <c r="I117" s="1"/>
      <c r="J117" s="1"/>
      <c r="M117" s="2"/>
    </row>
    <row r="118" spans="2:15" x14ac:dyDescent="0.3">
      <c r="G118" s="1"/>
      <c r="H118" s="1"/>
      <c r="M118" s="2"/>
      <c r="N118" s="2"/>
      <c r="O118" s="2"/>
    </row>
    <row r="119" spans="2:15" x14ac:dyDescent="0.3">
      <c r="C119" s="4"/>
      <c r="G119" s="1"/>
      <c r="H119" s="1"/>
      <c r="M119" s="2"/>
      <c r="N119" s="2"/>
      <c r="O119" s="2"/>
    </row>
    <row r="120" spans="2:15" x14ac:dyDescent="0.3">
      <c r="D120" s="4"/>
      <c r="F120" s="4"/>
      <c r="G120" s="1"/>
      <c r="H120" s="1"/>
      <c r="I120" s="1"/>
      <c r="J120" s="1"/>
      <c r="M120" s="2"/>
      <c r="N120" s="2"/>
      <c r="O120" s="2"/>
    </row>
    <row r="121" spans="2:15" x14ac:dyDescent="0.3">
      <c r="D121" s="4"/>
      <c r="F121" s="4"/>
      <c r="G121" s="1"/>
      <c r="H121" s="1"/>
      <c r="I121" s="1"/>
      <c r="J121" s="1"/>
      <c r="M121" s="2"/>
      <c r="N121" s="2"/>
      <c r="O121" s="2"/>
    </row>
    <row r="122" spans="2:15" x14ac:dyDescent="0.3">
      <c r="G122" s="1"/>
      <c r="H122" s="1"/>
      <c r="M122" s="2"/>
      <c r="N122" s="2"/>
      <c r="O122" s="2"/>
    </row>
    <row r="123" spans="2:15" x14ac:dyDescent="0.3">
      <c r="G123" s="1"/>
      <c r="H123" s="1"/>
      <c r="M123" s="2"/>
      <c r="N123" s="2"/>
      <c r="O123" s="2"/>
    </row>
    <row r="124" spans="2:15" x14ac:dyDescent="0.3">
      <c r="G124" s="1"/>
      <c r="H124" s="1"/>
      <c r="M124" s="2"/>
      <c r="N124" s="2"/>
      <c r="O124" s="2"/>
    </row>
    <row r="125" spans="2:15" x14ac:dyDescent="0.3">
      <c r="G125" s="1"/>
      <c r="H125" s="1"/>
      <c r="M125" s="2"/>
      <c r="N125" s="2"/>
      <c r="O125" s="6"/>
    </row>
    <row r="126" spans="2:15" x14ac:dyDescent="0.3">
      <c r="G126" s="1"/>
      <c r="H126" s="1"/>
      <c r="M126" s="2"/>
      <c r="N126" s="2"/>
      <c r="O126" s="6"/>
    </row>
    <row r="130" spans="2:15" x14ac:dyDescent="0.3">
      <c r="G130" s="1"/>
      <c r="H130" s="1"/>
      <c r="I130" s="1"/>
      <c r="J130" s="1"/>
      <c r="M130" s="2"/>
    </row>
    <row r="131" spans="2:15" x14ac:dyDescent="0.3">
      <c r="B131" s="3"/>
      <c r="G131" s="1"/>
      <c r="H131" s="1"/>
      <c r="I131" s="1"/>
      <c r="J131" s="1"/>
      <c r="M131" s="2"/>
    </row>
    <row r="132" spans="2:15" x14ac:dyDescent="0.3">
      <c r="G132" s="1"/>
      <c r="H132" s="1"/>
      <c r="I132" s="1"/>
      <c r="J132" s="1"/>
      <c r="M132" s="2"/>
    </row>
    <row r="133" spans="2:15" x14ac:dyDescent="0.3">
      <c r="C133" s="4"/>
      <c r="G133" s="1"/>
      <c r="H133" s="1"/>
      <c r="I133" s="1"/>
      <c r="J133" s="1"/>
      <c r="M133" s="2"/>
    </row>
    <row r="134" spans="2:15" x14ac:dyDescent="0.3">
      <c r="G134" s="1"/>
      <c r="H134" s="1"/>
      <c r="M134" s="2"/>
      <c r="N134" s="2"/>
      <c r="O134" s="2"/>
    </row>
    <row r="135" spans="2:15" x14ac:dyDescent="0.3">
      <c r="C135" s="4"/>
      <c r="G135" s="1"/>
      <c r="H135" s="1"/>
      <c r="M135" s="2"/>
      <c r="N135" s="2"/>
      <c r="O135" s="2"/>
    </row>
    <row r="136" spans="2:15" x14ac:dyDescent="0.3">
      <c r="D136" s="4"/>
      <c r="F136" s="4"/>
      <c r="G136" s="1"/>
      <c r="H136" s="1"/>
      <c r="I136" s="1"/>
      <c r="J136" s="1"/>
      <c r="M136" s="2"/>
      <c r="N136" s="2"/>
      <c r="O136" s="2"/>
    </row>
    <row r="137" spans="2:15" x14ac:dyDescent="0.3">
      <c r="D137" s="4"/>
      <c r="F137" s="4"/>
      <c r="G137" s="1"/>
      <c r="H137" s="1"/>
      <c r="I137" s="1"/>
      <c r="J137" s="1"/>
      <c r="M137" s="2"/>
      <c r="N137" s="2"/>
      <c r="O137" s="2"/>
    </row>
    <row r="138" spans="2:15" x14ac:dyDescent="0.3">
      <c r="G138" s="1"/>
      <c r="H138" s="1"/>
      <c r="M138" s="2"/>
      <c r="N138" s="2"/>
      <c r="O138" s="2"/>
    </row>
    <row r="139" spans="2:15" x14ac:dyDescent="0.3">
      <c r="G139" s="1"/>
      <c r="H139" s="1"/>
      <c r="M139" s="2"/>
      <c r="N139" s="2"/>
      <c r="O139" s="2"/>
    </row>
    <row r="140" spans="2:15" x14ac:dyDescent="0.3">
      <c r="G140" s="1"/>
      <c r="H140" s="1"/>
      <c r="M140" s="2"/>
      <c r="N140" s="2"/>
      <c r="O140" s="2"/>
    </row>
    <row r="141" spans="2:15" x14ac:dyDescent="0.3">
      <c r="G141" s="1"/>
      <c r="H141" s="1"/>
      <c r="M141" s="2"/>
      <c r="N141" s="2"/>
      <c r="O141" s="6"/>
    </row>
    <row r="142" spans="2:15" x14ac:dyDescent="0.3">
      <c r="G142" s="1"/>
      <c r="H142" s="1"/>
      <c r="M142" s="2"/>
      <c r="N142" s="2"/>
      <c r="O142" s="6"/>
    </row>
    <row r="146" spans="2:15" x14ac:dyDescent="0.3">
      <c r="G146" s="1"/>
      <c r="H146" s="1"/>
      <c r="I146" s="1"/>
      <c r="J146" s="1"/>
      <c r="M146" s="2"/>
    </row>
    <row r="147" spans="2:15" x14ac:dyDescent="0.3">
      <c r="B147" s="3"/>
      <c r="G147" s="1"/>
      <c r="H147" s="1"/>
      <c r="I147" s="1"/>
      <c r="J147" s="1"/>
      <c r="M147" s="2"/>
    </row>
    <row r="148" spans="2:15" x14ac:dyDescent="0.3">
      <c r="G148" s="1"/>
      <c r="H148" s="1"/>
      <c r="I148" s="1"/>
      <c r="J148" s="1"/>
      <c r="M148" s="2"/>
    </row>
    <row r="149" spans="2:15" x14ac:dyDescent="0.3">
      <c r="C149" s="4"/>
      <c r="G149" s="1"/>
      <c r="H149" s="1"/>
      <c r="I149" s="1"/>
      <c r="J149" s="1"/>
      <c r="M149" s="2"/>
    </row>
    <row r="150" spans="2:15" x14ac:dyDescent="0.3">
      <c r="G150" s="1"/>
      <c r="H150" s="1"/>
      <c r="M150" s="2"/>
      <c r="N150" s="2"/>
      <c r="O150" s="2"/>
    </row>
    <row r="151" spans="2:15" x14ac:dyDescent="0.3">
      <c r="C151" s="4"/>
      <c r="G151" s="1"/>
      <c r="H151" s="1"/>
      <c r="M151" s="2"/>
      <c r="N151" s="2"/>
      <c r="O151" s="2"/>
    </row>
    <row r="152" spans="2:15" x14ac:dyDescent="0.3">
      <c r="D152" s="4"/>
      <c r="F152" s="4"/>
      <c r="G152" s="1"/>
      <c r="H152" s="1"/>
      <c r="I152" s="1"/>
      <c r="J152" s="1"/>
      <c r="M152" s="2"/>
      <c r="N152" s="2"/>
      <c r="O152" s="2"/>
    </row>
    <row r="153" spans="2:15" x14ac:dyDescent="0.3">
      <c r="D153" s="4"/>
      <c r="F153" s="4"/>
      <c r="G153" s="1"/>
      <c r="H153" s="1"/>
      <c r="I153" s="1"/>
      <c r="J153" s="1"/>
      <c r="M153" s="2"/>
      <c r="N153" s="2"/>
      <c r="O153" s="2"/>
    </row>
    <row r="154" spans="2:15" x14ac:dyDescent="0.3">
      <c r="G154" s="1"/>
      <c r="H154" s="1"/>
      <c r="M154" s="2"/>
      <c r="N154" s="2"/>
      <c r="O154" s="2"/>
    </row>
    <row r="155" spans="2:15" x14ac:dyDescent="0.3">
      <c r="G155" s="1"/>
      <c r="H155" s="1"/>
      <c r="M155" s="2"/>
      <c r="N155" s="2"/>
      <c r="O155" s="2"/>
    </row>
    <row r="156" spans="2:15" x14ac:dyDescent="0.3">
      <c r="G156" s="1"/>
      <c r="H156" s="1"/>
      <c r="M156" s="2"/>
      <c r="N156" s="2"/>
      <c r="O156" s="2"/>
    </row>
    <row r="157" spans="2:15" x14ac:dyDescent="0.3">
      <c r="G157" s="1"/>
      <c r="H157" s="1"/>
      <c r="M157" s="2"/>
      <c r="N157" s="2"/>
      <c r="O157" s="6"/>
    </row>
    <row r="158" spans="2:15" x14ac:dyDescent="0.3">
      <c r="G158" s="1"/>
      <c r="H158" s="1"/>
      <c r="M158" s="2"/>
      <c r="N158" s="2"/>
      <c r="O158" s="6"/>
    </row>
    <row r="159" spans="2:15" x14ac:dyDescent="0.3">
      <c r="G159" s="1"/>
      <c r="H159" s="1"/>
      <c r="M159" s="2"/>
      <c r="N159" s="2"/>
      <c r="O159" s="6"/>
    </row>
    <row r="162" spans="2:15" x14ac:dyDescent="0.3">
      <c r="G162" s="1"/>
      <c r="H162" s="1"/>
      <c r="I162" s="1"/>
      <c r="J162" s="1"/>
      <c r="M162" s="2"/>
    </row>
    <row r="163" spans="2:15" x14ac:dyDescent="0.3">
      <c r="B163" s="3"/>
      <c r="G163" s="1"/>
      <c r="H163" s="1"/>
      <c r="I163" s="1"/>
      <c r="J163" s="1"/>
      <c r="M163" s="2"/>
    </row>
    <row r="164" spans="2:15" x14ac:dyDescent="0.3">
      <c r="G164" s="1"/>
      <c r="H164" s="1"/>
      <c r="I164" s="1"/>
      <c r="J164" s="1"/>
      <c r="M164" s="2"/>
    </row>
    <row r="165" spans="2:15" x14ac:dyDescent="0.3">
      <c r="C165" s="4"/>
      <c r="G165" s="1"/>
      <c r="H165" s="1"/>
      <c r="I165" s="1"/>
      <c r="J165" s="1"/>
      <c r="M165" s="2"/>
    </row>
    <row r="166" spans="2:15" x14ac:dyDescent="0.3">
      <c r="G166" s="1"/>
      <c r="H166" s="1"/>
      <c r="M166" s="2"/>
      <c r="N166" s="2"/>
      <c r="O166" s="2"/>
    </row>
    <row r="167" spans="2:15" x14ac:dyDescent="0.3">
      <c r="C167" s="4"/>
      <c r="G167" s="1"/>
      <c r="H167" s="1"/>
      <c r="M167" s="2"/>
      <c r="N167" s="2"/>
      <c r="O167" s="2"/>
    </row>
    <row r="168" spans="2:15" x14ac:dyDescent="0.3">
      <c r="D168" s="4"/>
      <c r="F168" s="4"/>
      <c r="G168" s="1"/>
      <c r="H168" s="1"/>
      <c r="I168" s="1"/>
      <c r="J168" s="1"/>
      <c r="M168" s="2"/>
      <c r="N168" s="2"/>
      <c r="O168" s="2"/>
    </row>
    <row r="169" spans="2:15" x14ac:dyDescent="0.3">
      <c r="D169" s="4"/>
      <c r="F169" s="4"/>
      <c r="G169" s="1"/>
      <c r="H169" s="1"/>
      <c r="I169" s="1"/>
      <c r="J169" s="1"/>
      <c r="M169" s="2"/>
      <c r="N169" s="2"/>
      <c r="O169" s="2"/>
    </row>
    <row r="170" spans="2:15" x14ac:dyDescent="0.3">
      <c r="G170" s="1"/>
      <c r="H170" s="1"/>
      <c r="M170" s="2"/>
      <c r="N170" s="2"/>
      <c r="O170" s="2"/>
    </row>
    <row r="171" spans="2:15" x14ac:dyDescent="0.3">
      <c r="G171" s="1"/>
      <c r="H171" s="1"/>
      <c r="M171" s="2"/>
      <c r="N171" s="2"/>
      <c r="O171" s="2"/>
    </row>
    <row r="172" spans="2:15" x14ac:dyDescent="0.3">
      <c r="G172" s="1"/>
      <c r="H172" s="1"/>
      <c r="M172" s="2"/>
      <c r="N172" s="2"/>
      <c r="O172" s="2"/>
    </row>
    <row r="173" spans="2:15" x14ac:dyDescent="0.3">
      <c r="G173" s="1"/>
      <c r="H173" s="1"/>
      <c r="M173" s="2"/>
      <c r="N173" s="2"/>
      <c r="O173" s="6"/>
    </row>
    <row r="174" spans="2:15" x14ac:dyDescent="0.3">
      <c r="G174" s="1"/>
      <c r="H174" s="1"/>
      <c r="M174" s="2"/>
      <c r="N174" s="2"/>
      <c r="O174" s="6"/>
    </row>
    <row r="178" spans="2:15" x14ac:dyDescent="0.3">
      <c r="G178" s="1"/>
      <c r="H178" s="1"/>
      <c r="I178" s="1"/>
      <c r="J178" s="1"/>
      <c r="M178" s="2"/>
    </row>
    <row r="179" spans="2:15" x14ac:dyDescent="0.3">
      <c r="B179" s="3"/>
      <c r="G179" s="1"/>
      <c r="H179" s="1"/>
      <c r="I179" s="1"/>
      <c r="J179" s="1"/>
      <c r="M179" s="2"/>
    </row>
    <row r="180" spans="2:15" x14ac:dyDescent="0.3">
      <c r="G180" s="1"/>
      <c r="H180" s="1"/>
      <c r="I180" s="1"/>
      <c r="J180" s="1"/>
      <c r="M180" s="2"/>
    </row>
    <row r="181" spans="2:15" x14ac:dyDescent="0.3">
      <c r="C181" s="4"/>
      <c r="G181" s="1"/>
      <c r="H181" s="1"/>
      <c r="I181" s="1"/>
      <c r="J181" s="1"/>
      <c r="M181" s="2"/>
    </row>
    <row r="182" spans="2:15" x14ac:dyDescent="0.3">
      <c r="G182" s="1"/>
      <c r="H182" s="1"/>
      <c r="M182" s="2"/>
      <c r="N182" s="2"/>
      <c r="O182" s="2"/>
    </row>
    <row r="183" spans="2:15" x14ac:dyDescent="0.3">
      <c r="C183" s="4"/>
      <c r="G183" s="1"/>
      <c r="H183" s="1"/>
      <c r="M183" s="2"/>
      <c r="N183" s="2"/>
      <c r="O183" s="2"/>
    </row>
    <row r="184" spans="2:15" x14ac:dyDescent="0.3">
      <c r="D184" s="4"/>
      <c r="F184" s="4"/>
      <c r="G184" s="1"/>
      <c r="H184" s="1"/>
      <c r="I184" s="1"/>
      <c r="J184" s="1"/>
      <c r="M184" s="2"/>
      <c r="N184" s="2"/>
      <c r="O184" s="2"/>
    </row>
    <row r="185" spans="2:15" x14ac:dyDescent="0.3">
      <c r="D185" s="4"/>
      <c r="F185" s="4"/>
      <c r="G185" s="1"/>
      <c r="H185" s="1"/>
      <c r="I185" s="1"/>
      <c r="J185" s="1"/>
      <c r="M185" s="2"/>
      <c r="N185" s="2"/>
      <c r="O185" s="2"/>
    </row>
    <row r="186" spans="2:15" x14ac:dyDescent="0.3">
      <c r="G186" s="1"/>
      <c r="H186" s="1"/>
      <c r="M186" s="2"/>
      <c r="N186" s="2"/>
      <c r="O186" s="2"/>
    </row>
    <row r="187" spans="2:15" x14ac:dyDescent="0.3">
      <c r="G187" s="1"/>
      <c r="H187" s="1"/>
      <c r="M187" s="2"/>
      <c r="N187" s="2"/>
      <c r="O187" s="2"/>
    </row>
    <row r="188" spans="2:15" x14ac:dyDescent="0.3">
      <c r="G188" s="1"/>
      <c r="H188" s="1"/>
      <c r="M188" s="2"/>
      <c r="N188" s="2"/>
      <c r="O188" s="2"/>
    </row>
    <row r="189" spans="2:15" x14ac:dyDescent="0.3">
      <c r="G189" s="1"/>
      <c r="H189" s="1"/>
      <c r="M189" s="2"/>
      <c r="N189" s="2"/>
      <c r="O189" s="6"/>
    </row>
    <row r="190" spans="2:15" x14ac:dyDescent="0.3">
      <c r="G190" s="1"/>
      <c r="H190" s="1"/>
      <c r="M190" s="2"/>
      <c r="N190" s="2"/>
      <c r="O190" s="6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B660-8DC3-40FB-AE73-891615B2AC06}">
  <dimension ref="A1:X396"/>
  <sheetViews>
    <sheetView workbookViewId="0">
      <selection activeCell="U23" sqref="U23"/>
    </sheetView>
  </sheetViews>
  <sheetFormatPr defaultRowHeight="14.4" x14ac:dyDescent="0.3"/>
  <sheetData>
    <row r="1" spans="1:2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24" x14ac:dyDescent="0.3">
      <c r="A2" t="s">
        <v>14</v>
      </c>
      <c r="B2">
        <v>8</v>
      </c>
      <c r="C2">
        <v>12</v>
      </c>
      <c r="D2">
        <v>560</v>
      </c>
      <c r="E2">
        <v>0.2</v>
      </c>
      <c r="F2">
        <v>120</v>
      </c>
      <c r="G2" s="1">
        <v>0.35416666666666669</v>
      </c>
      <c r="H2" s="1">
        <v>0.64583333333333337</v>
      </c>
      <c r="I2" s="1">
        <v>0.77083333333333337</v>
      </c>
      <c r="J2" s="1">
        <v>0.89583333333333337</v>
      </c>
      <c r="K2" t="s">
        <v>15</v>
      </c>
      <c r="L2" t="s">
        <v>15</v>
      </c>
      <c r="M2" s="2">
        <v>0.1</v>
      </c>
      <c r="N2" t="s">
        <v>16</v>
      </c>
      <c r="O2" t="s">
        <v>17</v>
      </c>
      <c r="P2" s="11"/>
      <c r="Q2" s="2">
        <f>G2*1440</f>
        <v>510</v>
      </c>
      <c r="R2" s="2">
        <f t="shared" ref="R2:S5" si="0">H2*1440</f>
        <v>930</v>
      </c>
      <c r="S2" s="2">
        <f t="shared" ref="S2" si="1">I2*1440</f>
        <v>1110</v>
      </c>
      <c r="T2" s="2">
        <f t="shared" ref="T2" si="2">J2*1440</f>
        <v>1290</v>
      </c>
      <c r="W2" t="str">
        <f>IF((R2-Q2)+(T2-S2)&lt;D2,"errore","ok")</f>
        <v>ok</v>
      </c>
    </row>
    <row r="3" spans="1:24" x14ac:dyDescent="0.3">
      <c r="A3" t="s">
        <v>30</v>
      </c>
      <c r="B3" s="3">
        <v>70</v>
      </c>
      <c r="C3">
        <v>30</v>
      </c>
      <c r="D3">
        <v>560</v>
      </c>
      <c r="E3">
        <v>0.2</v>
      </c>
      <c r="F3">
        <v>120</v>
      </c>
      <c r="G3" s="1">
        <v>0.35416666666666669</v>
      </c>
      <c r="H3" s="1">
        <v>0.64583333333333337</v>
      </c>
      <c r="I3" s="1">
        <v>0.77083333333333337</v>
      </c>
      <c r="J3" s="1">
        <v>0.89583333333333337</v>
      </c>
      <c r="K3" t="s">
        <v>15</v>
      </c>
      <c r="L3" t="s">
        <v>15</v>
      </c>
      <c r="M3" s="2">
        <v>0.1</v>
      </c>
      <c r="N3" t="s">
        <v>16</v>
      </c>
      <c r="O3" t="s">
        <v>17</v>
      </c>
      <c r="P3" s="12"/>
      <c r="Q3" s="2">
        <f t="shared" ref="Q3:R10" si="3">G3*1440</f>
        <v>510</v>
      </c>
      <c r="R3" s="2">
        <f t="shared" ref="R3" si="4">H3*1440</f>
        <v>930</v>
      </c>
      <c r="S3" s="2">
        <f t="shared" ref="S3" si="5">I3*1440</f>
        <v>1110</v>
      </c>
      <c r="T3" s="2">
        <f t="shared" ref="T3" si="6">J3*1440</f>
        <v>1290</v>
      </c>
      <c r="W3" t="str">
        <f t="shared" ref="W3:W10" si="7">IF((R3-Q3)+(T3-S3)&lt;D3,"errore","ok")</f>
        <v>ok</v>
      </c>
    </row>
    <row r="4" spans="1:24" x14ac:dyDescent="0.3">
      <c r="A4" t="s">
        <v>19</v>
      </c>
      <c r="B4">
        <v>10</v>
      </c>
      <c r="C4">
        <v>40</v>
      </c>
      <c r="D4">
        <v>720</v>
      </c>
      <c r="E4">
        <v>0</v>
      </c>
      <c r="F4">
        <v>720</v>
      </c>
      <c r="G4" s="1">
        <v>0</v>
      </c>
      <c r="H4" s="1">
        <v>0.25</v>
      </c>
      <c r="I4" s="1">
        <v>0.75</v>
      </c>
      <c r="J4" s="1">
        <v>0</v>
      </c>
      <c r="K4" t="s">
        <v>15</v>
      </c>
      <c r="L4" t="s">
        <v>15</v>
      </c>
      <c r="M4" s="2">
        <v>0</v>
      </c>
      <c r="N4" t="s">
        <v>16</v>
      </c>
      <c r="O4" t="s">
        <v>16</v>
      </c>
      <c r="P4" s="12"/>
      <c r="Q4" s="2">
        <f t="shared" si="3"/>
        <v>0</v>
      </c>
      <c r="R4" s="2">
        <f t="shared" si="0"/>
        <v>360</v>
      </c>
      <c r="S4" s="2">
        <f t="shared" si="0"/>
        <v>1080</v>
      </c>
      <c r="T4" s="2">
        <v>1440</v>
      </c>
      <c r="W4" t="str">
        <f t="shared" si="7"/>
        <v>ok</v>
      </c>
    </row>
    <row r="5" spans="1:24" x14ac:dyDescent="0.3">
      <c r="A5" t="s">
        <v>20</v>
      </c>
      <c r="B5">
        <v>8</v>
      </c>
      <c r="C5" s="4">
        <v>5</v>
      </c>
      <c r="D5">
        <v>240</v>
      </c>
      <c r="E5">
        <v>0.2</v>
      </c>
      <c r="F5">
        <v>10</v>
      </c>
      <c r="G5" s="1">
        <v>0.375</v>
      </c>
      <c r="H5" s="1">
        <v>0.58333333333333337</v>
      </c>
      <c r="I5" s="1">
        <v>0.79166666666666696</v>
      </c>
      <c r="J5" s="1">
        <v>0.875</v>
      </c>
      <c r="K5" t="s">
        <v>15</v>
      </c>
      <c r="L5" t="s">
        <v>15</v>
      </c>
      <c r="M5" s="2">
        <v>0.35</v>
      </c>
      <c r="N5" t="s">
        <v>16</v>
      </c>
      <c r="O5" t="s">
        <v>17</v>
      </c>
      <c r="P5" s="12"/>
      <c r="Q5" s="2">
        <f t="shared" si="3"/>
        <v>540</v>
      </c>
      <c r="R5" s="2">
        <f t="shared" si="0"/>
        <v>840</v>
      </c>
      <c r="S5" s="2">
        <f t="shared" ref="S5" si="8">I5*1440</f>
        <v>1140.0000000000005</v>
      </c>
      <c r="T5" s="2">
        <f t="shared" ref="T5" si="9">J5*1440</f>
        <v>1260</v>
      </c>
      <c r="W5" t="str">
        <f t="shared" si="7"/>
        <v>ok</v>
      </c>
    </row>
    <row r="6" spans="1:24" x14ac:dyDescent="0.3">
      <c r="A6" t="s">
        <v>45</v>
      </c>
      <c r="B6">
        <v>1</v>
      </c>
      <c r="C6" s="4">
        <v>350</v>
      </c>
      <c r="D6">
        <v>1440</v>
      </c>
      <c r="E6" t="s">
        <v>46</v>
      </c>
      <c r="F6" t="s">
        <v>46</v>
      </c>
      <c r="G6" t="s">
        <v>46</v>
      </c>
      <c r="H6" t="s">
        <v>46</v>
      </c>
      <c r="I6" t="s">
        <v>46</v>
      </c>
      <c r="J6" t="s">
        <v>46</v>
      </c>
      <c r="K6" t="s">
        <v>46</v>
      </c>
      <c r="L6" t="s">
        <v>46</v>
      </c>
      <c r="M6" t="s">
        <v>46</v>
      </c>
      <c r="N6" t="s">
        <v>46</v>
      </c>
      <c r="O6" t="s">
        <v>46</v>
      </c>
      <c r="P6" t="s">
        <v>46</v>
      </c>
      <c r="Q6" t="s">
        <v>46</v>
      </c>
      <c r="R6" t="s">
        <v>46</v>
      </c>
      <c r="S6" t="s">
        <v>46</v>
      </c>
      <c r="T6" s="2"/>
      <c r="U6" s="8" t="s">
        <v>65</v>
      </c>
      <c r="W6" t="e">
        <f t="shared" si="7"/>
        <v>#VALUE!</v>
      </c>
    </row>
    <row r="7" spans="1:24" x14ac:dyDescent="0.3">
      <c r="A7" t="s">
        <v>25</v>
      </c>
      <c r="B7">
        <v>1</v>
      </c>
      <c r="C7">
        <v>5</v>
      </c>
      <c r="D7">
        <v>180</v>
      </c>
      <c r="E7">
        <v>0.1</v>
      </c>
      <c r="F7">
        <v>120</v>
      </c>
      <c r="G7" s="1">
        <v>0.45833333333333331</v>
      </c>
      <c r="H7" s="1">
        <v>0.60416666666666663</v>
      </c>
      <c r="I7" s="1">
        <v>0.77083333333333337</v>
      </c>
      <c r="J7" s="1">
        <v>0.89583333333333337</v>
      </c>
      <c r="K7" t="s">
        <v>15</v>
      </c>
      <c r="L7" t="s">
        <v>15</v>
      </c>
      <c r="M7" s="2">
        <v>0.2</v>
      </c>
      <c r="N7" s="2">
        <v>0.9</v>
      </c>
      <c r="O7" s="2" t="s">
        <v>17</v>
      </c>
      <c r="P7" s="12"/>
      <c r="Q7" s="2">
        <f t="shared" si="3"/>
        <v>660</v>
      </c>
      <c r="R7" s="2">
        <f t="shared" si="3"/>
        <v>870</v>
      </c>
      <c r="S7" s="2">
        <f t="shared" ref="S7" si="10">I7*1440</f>
        <v>1110</v>
      </c>
      <c r="T7" s="2">
        <f t="shared" ref="T7" si="11">J7*1440</f>
        <v>1290</v>
      </c>
      <c r="W7" t="str">
        <f t="shared" si="7"/>
        <v>ok</v>
      </c>
    </row>
    <row r="8" spans="1:24" x14ac:dyDescent="0.3">
      <c r="A8" t="s">
        <v>47</v>
      </c>
      <c r="B8">
        <v>1</v>
      </c>
      <c r="C8">
        <v>230</v>
      </c>
      <c r="D8">
        <v>180</v>
      </c>
      <c r="E8">
        <v>0.1</v>
      </c>
      <c r="F8">
        <v>120</v>
      </c>
      <c r="G8" s="1">
        <v>0.45833333333333331</v>
      </c>
      <c r="H8" s="1">
        <v>0.60416666666666663</v>
      </c>
      <c r="I8" s="1">
        <v>0.77083333333333337</v>
      </c>
      <c r="J8" s="1">
        <v>0.89583333333333337</v>
      </c>
      <c r="K8" t="s">
        <v>15</v>
      </c>
      <c r="L8" s="1" t="s">
        <v>15</v>
      </c>
      <c r="M8" s="2">
        <v>0.1</v>
      </c>
      <c r="N8" s="2">
        <v>0.9</v>
      </c>
      <c r="O8" s="2" t="s">
        <v>17</v>
      </c>
      <c r="P8" s="12"/>
      <c r="Q8" s="2">
        <f t="shared" si="3"/>
        <v>660</v>
      </c>
      <c r="R8" s="2">
        <f t="shared" si="3"/>
        <v>870</v>
      </c>
      <c r="S8" s="2">
        <f t="shared" ref="S8" si="12">I8*1440</f>
        <v>1110</v>
      </c>
      <c r="T8" s="2">
        <f t="shared" ref="T8" si="13">J8*1440</f>
        <v>1290</v>
      </c>
      <c r="W8" t="str">
        <f>IF((R8-Q8)+(T8-S8)&lt;D8,"errore","ok")</f>
        <v>ok</v>
      </c>
    </row>
    <row r="9" spans="1:24" x14ac:dyDescent="0.3">
      <c r="A9" t="s">
        <v>33</v>
      </c>
      <c r="B9">
        <v>5</v>
      </c>
      <c r="C9">
        <v>80</v>
      </c>
      <c r="D9">
        <v>240</v>
      </c>
      <c r="E9">
        <v>0.35</v>
      </c>
      <c r="F9">
        <v>30</v>
      </c>
      <c r="G9" s="1">
        <v>0.41666666666666669</v>
      </c>
      <c r="H9" s="1">
        <v>0.625</v>
      </c>
      <c r="I9" s="1" t="s">
        <v>15</v>
      </c>
      <c r="J9" s="1" t="s">
        <v>15</v>
      </c>
      <c r="K9" t="s">
        <v>15</v>
      </c>
      <c r="L9" t="s">
        <v>15</v>
      </c>
      <c r="M9" s="2">
        <v>0.2</v>
      </c>
      <c r="N9" s="2">
        <v>0.7</v>
      </c>
      <c r="O9" s="9" t="s">
        <v>17</v>
      </c>
      <c r="P9" s="12"/>
      <c r="Q9" s="2">
        <f t="shared" si="3"/>
        <v>600</v>
      </c>
      <c r="R9" s="2">
        <f t="shared" si="3"/>
        <v>900</v>
      </c>
      <c r="S9" s="2"/>
      <c r="T9" s="2"/>
      <c r="W9" t="str">
        <f t="shared" si="7"/>
        <v>ok</v>
      </c>
    </row>
    <row r="10" spans="1:24" x14ac:dyDescent="0.3">
      <c r="A10" t="s">
        <v>48</v>
      </c>
      <c r="B10">
        <v>1</v>
      </c>
      <c r="C10">
        <v>300</v>
      </c>
      <c r="D10">
        <v>180</v>
      </c>
      <c r="E10">
        <v>0.2</v>
      </c>
      <c r="F10">
        <v>45</v>
      </c>
      <c r="G10" s="1">
        <v>0.52083333333333337</v>
      </c>
      <c r="H10" s="1">
        <v>0.64583333333333337</v>
      </c>
      <c r="I10" s="1">
        <v>0.79166666666666663</v>
      </c>
      <c r="J10" s="1">
        <v>0.89583333333333337</v>
      </c>
      <c r="K10" t="s">
        <v>15</v>
      </c>
      <c r="L10" s="1" t="s">
        <v>15</v>
      </c>
      <c r="M10" s="2">
        <v>0.1</v>
      </c>
      <c r="N10" s="1" t="s">
        <v>16</v>
      </c>
      <c r="O10" s="14" t="s">
        <v>17</v>
      </c>
      <c r="Q10" s="2">
        <f t="shared" si="3"/>
        <v>750</v>
      </c>
      <c r="R10" s="2">
        <f t="shared" si="3"/>
        <v>930</v>
      </c>
      <c r="S10" s="2">
        <f t="shared" ref="S10" si="14">I10*1440</f>
        <v>1140</v>
      </c>
      <c r="T10" s="2">
        <f t="shared" ref="T10" si="15">J10*1440</f>
        <v>1290</v>
      </c>
      <c r="W10" t="str">
        <f t="shared" si="7"/>
        <v>ok</v>
      </c>
    </row>
    <row r="11" spans="1:24" x14ac:dyDescent="0.3">
      <c r="A11" t="s">
        <v>42</v>
      </c>
      <c r="B11">
        <v>2</v>
      </c>
      <c r="C11" s="10">
        <v>230</v>
      </c>
      <c r="D11">
        <v>1440</v>
      </c>
      <c r="E11" t="s">
        <v>46</v>
      </c>
      <c r="F11" t="s">
        <v>46</v>
      </c>
      <c r="G11" t="s">
        <v>46</v>
      </c>
      <c r="H11" t="s">
        <v>46</v>
      </c>
      <c r="I11" t="s">
        <v>46</v>
      </c>
      <c r="J11" t="s">
        <v>46</v>
      </c>
      <c r="K11" t="s">
        <v>46</v>
      </c>
      <c r="L11" t="s">
        <v>46</v>
      </c>
      <c r="M11" t="s">
        <v>46</v>
      </c>
      <c r="N11" t="s">
        <v>46</v>
      </c>
      <c r="O11" t="s">
        <v>46</v>
      </c>
      <c r="P11" t="s">
        <v>46</v>
      </c>
      <c r="Q11" t="s">
        <v>46</v>
      </c>
      <c r="X11" s="8" t="s">
        <v>64</v>
      </c>
    </row>
    <row r="12" spans="1:24" x14ac:dyDescent="0.3">
      <c r="A12" t="s">
        <v>50</v>
      </c>
      <c r="B12">
        <v>1</v>
      </c>
      <c r="C12" s="10">
        <v>280</v>
      </c>
      <c r="D12">
        <v>1440</v>
      </c>
      <c r="E12" t="s">
        <v>46</v>
      </c>
      <c r="F12" t="s">
        <v>46</v>
      </c>
      <c r="G12" t="s">
        <v>46</v>
      </c>
      <c r="H12" t="s">
        <v>46</v>
      </c>
      <c r="I12" t="s">
        <v>46</v>
      </c>
      <c r="J12" t="s">
        <v>46</v>
      </c>
      <c r="K12" t="s">
        <v>46</v>
      </c>
      <c r="L12" t="s">
        <v>46</v>
      </c>
      <c r="M12" t="s">
        <v>46</v>
      </c>
      <c r="N12" t="s">
        <v>46</v>
      </c>
      <c r="O12" t="s">
        <v>46</v>
      </c>
      <c r="P12" t="s">
        <v>46</v>
      </c>
      <c r="Q12" t="s">
        <v>46</v>
      </c>
      <c r="X12" s="8" t="s">
        <v>66</v>
      </c>
    </row>
    <row r="13" spans="1:24" x14ac:dyDescent="0.3">
      <c r="A13" t="s">
        <v>52</v>
      </c>
      <c r="B13">
        <v>2</v>
      </c>
      <c r="C13" s="10">
        <v>3000</v>
      </c>
      <c r="D13">
        <v>240</v>
      </c>
      <c r="E13">
        <v>0.1</v>
      </c>
      <c r="F13">
        <v>60</v>
      </c>
      <c r="G13" s="1">
        <v>0.35416666666666669</v>
      </c>
      <c r="H13" s="1">
        <v>0.47916666666666669</v>
      </c>
      <c r="I13" s="1">
        <v>0.75</v>
      </c>
      <c r="J13" s="1">
        <v>0.85416666666666663</v>
      </c>
      <c r="K13" t="s">
        <v>15</v>
      </c>
      <c r="L13" t="s">
        <v>15</v>
      </c>
      <c r="M13" s="2">
        <v>0.1</v>
      </c>
      <c r="N13">
        <v>0.8</v>
      </c>
      <c r="O13" t="s">
        <v>17</v>
      </c>
      <c r="P13" s="12"/>
      <c r="Q13" s="2">
        <f t="shared" ref="Q13" si="16">G13*1440</f>
        <v>510</v>
      </c>
      <c r="R13" s="2">
        <f t="shared" ref="R13" si="17">H13*1440</f>
        <v>690</v>
      </c>
      <c r="S13" s="2">
        <f t="shared" ref="S13" si="18">I13*1440</f>
        <v>1080</v>
      </c>
      <c r="T13" s="2">
        <f t="shared" ref="T13" si="19">J13*1440</f>
        <v>1230</v>
      </c>
      <c r="W13" t="str">
        <f t="shared" ref="W13:W16" si="20">IF((R13-Q13)+(T13-S13)&lt;D13,"errore","ok")</f>
        <v>ok</v>
      </c>
      <c r="X13" s="8" t="s">
        <v>53</v>
      </c>
    </row>
    <row r="14" spans="1:24" x14ac:dyDescent="0.3">
      <c r="A14" t="s">
        <v>54</v>
      </c>
      <c r="B14" s="3">
        <v>3</v>
      </c>
      <c r="C14" s="10">
        <v>2500</v>
      </c>
      <c r="D14">
        <v>180</v>
      </c>
      <c r="E14">
        <v>0.3</v>
      </c>
      <c r="F14">
        <v>15</v>
      </c>
      <c r="G14" s="1">
        <v>0.35416666666666669</v>
      </c>
      <c r="H14" s="1">
        <v>0.5</v>
      </c>
      <c r="I14" s="1">
        <v>0.75</v>
      </c>
      <c r="J14" s="1">
        <v>0.85416666666666663</v>
      </c>
      <c r="K14" t="s">
        <v>15</v>
      </c>
      <c r="L14" t="s">
        <v>15</v>
      </c>
      <c r="M14" s="2">
        <v>0.1</v>
      </c>
      <c r="N14" t="s">
        <v>16</v>
      </c>
      <c r="O14" t="s">
        <v>17</v>
      </c>
      <c r="P14" s="12"/>
      <c r="Q14" s="2">
        <f t="shared" ref="Q14" si="21">G14*1440</f>
        <v>510</v>
      </c>
      <c r="R14" s="2">
        <f t="shared" ref="R14" si="22">H14*1440</f>
        <v>720</v>
      </c>
      <c r="S14" s="2">
        <f t="shared" ref="S14" si="23">I14*1440</f>
        <v>1080</v>
      </c>
      <c r="T14" s="2">
        <f t="shared" ref="T14" si="24">J14*1440</f>
        <v>1230</v>
      </c>
      <c r="W14" t="str">
        <f t="shared" si="20"/>
        <v>ok</v>
      </c>
    </row>
    <row r="15" spans="1:24" x14ac:dyDescent="0.3">
      <c r="A15" t="s">
        <v>55</v>
      </c>
      <c r="B15" s="3">
        <v>1</v>
      </c>
      <c r="C15" s="10">
        <v>3000</v>
      </c>
      <c r="D15">
        <v>120</v>
      </c>
      <c r="E15">
        <v>0.3</v>
      </c>
      <c r="F15">
        <v>60</v>
      </c>
      <c r="G15" s="1">
        <v>0.5</v>
      </c>
      <c r="H15" s="1">
        <v>0.5625</v>
      </c>
      <c r="I15" s="1">
        <v>0.79166666666666663</v>
      </c>
      <c r="J15" s="1">
        <v>0.85416666666666663</v>
      </c>
      <c r="K15" t="s">
        <v>15</v>
      </c>
      <c r="L15" t="s">
        <v>15</v>
      </c>
      <c r="M15" s="2">
        <v>0.2</v>
      </c>
      <c r="N15">
        <v>0.7</v>
      </c>
      <c r="O15" t="s">
        <v>17</v>
      </c>
      <c r="P15" s="12"/>
      <c r="Q15" s="2">
        <f t="shared" ref="Q15" si="25">G15*1440</f>
        <v>720</v>
      </c>
      <c r="R15" s="2">
        <f t="shared" ref="R15" si="26">H15*1440</f>
        <v>810</v>
      </c>
      <c r="S15" s="2">
        <f t="shared" ref="S15" si="27">I15*1440</f>
        <v>1140</v>
      </c>
      <c r="T15" s="2">
        <f t="shared" ref="T15" si="28">J15*1440</f>
        <v>1230</v>
      </c>
      <c r="W15" t="str">
        <f t="shared" si="20"/>
        <v>ok</v>
      </c>
    </row>
    <row r="16" spans="1:24" x14ac:dyDescent="0.3">
      <c r="A16" t="s">
        <v>56</v>
      </c>
      <c r="B16" s="3">
        <v>2</v>
      </c>
      <c r="C16" s="10">
        <v>1200</v>
      </c>
      <c r="D16">
        <v>90</v>
      </c>
      <c r="E16">
        <v>0.35</v>
      </c>
      <c r="F16">
        <v>10</v>
      </c>
      <c r="G16" s="1">
        <v>0.47916666666666669</v>
      </c>
      <c r="H16" s="1">
        <v>0.5625</v>
      </c>
      <c r="I16" s="1">
        <v>0.79166666666666663</v>
      </c>
      <c r="J16" s="1">
        <v>0.85416666666666663</v>
      </c>
      <c r="K16" t="s">
        <v>15</v>
      </c>
      <c r="L16" t="s">
        <v>15</v>
      </c>
      <c r="M16" s="2">
        <v>0.3</v>
      </c>
      <c r="N16" t="s">
        <v>16</v>
      </c>
      <c r="O16" t="s">
        <v>17</v>
      </c>
      <c r="Q16" s="2">
        <f t="shared" ref="Q16:R17" si="29">G16*1440</f>
        <v>690</v>
      </c>
      <c r="R16" s="2">
        <f t="shared" ref="R16" si="30">H16*1440</f>
        <v>810</v>
      </c>
      <c r="S16" s="2">
        <f t="shared" ref="S16" si="31">I16*1440</f>
        <v>1140</v>
      </c>
      <c r="T16" s="2">
        <f t="shared" ref="T16" si="32">J16*1440</f>
        <v>1230</v>
      </c>
      <c r="W16" t="str">
        <f t="shared" si="20"/>
        <v>ok</v>
      </c>
    </row>
    <row r="17" spans="1:23" s="5" customFormat="1" x14ac:dyDescent="0.3">
      <c r="A17" s="5" t="s">
        <v>91</v>
      </c>
      <c r="B17" s="5">
        <v>2</v>
      </c>
      <c r="C17" s="5">
        <v>1700</v>
      </c>
      <c r="D17" s="5">
        <v>300</v>
      </c>
      <c r="E17" s="5">
        <v>0.15</v>
      </c>
      <c r="F17" s="5">
        <v>60</v>
      </c>
      <c r="G17" s="20">
        <v>0.39583333333333331</v>
      </c>
      <c r="H17" s="20">
        <v>0.6875</v>
      </c>
      <c r="I17" s="20">
        <v>0.77083333333333337</v>
      </c>
      <c r="J17" s="20">
        <v>0.85416666666666663</v>
      </c>
      <c r="K17" s="5" t="s">
        <v>15</v>
      </c>
      <c r="L17" s="20" t="s">
        <v>15</v>
      </c>
      <c r="M17" s="21">
        <v>0.2</v>
      </c>
      <c r="N17" s="5">
        <v>0.8</v>
      </c>
      <c r="O17" s="21" t="s">
        <v>17</v>
      </c>
      <c r="Q17" s="21">
        <f t="shared" si="29"/>
        <v>570</v>
      </c>
      <c r="R17" s="21">
        <f t="shared" si="29"/>
        <v>990</v>
      </c>
      <c r="S17" s="2">
        <f t="shared" ref="S17" si="33">I17*1440</f>
        <v>1110</v>
      </c>
      <c r="T17" s="2">
        <f t="shared" ref="T17" si="34">J17*1440</f>
        <v>1230</v>
      </c>
      <c r="U17"/>
      <c r="V17"/>
      <c r="W17" t="str">
        <f t="shared" ref="W17" si="35">IF((R17-Q17)+(T17-S17)&lt;D17,"errore","ok")</f>
        <v>ok</v>
      </c>
    </row>
    <row r="33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013E-A621-4ADB-87A8-5C81F9F0EFE6}">
  <dimension ref="A1:W395"/>
  <sheetViews>
    <sheetView workbookViewId="0">
      <selection activeCell="G25" sqref="G25"/>
    </sheetView>
  </sheetViews>
  <sheetFormatPr defaultRowHeight="14.4" x14ac:dyDescent="0.3"/>
  <cols>
    <col min="1" max="1" width="11" style="9" customWidth="1"/>
    <col min="2" max="2" width="11.6640625" style="9" bestFit="1" customWidth="1"/>
    <col min="3" max="3" width="9.6640625" style="9" bestFit="1" customWidth="1"/>
    <col min="4" max="4" width="10.6640625" style="9" bestFit="1" customWidth="1"/>
    <col min="5" max="16384" width="8.88671875" style="9"/>
  </cols>
  <sheetData>
    <row r="1" spans="1:23" customForma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23" customFormat="1" x14ac:dyDescent="0.3">
      <c r="A2" t="s">
        <v>14</v>
      </c>
      <c r="B2">
        <v>3</v>
      </c>
      <c r="C2">
        <v>12</v>
      </c>
      <c r="D2">
        <f>5*60</f>
        <v>300</v>
      </c>
      <c r="E2">
        <v>0.1</v>
      </c>
      <c r="F2">
        <v>120</v>
      </c>
      <c r="G2" s="1">
        <v>0.3125</v>
      </c>
      <c r="H2" s="1">
        <v>0.625</v>
      </c>
      <c r="I2" s="1"/>
      <c r="J2" s="1"/>
      <c r="K2" t="s">
        <v>15</v>
      </c>
      <c r="L2" t="s">
        <v>15</v>
      </c>
      <c r="M2" s="2">
        <v>0.1</v>
      </c>
      <c r="N2" t="s">
        <v>16</v>
      </c>
      <c r="O2" t="s">
        <v>17</v>
      </c>
      <c r="P2" s="11"/>
      <c r="Q2" s="2">
        <f>G2*1440</f>
        <v>450</v>
      </c>
      <c r="R2" s="2">
        <f t="shared" ref="R2:S5" si="0">H2*1440</f>
        <v>900</v>
      </c>
      <c r="S2" s="2"/>
      <c r="T2" s="2"/>
      <c r="W2" t="str">
        <f>IF((R2-Q2)+(T2-S2)&lt;D2,"errore","ok")</f>
        <v>ok</v>
      </c>
    </row>
    <row r="3" spans="1:23" customFormat="1" x14ac:dyDescent="0.3">
      <c r="A3" t="s">
        <v>30</v>
      </c>
      <c r="B3" s="3">
        <v>15</v>
      </c>
      <c r="C3">
        <v>30</v>
      </c>
      <c r="D3">
        <f>5*60</f>
        <v>300</v>
      </c>
      <c r="E3">
        <v>0.1</v>
      </c>
      <c r="F3">
        <v>120</v>
      </c>
      <c r="G3" s="1">
        <v>0.3125</v>
      </c>
      <c r="H3" s="1">
        <v>0.625</v>
      </c>
      <c r="I3" s="1"/>
      <c r="J3" s="1"/>
      <c r="K3" t="s">
        <v>15</v>
      </c>
      <c r="L3" t="s">
        <v>15</v>
      </c>
      <c r="M3" s="2">
        <v>0.1</v>
      </c>
      <c r="N3" t="s">
        <v>16</v>
      </c>
      <c r="O3" t="s">
        <v>17</v>
      </c>
      <c r="P3" s="12"/>
      <c r="Q3" s="2">
        <f t="shared" ref="Q3:Q5" si="1">G3*1440</f>
        <v>450</v>
      </c>
      <c r="R3" s="2">
        <f t="shared" si="0"/>
        <v>900</v>
      </c>
      <c r="S3" s="2"/>
      <c r="T3" s="2"/>
      <c r="W3" t="str">
        <f t="shared" ref="W3:W10" si="2">IF((R3-Q3)+(T3-S3)&lt;D3,"errore","ok")</f>
        <v>ok</v>
      </c>
    </row>
    <row r="4" spans="1:23" customFormat="1" x14ac:dyDescent="0.3">
      <c r="A4" t="s">
        <v>19</v>
      </c>
      <c r="B4">
        <v>2</v>
      </c>
      <c r="C4">
        <v>40</v>
      </c>
      <c r="D4">
        <v>720</v>
      </c>
      <c r="E4">
        <v>0</v>
      </c>
      <c r="F4">
        <v>720</v>
      </c>
      <c r="G4" s="1">
        <v>0</v>
      </c>
      <c r="H4" s="1">
        <v>0.25</v>
      </c>
      <c r="I4" s="1">
        <v>0.75</v>
      </c>
      <c r="J4" s="1">
        <v>0</v>
      </c>
      <c r="K4" t="s">
        <v>15</v>
      </c>
      <c r="L4" t="s">
        <v>15</v>
      </c>
      <c r="M4" s="2">
        <v>0</v>
      </c>
      <c r="N4" t="s">
        <v>16</v>
      </c>
      <c r="O4" t="s">
        <v>16</v>
      </c>
      <c r="P4" s="12"/>
      <c r="Q4" s="2">
        <f t="shared" si="1"/>
        <v>0</v>
      </c>
      <c r="R4" s="2">
        <f t="shared" si="0"/>
        <v>360</v>
      </c>
      <c r="S4" s="2">
        <f t="shared" si="0"/>
        <v>1080</v>
      </c>
      <c r="T4" s="2">
        <v>1440</v>
      </c>
      <c r="W4" t="str">
        <f t="shared" si="2"/>
        <v>ok</v>
      </c>
    </row>
    <row r="5" spans="1:23" customFormat="1" x14ac:dyDescent="0.3">
      <c r="A5" t="s">
        <v>20</v>
      </c>
      <c r="B5">
        <v>3</v>
      </c>
      <c r="C5" s="4">
        <v>5</v>
      </c>
      <c r="D5">
        <v>240</v>
      </c>
      <c r="E5">
        <v>0.2</v>
      </c>
      <c r="F5">
        <v>10</v>
      </c>
      <c r="G5" s="1">
        <v>0.33333333333333331</v>
      </c>
      <c r="H5" s="1">
        <v>0.54166666666666663</v>
      </c>
      <c r="I5" s="1"/>
      <c r="J5" s="1"/>
      <c r="K5" t="s">
        <v>15</v>
      </c>
      <c r="L5" t="s">
        <v>15</v>
      </c>
      <c r="M5" s="2">
        <v>0.35</v>
      </c>
      <c r="N5" t="s">
        <v>16</v>
      </c>
      <c r="O5" t="s">
        <v>17</v>
      </c>
      <c r="P5" s="12"/>
      <c r="Q5" s="2">
        <f t="shared" si="1"/>
        <v>480</v>
      </c>
      <c r="R5" s="2">
        <f t="shared" si="0"/>
        <v>780</v>
      </c>
      <c r="S5" s="2"/>
      <c r="T5" s="2"/>
      <c r="W5" t="str">
        <f t="shared" si="2"/>
        <v>ok</v>
      </c>
    </row>
    <row r="6" spans="1:23" x14ac:dyDescent="0.3">
      <c r="A6" s="9" t="s">
        <v>57</v>
      </c>
      <c r="B6" s="9">
        <v>3</v>
      </c>
      <c r="C6" s="9">
        <v>2000</v>
      </c>
      <c r="D6" s="9">
        <v>180</v>
      </c>
      <c r="E6" s="9">
        <v>0.35</v>
      </c>
      <c r="F6" s="9">
        <v>30</v>
      </c>
      <c r="G6" s="1">
        <v>0.3125</v>
      </c>
      <c r="H6" s="1">
        <v>0.52083333333333337</v>
      </c>
      <c r="I6" s="1"/>
      <c r="J6" s="1"/>
      <c r="K6" s="15"/>
      <c r="M6" s="2">
        <v>0.15</v>
      </c>
      <c r="N6" s="9" t="s">
        <v>16</v>
      </c>
      <c r="O6" s="9" t="s">
        <v>17</v>
      </c>
      <c r="Q6" s="2">
        <f t="shared" ref="Q6:R10" si="3">G6*1440</f>
        <v>450</v>
      </c>
      <c r="R6" s="2">
        <f t="shared" ref="R6:R9" si="4">H6*1440</f>
        <v>750</v>
      </c>
      <c r="S6" s="2"/>
      <c r="T6" s="2"/>
      <c r="W6" t="str">
        <f t="shared" si="2"/>
        <v>ok</v>
      </c>
    </row>
    <row r="7" spans="1:23" x14ac:dyDescent="0.3">
      <c r="A7" s="9" t="s">
        <v>60</v>
      </c>
      <c r="B7" s="9">
        <v>2</v>
      </c>
      <c r="C7" s="9">
        <v>1000</v>
      </c>
      <c r="D7" s="9">
        <v>200</v>
      </c>
      <c r="E7" s="9">
        <v>0.2</v>
      </c>
      <c r="F7" s="9">
        <v>30</v>
      </c>
      <c r="G7" s="1">
        <v>0.3125</v>
      </c>
      <c r="H7" s="1">
        <v>0.52083333333333337</v>
      </c>
      <c r="I7" s="1"/>
      <c r="J7" s="1"/>
      <c r="K7" s="15"/>
      <c r="M7" s="2">
        <v>0.15</v>
      </c>
      <c r="N7" s="9" t="s">
        <v>16</v>
      </c>
      <c r="O7" s="9" t="s">
        <v>17</v>
      </c>
      <c r="Q7" s="2">
        <f t="shared" ref="Q7" si="5">G7*1440</f>
        <v>450</v>
      </c>
      <c r="R7" s="2">
        <f t="shared" ref="R7" si="6">H7*1440</f>
        <v>750</v>
      </c>
      <c r="S7" s="2"/>
      <c r="T7" s="2"/>
      <c r="W7" t="str">
        <f t="shared" si="2"/>
        <v>ok</v>
      </c>
    </row>
    <row r="8" spans="1:23" x14ac:dyDescent="0.3">
      <c r="A8" s="9" t="s">
        <v>58</v>
      </c>
      <c r="B8" s="9">
        <v>4</v>
      </c>
      <c r="C8" s="9">
        <v>2000</v>
      </c>
      <c r="D8" s="9">
        <v>330</v>
      </c>
      <c r="E8" s="9">
        <v>0.15</v>
      </c>
      <c r="F8" s="9">
        <v>60</v>
      </c>
      <c r="G8" s="1">
        <v>0.33333333333333331</v>
      </c>
      <c r="H8" s="1">
        <v>0.60416666666666663</v>
      </c>
      <c r="I8" s="1"/>
      <c r="J8" s="1"/>
      <c r="K8" s="9" t="s">
        <v>15</v>
      </c>
      <c r="L8" s="9" t="s">
        <v>15</v>
      </c>
      <c r="M8" s="2">
        <v>0.2</v>
      </c>
      <c r="N8" s="9" t="s">
        <v>16</v>
      </c>
      <c r="O8" s="9" t="s">
        <v>17</v>
      </c>
      <c r="Q8" s="2">
        <f t="shared" si="3"/>
        <v>480</v>
      </c>
      <c r="R8" s="2">
        <f t="shared" si="4"/>
        <v>870</v>
      </c>
      <c r="S8" s="2"/>
      <c r="T8" s="2"/>
      <c r="W8" t="str">
        <f t="shared" si="2"/>
        <v>ok</v>
      </c>
    </row>
    <row r="9" spans="1:23" x14ac:dyDescent="0.3">
      <c r="A9" s="9" t="s">
        <v>59</v>
      </c>
      <c r="B9" s="9">
        <v>1</v>
      </c>
      <c r="C9" s="9">
        <v>25</v>
      </c>
      <c r="D9" s="9">
        <v>240</v>
      </c>
      <c r="E9" s="9">
        <v>0.2</v>
      </c>
      <c r="F9" s="9">
        <v>10</v>
      </c>
      <c r="G9" s="1">
        <v>0.33333333333333331</v>
      </c>
      <c r="H9" s="1">
        <v>0.58333333333333337</v>
      </c>
      <c r="I9" s="1"/>
      <c r="J9" s="1"/>
      <c r="M9" s="2">
        <v>0.25</v>
      </c>
      <c r="N9" s="9" t="s">
        <v>16</v>
      </c>
      <c r="Q9" s="2">
        <f t="shared" si="3"/>
        <v>480</v>
      </c>
      <c r="R9" s="2">
        <f t="shared" si="4"/>
        <v>840</v>
      </c>
      <c r="S9" s="2"/>
      <c r="T9" s="2"/>
      <c r="W9" t="str">
        <f t="shared" si="2"/>
        <v>ok</v>
      </c>
    </row>
    <row r="10" spans="1:23" x14ac:dyDescent="0.3">
      <c r="A10" s="9" t="s">
        <v>37</v>
      </c>
      <c r="B10">
        <v>1</v>
      </c>
      <c r="C10">
        <v>7</v>
      </c>
      <c r="D10">
        <v>60</v>
      </c>
      <c r="E10">
        <v>0.2</v>
      </c>
      <c r="F10">
        <v>10</v>
      </c>
      <c r="G10" s="1">
        <v>0.35416666666666669</v>
      </c>
      <c r="H10" s="1">
        <v>0.5625</v>
      </c>
      <c r="I10" t="s">
        <v>15</v>
      </c>
      <c r="J10" t="s">
        <v>15</v>
      </c>
      <c r="K10" t="s">
        <v>15</v>
      </c>
      <c r="L10" t="s">
        <v>15</v>
      </c>
      <c r="M10">
        <v>0.2</v>
      </c>
      <c r="N10" t="s">
        <v>16</v>
      </c>
      <c r="O10" t="s">
        <v>16</v>
      </c>
      <c r="P10"/>
      <c r="Q10" s="2">
        <f t="shared" si="3"/>
        <v>510</v>
      </c>
      <c r="R10" s="2">
        <f t="shared" si="3"/>
        <v>810</v>
      </c>
      <c r="S10" s="2"/>
      <c r="T10" s="2"/>
      <c r="W10" t="str">
        <f t="shared" si="2"/>
        <v>ok</v>
      </c>
    </row>
    <row r="11" spans="1:23" x14ac:dyDescent="0.3">
      <c r="A11" s="9" t="s">
        <v>21</v>
      </c>
      <c r="B11">
        <v>1</v>
      </c>
      <c r="C11">
        <v>100</v>
      </c>
      <c r="D11">
        <v>120</v>
      </c>
      <c r="E11">
        <v>0.2</v>
      </c>
      <c r="F11">
        <v>45</v>
      </c>
      <c r="G11" s="1">
        <v>0.33333333333333331</v>
      </c>
      <c r="H11" s="1">
        <v>0.60416666666666663</v>
      </c>
      <c r="I11" s="1" t="s">
        <v>15</v>
      </c>
      <c r="J11" s="1" t="s">
        <v>15</v>
      </c>
      <c r="K11" t="s">
        <v>15</v>
      </c>
      <c r="L11" t="s">
        <v>15</v>
      </c>
      <c r="M11" s="2">
        <v>0.35</v>
      </c>
      <c r="N11" s="2" t="s">
        <v>16</v>
      </c>
      <c r="O11" s="2" t="s">
        <v>17</v>
      </c>
      <c r="P11" s="12"/>
      <c r="Q11" s="2">
        <f t="shared" ref="Q11:R13" si="7">G11*1440</f>
        <v>480</v>
      </c>
      <c r="R11" s="2">
        <f t="shared" si="7"/>
        <v>870</v>
      </c>
      <c r="S11" s="2"/>
      <c r="T11" s="2"/>
      <c r="W11" t="str">
        <f>IF((R11-Q11)+(T11-S11)&lt;D11,"errore","ok")</f>
        <v>ok</v>
      </c>
    </row>
    <row r="12" spans="1:23" x14ac:dyDescent="0.3">
      <c r="A12" s="9" t="s">
        <v>33</v>
      </c>
      <c r="B12" s="9">
        <v>1</v>
      </c>
      <c r="C12">
        <v>80</v>
      </c>
      <c r="D12">
        <v>180</v>
      </c>
      <c r="E12">
        <v>0.35</v>
      </c>
      <c r="F12">
        <v>30</v>
      </c>
      <c r="G12" s="1">
        <v>0.41666666666666669</v>
      </c>
      <c r="H12" s="1">
        <v>0.58333333333333337</v>
      </c>
      <c r="I12" s="1" t="s">
        <v>15</v>
      </c>
      <c r="J12" s="1" t="s">
        <v>15</v>
      </c>
      <c r="K12" t="s">
        <v>15</v>
      </c>
      <c r="L12" t="s">
        <v>15</v>
      </c>
      <c r="M12" s="2">
        <v>0.2</v>
      </c>
      <c r="N12" s="2">
        <v>0.7</v>
      </c>
      <c r="O12" s="9" t="s">
        <v>17</v>
      </c>
      <c r="P12" s="12"/>
      <c r="Q12" s="2">
        <f t="shared" si="7"/>
        <v>600</v>
      </c>
      <c r="R12" s="2">
        <f t="shared" si="7"/>
        <v>840</v>
      </c>
      <c r="S12" s="2"/>
      <c r="T12" s="2"/>
      <c r="U12"/>
      <c r="V12"/>
      <c r="W12" t="str">
        <f t="shared" ref="W12" si="8">IF((R12-Q12)+(T12-S12)&lt;D12,"errore","ok")</f>
        <v>ok</v>
      </c>
    </row>
    <row r="13" spans="1:23" s="5" customFormat="1" x14ac:dyDescent="0.3">
      <c r="A13" s="5" t="s">
        <v>91</v>
      </c>
      <c r="B13" s="5">
        <v>1</v>
      </c>
      <c r="C13" s="5">
        <v>1700</v>
      </c>
      <c r="D13" s="5">
        <v>240</v>
      </c>
      <c r="E13" s="5">
        <v>0.15</v>
      </c>
      <c r="F13" s="5">
        <v>60</v>
      </c>
      <c r="G13" s="20">
        <v>0.39583333333333331</v>
      </c>
      <c r="H13" s="20">
        <v>0.6875</v>
      </c>
      <c r="I13" s="20" t="s">
        <v>15</v>
      </c>
      <c r="J13" s="20" t="s">
        <v>15</v>
      </c>
      <c r="K13" s="5" t="s">
        <v>15</v>
      </c>
      <c r="L13" s="20" t="s">
        <v>15</v>
      </c>
      <c r="M13" s="21">
        <v>0.2</v>
      </c>
      <c r="N13" s="5">
        <v>0.8</v>
      </c>
      <c r="O13" s="21" t="s">
        <v>17</v>
      </c>
      <c r="Q13" s="21">
        <f t="shared" si="7"/>
        <v>570</v>
      </c>
      <c r="R13" s="21">
        <f t="shared" si="7"/>
        <v>990</v>
      </c>
    </row>
    <row r="14" spans="1:23" x14ac:dyDescent="0.3">
      <c r="H14" s="15"/>
      <c r="I14" s="15"/>
    </row>
    <row r="15" spans="1:23" x14ac:dyDescent="0.3">
      <c r="H15" s="15"/>
      <c r="I15" s="15"/>
    </row>
    <row r="16" spans="1:23" x14ac:dyDescent="0.3">
      <c r="H16" s="15"/>
      <c r="I16" s="15"/>
    </row>
    <row r="17" spans="1:15" x14ac:dyDescent="0.3">
      <c r="H17" s="15"/>
      <c r="I17" s="15"/>
    </row>
    <row r="18" spans="1:15" x14ac:dyDescent="0.3">
      <c r="H18" s="15"/>
      <c r="I18" s="15"/>
    </row>
    <row r="19" spans="1:15" x14ac:dyDescent="0.3">
      <c r="E19" s="16"/>
      <c r="G19" s="16"/>
      <c r="H19" s="15"/>
      <c r="I19" s="15"/>
    </row>
    <row r="20" spans="1:15" x14ac:dyDescent="0.3">
      <c r="H20" s="15"/>
      <c r="I20" s="15"/>
    </row>
    <row r="21" spans="1:15" x14ac:dyDescent="0.3">
      <c r="H21" s="15"/>
      <c r="I21" s="15"/>
    </row>
    <row r="22" spans="1:15" x14ac:dyDescent="0.3">
      <c r="H22" s="15"/>
      <c r="I22" s="15"/>
    </row>
    <row r="23" spans="1:15" x14ac:dyDescent="0.3">
      <c r="H23" s="15"/>
      <c r="I23" s="15"/>
    </row>
    <row r="24" spans="1:15" x14ac:dyDescent="0.3">
      <c r="A24" s="17"/>
      <c r="H24" s="15"/>
      <c r="I24" s="15"/>
      <c r="J24" s="15"/>
      <c r="K24" s="15"/>
      <c r="O24" s="16"/>
    </row>
    <row r="25" spans="1:15" x14ac:dyDescent="0.3">
      <c r="A25" s="17"/>
      <c r="H25" s="15"/>
      <c r="I25" s="15"/>
    </row>
    <row r="26" spans="1:15" x14ac:dyDescent="0.3">
      <c r="H26" s="15"/>
      <c r="I26" s="15"/>
    </row>
    <row r="27" spans="1:15" x14ac:dyDescent="0.3">
      <c r="D27" s="16"/>
      <c r="E27" s="16"/>
      <c r="G27" s="16"/>
      <c r="H27" s="15"/>
      <c r="I27" s="15"/>
    </row>
    <row r="28" spans="1:15" x14ac:dyDescent="0.3">
      <c r="H28" s="15"/>
      <c r="I28" s="15"/>
    </row>
    <row r="29" spans="1:15" x14ac:dyDescent="0.3">
      <c r="H29" s="15"/>
      <c r="I29" s="15"/>
    </row>
    <row r="30" spans="1:15" x14ac:dyDescent="0.3">
      <c r="H30" s="15"/>
      <c r="I30" s="15"/>
    </row>
    <row r="32" spans="1:15" x14ac:dyDescent="0.3">
      <c r="A32" s="17"/>
      <c r="H32" s="15"/>
      <c r="I32" s="15"/>
    </row>
    <row r="37" spans="8:11" x14ac:dyDescent="0.3">
      <c r="H37" s="15"/>
      <c r="I37" s="15"/>
    </row>
    <row r="38" spans="8:11" x14ac:dyDescent="0.3">
      <c r="H38" s="15"/>
      <c r="I38" s="15"/>
    </row>
    <row r="39" spans="8:11" x14ac:dyDescent="0.3">
      <c r="H39" s="15"/>
      <c r="I39" s="15"/>
      <c r="J39" s="15"/>
      <c r="K39" s="15"/>
    </row>
    <row r="40" spans="8:11" x14ac:dyDescent="0.3">
      <c r="H40" s="15"/>
      <c r="I40" s="15"/>
    </row>
    <row r="41" spans="8:11" x14ac:dyDescent="0.3">
      <c r="H41" s="15"/>
      <c r="I41" s="15"/>
    </row>
    <row r="42" spans="8:11" x14ac:dyDescent="0.3">
      <c r="H42" s="15"/>
      <c r="I42" s="15"/>
    </row>
    <row r="43" spans="8:11" x14ac:dyDescent="0.3">
      <c r="H43" s="15"/>
      <c r="I43" s="15"/>
    </row>
    <row r="44" spans="8:11" x14ac:dyDescent="0.3">
      <c r="H44" s="15"/>
      <c r="I44" s="15"/>
    </row>
    <row r="45" spans="8:11" x14ac:dyDescent="0.3">
      <c r="H45" s="15"/>
      <c r="I45" s="15"/>
    </row>
    <row r="46" spans="8:11" x14ac:dyDescent="0.3">
      <c r="H46" s="15"/>
      <c r="I46" s="15"/>
    </row>
    <row r="47" spans="8:11" x14ac:dyDescent="0.3">
      <c r="H47" s="15"/>
      <c r="I47" s="15"/>
    </row>
    <row r="48" spans="8:11" x14ac:dyDescent="0.3">
      <c r="H48" s="15"/>
      <c r="I48" s="15"/>
    </row>
    <row r="49" spans="1:15" x14ac:dyDescent="0.3">
      <c r="H49" s="15"/>
      <c r="I49" s="15"/>
    </row>
    <row r="50" spans="1:15" x14ac:dyDescent="0.3">
      <c r="H50" s="15"/>
      <c r="I50" s="15"/>
    </row>
    <row r="51" spans="1:15" x14ac:dyDescent="0.3">
      <c r="H51" s="15"/>
      <c r="I51" s="15"/>
    </row>
    <row r="52" spans="1:15" x14ac:dyDescent="0.3">
      <c r="E52" s="16"/>
      <c r="G52" s="16"/>
      <c r="H52" s="15"/>
      <c r="I52" s="15"/>
    </row>
    <row r="53" spans="1:15" x14ac:dyDescent="0.3">
      <c r="H53" s="15"/>
      <c r="I53" s="15"/>
    </row>
    <row r="54" spans="1:15" x14ac:dyDescent="0.3">
      <c r="H54" s="15"/>
      <c r="I54" s="15"/>
    </row>
    <row r="55" spans="1:15" x14ac:dyDescent="0.3">
      <c r="H55" s="15"/>
      <c r="I55" s="15"/>
    </row>
    <row r="56" spans="1:15" x14ac:dyDescent="0.3">
      <c r="H56" s="15"/>
      <c r="I56" s="15"/>
    </row>
    <row r="57" spans="1:15" x14ac:dyDescent="0.3">
      <c r="A57" s="17"/>
      <c r="H57" s="15"/>
      <c r="I57" s="15"/>
      <c r="J57" s="15"/>
      <c r="K57" s="15"/>
      <c r="O57" s="16"/>
    </row>
    <row r="58" spans="1:15" x14ac:dyDescent="0.3">
      <c r="A58" s="17"/>
      <c r="H58" s="15"/>
      <c r="I58" s="15"/>
    </row>
    <row r="59" spans="1:15" x14ac:dyDescent="0.3">
      <c r="H59" s="15"/>
      <c r="I59" s="15"/>
    </row>
    <row r="60" spans="1:15" x14ac:dyDescent="0.3">
      <c r="D60" s="16"/>
      <c r="E60" s="16"/>
      <c r="G60" s="16"/>
      <c r="H60" s="15"/>
      <c r="I60" s="15"/>
    </row>
    <row r="61" spans="1:15" x14ac:dyDescent="0.3">
      <c r="H61" s="15"/>
      <c r="I61" s="15"/>
    </row>
    <row r="62" spans="1:15" x14ac:dyDescent="0.3">
      <c r="H62" s="15"/>
      <c r="I62" s="15"/>
    </row>
    <row r="63" spans="1:15" x14ac:dyDescent="0.3">
      <c r="H63" s="15"/>
      <c r="I63" s="15"/>
    </row>
    <row r="65" spans="1:11" x14ac:dyDescent="0.3">
      <c r="A65" s="17"/>
      <c r="H65" s="15"/>
      <c r="I65" s="15"/>
    </row>
    <row r="70" spans="1:11" x14ac:dyDescent="0.3">
      <c r="H70" s="15"/>
      <c r="I70" s="15"/>
    </row>
    <row r="71" spans="1:11" x14ac:dyDescent="0.3">
      <c r="H71" s="15"/>
      <c r="I71" s="15"/>
    </row>
    <row r="72" spans="1:11" x14ac:dyDescent="0.3">
      <c r="H72" s="15"/>
      <c r="I72" s="15"/>
      <c r="J72" s="15"/>
      <c r="K72" s="15"/>
    </row>
    <row r="73" spans="1:11" x14ac:dyDescent="0.3">
      <c r="H73" s="15"/>
      <c r="I73" s="15"/>
    </row>
    <row r="74" spans="1:11" x14ac:dyDescent="0.3">
      <c r="H74" s="15"/>
      <c r="I74" s="15"/>
    </row>
    <row r="75" spans="1:11" x14ac:dyDescent="0.3">
      <c r="H75" s="15"/>
      <c r="I75" s="15"/>
    </row>
    <row r="76" spans="1:11" x14ac:dyDescent="0.3">
      <c r="H76" s="15"/>
      <c r="I76" s="15"/>
    </row>
    <row r="77" spans="1:11" x14ac:dyDescent="0.3">
      <c r="H77" s="15"/>
      <c r="I77" s="15"/>
    </row>
    <row r="78" spans="1:11" x14ac:dyDescent="0.3">
      <c r="H78" s="15"/>
      <c r="I78" s="15"/>
    </row>
    <row r="79" spans="1:11" x14ac:dyDescent="0.3">
      <c r="H79" s="15"/>
      <c r="I79" s="15"/>
    </row>
    <row r="80" spans="1:11" x14ac:dyDescent="0.3">
      <c r="H80" s="15"/>
      <c r="I80" s="15"/>
    </row>
    <row r="81" spans="1:15" x14ac:dyDescent="0.3">
      <c r="H81" s="15"/>
      <c r="I81" s="15"/>
    </row>
    <row r="82" spans="1:15" x14ac:dyDescent="0.3">
      <c r="H82" s="15"/>
      <c r="I82" s="15"/>
    </row>
    <row r="83" spans="1:15" x14ac:dyDescent="0.3">
      <c r="H83" s="15"/>
      <c r="I83" s="15"/>
    </row>
    <row r="84" spans="1:15" x14ac:dyDescent="0.3">
      <c r="H84" s="15"/>
      <c r="I84" s="15"/>
    </row>
    <row r="85" spans="1:15" x14ac:dyDescent="0.3">
      <c r="E85" s="16"/>
      <c r="G85" s="16"/>
      <c r="H85" s="15"/>
      <c r="I85" s="15"/>
    </row>
    <row r="86" spans="1:15" x14ac:dyDescent="0.3">
      <c r="H86" s="15"/>
      <c r="I86" s="15"/>
    </row>
    <row r="87" spans="1:15" x14ac:dyDescent="0.3">
      <c r="H87" s="15"/>
      <c r="I87" s="15"/>
    </row>
    <row r="88" spans="1:15" x14ac:dyDescent="0.3">
      <c r="H88" s="15"/>
      <c r="I88" s="15"/>
    </row>
    <row r="89" spans="1:15" x14ac:dyDescent="0.3">
      <c r="H89" s="15"/>
      <c r="I89" s="15"/>
    </row>
    <row r="90" spans="1:15" x14ac:dyDescent="0.3">
      <c r="A90" s="17"/>
      <c r="H90" s="15"/>
      <c r="I90" s="15"/>
      <c r="J90" s="15"/>
      <c r="K90" s="15"/>
      <c r="O90" s="16"/>
    </row>
    <row r="91" spans="1:15" x14ac:dyDescent="0.3">
      <c r="A91" s="17"/>
      <c r="H91" s="15"/>
      <c r="I91" s="15"/>
    </row>
    <row r="92" spans="1:15" x14ac:dyDescent="0.3">
      <c r="H92" s="15"/>
      <c r="I92" s="15"/>
    </row>
    <row r="93" spans="1:15" x14ac:dyDescent="0.3">
      <c r="D93" s="16"/>
      <c r="E93" s="16"/>
      <c r="G93" s="16"/>
      <c r="H93" s="15"/>
      <c r="I93" s="15"/>
    </row>
    <row r="94" spans="1:15" x14ac:dyDescent="0.3">
      <c r="H94" s="15"/>
      <c r="I94" s="15"/>
    </row>
    <row r="95" spans="1:15" x14ac:dyDescent="0.3">
      <c r="H95" s="15"/>
      <c r="I95" s="15"/>
    </row>
    <row r="96" spans="1:15" x14ac:dyDescent="0.3">
      <c r="H96" s="15"/>
      <c r="I96" s="15"/>
    </row>
    <row r="98" spans="1:11" x14ac:dyDescent="0.3">
      <c r="A98" s="17"/>
      <c r="H98" s="15"/>
      <c r="I98" s="15"/>
    </row>
    <row r="103" spans="1:11" x14ac:dyDescent="0.3">
      <c r="H103" s="15"/>
      <c r="I103" s="15"/>
    </row>
    <row r="104" spans="1:11" x14ac:dyDescent="0.3">
      <c r="H104" s="15"/>
      <c r="I104" s="15"/>
    </row>
    <row r="105" spans="1:11" x14ac:dyDescent="0.3">
      <c r="H105" s="15"/>
      <c r="I105" s="15"/>
      <c r="J105" s="15"/>
      <c r="K105" s="15"/>
    </row>
    <row r="106" spans="1:11" x14ac:dyDescent="0.3">
      <c r="H106" s="15"/>
      <c r="I106" s="15"/>
    </row>
    <row r="107" spans="1:11" x14ac:dyDescent="0.3">
      <c r="H107" s="15"/>
      <c r="I107" s="15"/>
    </row>
    <row r="108" spans="1:11" x14ac:dyDescent="0.3">
      <c r="H108" s="15"/>
      <c r="I108" s="15"/>
    </row>
    <row r="109" spans="1:11" x14ac:dyDescent="0.3">
      <c r="H109" s="15"/>
      <c r="I109" s="15"/>
    </row>
    <row r="110" spans="1:11" x14ac:dyDescent="0.3">
      <c r="H110" s="15"/>
      <c r="I110" s="15"/>
    </row>
    <row r="111" spans="1:11" x14ac:dyDescent="0.3">
      <c r="H111" s="15"/>
      <c r="I111" s="15"/>
    </row>
    <row r="112" spans="1:11" x14ac:dyDescent="0.3">
      <c r="H112" s="15"/>
      <c r="I112" s="15"/>
    </row>
    <row r="113" spans="1:15" x14ac:dyDescent="0.3">
      <c r="H113" s="15"/>
      <c r="I113" s="15"/>
    </row>
    <row r="114" spans="1:15" x14ac:dyDescent="0.3">
      <c r="H114" s="15"/>
      <c r="I114" s="15"/>
    </row>
    <row r="115" spans="1:15" x14ac:dyDescent="0.3">
      <c r="H115" s="15"/>
      <c r="I115" s="15"/>
    </row>
    <row r="116" spans="1:15" x14ac:dyDescent="0.3">
      <c r="H116" s="15"/>
      <c r="I116" s="15"/>
    </row>
    <row r="117" spans="1:15" x14ac:dyDescent="0.3">
      <c r="H117" s="15"/>
      <c r="I117" s="15"/>
    </row>
    <row r="118" spans="1:15" x14ac:dyDescent="0.3">
      <c r="E118" s="16"/>
      <c r="G118" s="16"/>
      <c r="H118" s="15"/>
      <c r="I118" s="15"/>
    </row>
    <row r="119" spans="1:15" x14ac:dyDescent="0.3">
      <c r="H119" s="15"/>
      <c r="I119" s="15"/>
    </row>
    <row r="120" spans="1:15" x14ac:dyDescent="0.3">
      <c r="H120" s="15"/>
      <c r="I120" s="15"/>
    </row>
    <row r="121" spans="1:15" x14ac:dyDescent="0.3">
      <c r="H121" s="15"/>
      <c r="I121" s="15"/>
    </row>
    <row r="122" spans="1:15" x14ac:dyDescent="0.3">
      <c r="H122" s="15"/>
      <c r="I122" s="15"/>
    </row>
    <row r="123" spans="1:15" x14ac:dyDescent="0.3">
      <c r="A123" s="17"/>
      <c r="H123" s="15"/>
      <c r="I123" s="15"/>
      <c r="J123" s="15"/>
      <c r="K123" s="15"/>
      <c r="O123" s="16"/>
    </row>
    <row r="124" spans="1:15" x14ac:dyDescent="0.3">
      <c r="A124" s="17"/>
      <c r="H124" s="15"/>
      <c r="I124" s="15"/>
    </row>
    <row r="125" spans="1:15" x14ac:dyDescent="0.3">
      <c r="H125" s="15"/>
      <c r="I125" s="15"/>
    </row>
    <row r="126" spans="1:15" x14ac:dyDescent="0.3">
      <c r="D126" s="16"/>
      <c r="E126" s="16"/>
      <c r="G126" s="16"/>
      <c r="H126" s="15"/>
      <c r="I126" s="15"/>
    </row>
    <row r="127" spans="1:15" x14ac:dyDescent="0.3">
      <c r="H127" s="15"/>
      <c r="I127" s="15"/>
    </row>
    <row r="128" spans="1:15" x14ac:dyDescent="0.3">
      <c r="H128" s="15"/>
      <c r="I128" s="15"/>
    </row>
    <row r="129" spans="1:11" x14ac:dyDescent="0.3">
      <c r="H129" s="15"/>
      <c r="I129" s="15"/>
    </row>
    <row r="131" spans="1:11" x14ac:dyDescent="0.3">
      <c r="A131" s="17"/>
      <c r="H131" s="15"/>
      <c r="I131" s="15"/>
    </row>
    <row r="136" spans="1:11" x14ac:dyDescent="0.3">
      <c r="H136" s="15"/>
      <c r="I136" s="15"/>
    </row>
    <row r="137" spans="1:11" x14ac:dyDescent="0.3">
      <c r="H137" s="15"/>
      <c r="I137" s="15"/>
    </row>
    <row r="138" spans="1:11" x14ac:dyDescent="0.3">
      <c r="H138" s="15"/>
      <c r="I138" s="15"/>
      <c r="J138" s="15"/>
      <c r="K138" s="15"/>
    </row>
    <row r="139" spans="1:11" x14ac:dyDescent="0.3">
      <c r="H139" s="15"/>
      <c r="I139" s="15"/>
    </row>
    <row r="140" spans="1:11" x14ac:dyDescent="0.3">
      <c r="H140" s="15"/>
      <c r="I140" s="15"/>
    </row>
    <row r="141" spans="1:11" x14ac:dyDescent="0.3">
      <c r="H141" s="15"/>
      <c r="I141" s="15"/>
    </row>
    <row r="142" spans="1:11" x14ac:dyDescent="0.3">
      <c r="H142" s="15"/>
      <c r="I142" s="15"/>
    </row>
    <row r="143" spans="1:11" x14ac:dyDescent="0.3">
      <c r="H143" s="15"/>
      <c r="I143" s="15"/>
    </row>
    <row r="144" spans="1:11" x14ac:dyDescent="0.3">
      <c r="H144" s="15"/>
      <c r="I144" s="15"/>
    </row>
    <row r="145" spans="1:15" x14ac:dyDescent="0.3">
      <c r="H145" s="15"/>
      <c r="I145" s="15"/>
    </row>
    <row r="146" spans="1:15" x14ac:dyDescent="0.3">
      <c r="H146" s="15"/>
      <c r="I146" s="15"/>
    </row>
    <row r="147" spans="1:15" x14ac:dyDescent="0.3">
      <c r="H147" s="15"/>
      <c r="I147" s="15"/>
    </row>
    <row r="148" spans="1:15" x14ac:dyDescent="0.3">
      <c r="H148" s="15"/>
      <c r="I148" s="15"/>
    </row>
    <row r="149" spans="1:15" x14ac:dyDescent="0.3">
      <c r="H149" s="15"/>
      <c r="I149" s="15"/>
    </row>
    <row r="150" spans="1:15" x14ac:dyDescent="0.3">
      <c r="H150" s="15"/>
      <c r="I150" s="15"/>
    </row>
    <row r="151" spans="1:15" x14ac:dyDescent="0.3">
      <c r="E151" s="16"/>
      <c r="G151" s="16"/>
      <c r="H151" s="15"/>
      <c r="I151" s="15"/>
    </row>
    <row r="152" spans="1:15" x14ac:dyDescent="0.3">
      <c r="H152" s="15"/>
      <c r="I152" s="15"/>
    </row>
    <row r="153" spans="1:15" x14ac:dyDescent="0.3">
      <c r="H153" s="15"/>
      <c r="I153" s="15"/>
    </row>
    <row r="154" spans="1:15" x14ac:dyDescent="0.3">
      <c r="H154" s="15"/>
      <c r="I154" s="15"/>
    </row>
    <row r="155" spans="1:15" x14ac:dyDescent="0.3">
      <c r="H155" s="15"/>
      <c r="I155" s="15"/>
    </row>
    <row r="156" spans="1:15" x14ac:dyDescent="0.3">
      <c r="A156" s="17"/>
      <c r="H156" s="15"/>
      <c r="I156" s="15"/>
      <c r="J156" s="15"/>
      <c r="K156" s="15"/>
      <c r="O156" s="16"/>
    </row>
    <row r="157" spans="1:15" x14ac:dyDescent="0.3">
      <c r="A157" s="17"/>
      <c r="H157" s="15"/>
      <c r="I157" s="15"/>
    </row>
    <row r="158" spans="1:15" x14ac:dyDescent="0.3">
      <c r="H158" s="15"/>
      <c r="I158" s="15"/>
    </row>
    <row r="159" spans="1:15" x14ac:dyDescent="0.3">
      <c r="D159" s="16"/>
      <c r="E159" s="16"/>
      <c r="G159" s="16"/>
      <c r="H159" s="15"/>
      <c r="I159" s="15"/>
    </row>
    <row r="160" spans="1:15" x14ac:dyDescent="0.3">
      <c r="H160" s="15"/>
      <c r="I160" s="15"/>
    </row>
    <row r="161" spans="1:11" x14ac:dyDescent="0.3">
      <c r="H161" s="15"/>
      <c r="I161" s="15"/>
    </row>
    <row r="162" spans="1:11" x14ac:dyDescent="0.3">
      <c r="H162" s="15"/>
      <c r="I162" s="15"/>
    </row>
    <row r="164" spans="1:11" x14ac:dyDescent="0.3">
      <c r="A164" s="17"/>
      <c r="H164" s="15"/>
      <c r="I164" s="15"/>
    </row>
    <row r="169" spans="1:11" x14ac:dyDescent="0.3">
      <c r="H169" s="15"/>
      <c r="I169" s="15"/>
    </row>
    <row r="170" spans="1:11" x14ac:dyDescent="0.3">
      <c r="H170" s="15"/>
      <c r="I170" s="15"/>
    </row>
    <row r="171" spans="1:11" x14ac:dyDescent="0.3">
      <c r="H171" s="15"/>
      <c r="I171" s="15"/>
      <c r="J171" s="15"/>
      <c r="K171" s="15"/>
    </row>
    <row r="172" spans="1:11" x14ac:dyDescent="0.3">
      <c r="H172" s="15"/>
      <c r="I172" s="15"/>
    </row>
    <row r="173" spans="1:11" x14ac:dyDescent="0.3">
      <c r="H173" s="15"/>
      <c r="I173" s="15"/>
    </row>
    <row r="174" spans="1:11" x14ac:dyDescent="0.3">
      <c r="H174" s="15"/>
      <c r="I174" s="15"/>
    </row>
    <row r="175" spans="1:11" x14ac:dyDescent="0.3">
      <c r="H175" s="15"/>
      <c r="I175" s="15"/>
    </row>
    <row r="176" spans="1:11" x14ac:dyDescent="0.3">
      <c r="H176" s="15"/>
      <c r="I176" s="15"/>
    </row>
    <row r="177" spans="1:15" x14ac:dyDescent="0.3">
      <c r="H177" s="15"/>
      <c r="I177" s="15"/>
    </row>
    <row r="178" spans="1:15" x14ac:dyDescent="0.3">
      <c r="H178" s="15"/>
      <c r="I178" s="15"/>
    </row>
    <row r="179" spans="1:15" x14ac:dyDescent="0.3">
      <c r="H179" s="15"/>
      <c r="I179" s="15"/>
    </row>
    <row r="180" spans="1:15" x14ac:dyDescent="0.3">
      <c r="H180" s="15"/>
      <c r="I180" s="15"/>
    </row>
    <row r="181" spans="1:15" x14ac:dyDescent="0.3">
      <c r="H181" s="15"/>
      <c r="I181" s="15"/>
    </row>
    <row r="182" spans="1:15" x14ac:dyDescent="0.3">
      <c r="H182" s="15"/>
      <c r="I182" s="15"/>
    </row>
    <row r="183" spans="1:15" x14ac:dyDescent="0.3">
      <c r="H183" s="15"/>
      <c r="I183" s="15"/>
    </row>
    <row r="184" spans="1:15" x14ac:dyDescent="0.3">
      <c r="E184" s="16"/>
      <c r="G184" s="16"/>
      <c r="H184" s="15"/>
      <c r="I184" s="15"/>
    </row>
    <row r="185" spans="1:15" x14ac:dyDescent="0.3">
      <c r="H185" s="15"/>
      <c r="I185" s="15"/>
    </row>
    <row r="186" spans="1:15" x14ac:dyDescent="0.3">
      <c r="H186" s="15"/>
      <c r="I186" s="15"/>
    </row>
    <row r="187" spans="1:15" x14ac:dyDescent="0.3">
      <c r="H187" s="15"/>
      <c r="I187" s="15"/>
    </row>
    <row r="188" spans="1:15" x14ac:dyDescent="0.3">
      <c r="H188" s="15"/>
      <c r="I188" s="15"/>
    </row>
    <row r="189" spans="1:15" x14ac:dyDescent="0.3">
      <c r="A189" s="17"/>
      <c r="H189" s="15"/>
      <c r="I189" s="15"/>
      <c r="J189" s="15"/>
      <c r="K189" s="15"/>
      <c r="O189" s="16"/>
    </row>
    <row r="190" spans="1:15" x14ac:dyDescent="0.3">
      <c r="A190" s="17"/>
      <c r="H190" s="15"/>
      <c r="I190" s="15"/>
    </row>
    <row r="191" spans="1:15" x14ac:dyDescent="0.3">
      <c r="H191" s="15"/>
      <c r="I191" s="15"/>
    </row>
    <row r="192" spans="1:15" x14ac:dyDescent="0.3">
      <c r="D192" s="16"/>
      <c r="E192" s="16"/>
      <c r="G192" s="16"/>
      <c r="H192" s="15"/>
      <c r="I192" s="15"/>
    </row>
    <row r="193" spans="1:11" x14ac:dyDescent="0.3">
      <c r="H193" s="15"/>
      <c r="I193" s="15"/>
    </row>
    <row r="194" spans="1:11" x14ac:dyDescent="0.3">
      <c r="H194" s="15"/>
      <c r="I194" s="15"/>
    </row>
    <row r="195" spans="1:11" x14ac:dyDescent="0.3">
      <c r="H195" s="15"/>
      <c r="I195" s="15"/>
    </row>
    <row r="197" spans="1:11" x14ac:dyDescent="0.3">
      <c r="A197" s="17"/>
      <c r="H197" s="15"/>
      <c r="I197" s="15"/>
    </row>
    <row r="202" spans="1:11" x14ac:dyDescent="0.3">
      <c r="H202" s="15"/>
      <c r="I202" s="15"/>
    </row>
    <row r="203" spans="1:11" x14ac:dyDescent="0.3">
      <c r="H203" s="15"/>
      <c r="I203" s="15"/>
    </row>
    <row r="204" spans="1:11" x14ac:dyDescent="0.3">
      <c r="H204" s="15"/>
      <c r="I204" s="15"/>
      <c r="J204" s="15"/>
      <c r="K204" s="15"/>
    </row>
    <row r="205" spans="1:11" x14ac:dyDescent="0.3">
      <c r="H205" s="15"/>
      <c r="I205" s="15"/>
    </row>
    <row r="206" spans="1:11" x14ac:dyDescent="0.3">
      <c r="H206" s="15"/>
      <c r="I206" s="15"/>
    </row>
    <row r="207" spans="1:11" x14ac:dyDescent="0.3">
      <c r="H207" s="15"/>
      <c r="I207" s="15"/>
    </row>
    <row r="208" spans="1:11" x14ac:dyDescent="0.3">
      <c r="H208" s="15"/>
      <c r="I208" s="15"/>
    </row>
    <row r="209" spans="1:15" x14ac:dyDescent="0.3">
      <c r="H209" s="15"/>
      <c r="I209" s="15"/>
    </row>
    <row r="210" spans="1:15" x14ac:dyDescent="0.3">
      <c r="H210" s="15"/>
      <c r="I210" s="15"/>
    </row>
    <row r="211" spans="1:15" x14ac:dyDescent="0.3">
      <c r="H211" s="15"/>
      <c r="I211" s="15"/>
    </row>
    <row r="212" spans="1:15" x14ac:dyDescent="0.3">
      <c r="H212" s="15"/>
      <c r="I212" s="15"/>
    </row>
    <row r="213" spans="1:15" x14ac:dyDescent="0.3">
      <c r="H213" s="15"/>
      <c r="I213" s="15"/>
    </row>
    <row r="214" spans="1:15" x14ac:dyDescent="0.3">
      <c r="H214" s="15"/>
      <c r="I214" s="15"/>
    </row>
    <row r="215" spans="1:15" x14ac:dyDescent="0.3">
      <c r="H215" s="15"/>
      <c r="I215" s="15"/>
    </row>
    <row r="216" spans="1:15" x14ac:dyDescent="0.3">
      <c r="H216" s="15"/>
      <c r="I216" s="15"/>
    </row>
    <row r="217" spans="1:15" x14ac:dyDescent="0.3">
      <c r="E217" s="16"/>
      <c r="G217" s="16"/>
      <c r="H217" s="15"/>
      <c r="I217" s="15"/>
    </row>
    <row r="218" spans="1:15" x14ac:dyDescent="0.3">
      <c r="H218" s="15"/>
      <c r="I218" s="15"/>
    </row>
    <row r="219" spans="1:15" x14ac:dyDescent="0.3">
      <c r="H219" s="15"/>
      <c r="I219" s="15"/>
    </row>
    <row r="220" spans="1:15" x14ac:dyDescent="0.3">
      <c r="H220" s="15"/>
      <c r="I220" s="15"/>
    </row>
    <row r="221" spans="1:15" x14ac:dyDescent="0.3">
      <c r="H221" s="15"/>
      <c r="I221" s="15"/>
    </row>
    <row r="222" spans="1:15" x14ac:dyDescent="0.3">
      <c r="A222" s="17"/>
      <c r="H222" s="15"/>
      <c r="I222" s="15"/>
      <c r="J222" s="15"/>
      <c r="K222" s="15"/>
      <c r="O222" s="16"/>
    </row>
    <row r="223" spans="1:15" x14ac:dyDescent="0.3">
      <c r="A223" s="17"/>
      <c r="H223" s="15"/>
      <c r="I223" s="15"/>
    </row>
    <row r="224" spans="1:15" x14ac:dyDescent="0.3">
      <c r="H224" s="15"/>
      <c r="I224" s="15"/>
    </row>
    <row r="225" spans="1:11" x14ac:dyDescent="0.3">
      <c r="D225" s="16"/>
      <c r="E225" s="16"/>
      <c r="G225" s="16"/>
      <c r="H225" s="15"/>
      <c r="I225" s="15"/>
    </row>
    <row r="226" spans="1:11" x14ac:dyDescent="0.3">
      <c r="H226" s="15"/>
      <c r="I226" s="15"/>
    </row>
    <row r="227" spans="1:11" x14ac:dyDescent="0.3">
      <c r="H227" s="15"/>
      <c r="I227" s="15"/>
    </row>
    <row r="228" spans="1:11" x14ac:dyDescent="0.3">
      <c r="H228" s="15"/>
      <c r="I228" s="15"/>
    </row>
    <row r="230" spans="1:11" x14ac:dyDescent="0.3">
      <c r="A230" s="17"/>
      <c r="H230" s="15"/>
      <c r="I230" s="15"/>
    </row>
    <row r="235" spans="1:11" x14ac:dyDescent="0.3">
      <c r="H235" s="15"/>
      <c r="I235" s="15"/>
    </row>
    <row r="236" spans="1:11" x14ac:dyDescent="0.3">
      <c r="H236" s="15"/>
      <c r="I236" s="15"/>
    </row>
    <row r="237" spans="1:11" x14ac:dyDescent="0.3">
      <c r="H237" s="15"/>
      <c r="I237" s="15"/>
      <c r="J237" s="15"/>
      <c r="K237" s="15"/>
    </row>
    <row r="238" spans="1:11" x14ac:dyDescent="0.3">
      <c r="H238" s="15"/>
      <c r="I238" s="15"/>
    </row>
    <row r="239" spans="1:11" x14ac:dyDescent="0.3">
      <c r="H239" s="15"/>
      <c r="I239" s="15"/>
    </row>
    <row r="240" spans="1:11" x14ac:dyDescent="0.3">
      <c r="H240" s="15"/>
      <c r="I240" s="15"/>
    </row>
    <row r="241" spans="1:15" x14ac:dyDescent="0.3">
      <c r="H241" s="15"/>
      <c r="I241" s="15"/>
    </row>
    <row r="242" spans="1:15" x14ac:dyDescent="0.3">
      <c r="H242" s="15"/>
      <c r="I242" s="15"/>
    </row>
    <row r="243" spans="1:15" x14ac:dyDescent="0.3">
      <c r="H243" s="15"/>
      <c r="I243" s="15"/>
    </row>
    <row r="244" spans="1:15" x14ac:dyDescent="0.3">
      <c r="H244" s="15"/>
      <c r="I244" s="15"/>
    </row>
    <row r="245" spans="1:15" x14ac:dyDescent="0.3">
      <c r="H245" s="15"/>
      <c r="I245" s="15"/>
    </row>
    <row r="246" spans="1:15" x14ac:dyDescent="0.3">
      <c r="H246" s="15"/>
      <c r="I246" s="15"/>
    </row>
    <row r="247" spans="1:15" x14ac:dyDescent="0.3">
      <c r="H247" s="15"/>
      <c r="I247" s="15"/>
    </row>
    <row r="248" spans="1:15" x14ac:dyDescent="0.3">
      <c r="H248" s="15"/>
      <c r="I248" s="15"/>
    </row>
    <row r="249" spans="1:15" x14ac:dyDescent="0.3">
      <c r="H249" s="15"/>
      <c r="I249" s="15"/>
    </row>
    <row r="250" spans="1:15" x14ac:dyDescent="0.3">
      <c r="E250" s="16"/>
      <c r="G250" s="16"/>
      <c r="H250" s="15"/>
      <c r="I250" s="15"/>
    </row>
    <row r="251" spans="1:15" x14ac:dyDescent="0.3">
      <c r="H251" s="15"/>
      <c r="I251" s="15"/>
    </row>
    <row r="252" spans="1:15" x14ac:dyDescent="0.3">
      <c r="H252" s="15"/>
      <c r="I252" s="15"/>
    </row>
    <row r="253" spans="1:15" x14ac:dyDescent="0.3">
      <c r="H253" s="15"/>
      <c r="I253" s="15"/>
    </row>
    <row r="254" spans="1:15" x14ac:dyDescent="0.3">
      <c r="H254" s="15"/>
      <c r="I254" s="15"/>
    </row>
    <row r="255" spans="1:15" x14ac:dyDescent="0.3">
      <c r="A255" s="17"/>
      <c r="H255" s="15"/>
      <c r="I255" s="15"/>
      <c r="J255" s="15"/>
      <c r="K255" s="15"/>
      <c r="O255" s="16"/>
    </row>
    <row r="256" spans="1:15" x14ac:dyDescent="0.3">
      <c r="A256" s="17"/>
      <c r="H256" s="15"/>
      <c r="I256" s="15"/>
    </row>
    <row r="257" spans="1:11" x14ac:dyDescent="0.3">
      <c r="H257" s="15"/>
      <c r="I257" s="15"/>
    </row>
    <row r="258" spans="1:11" x14ac:dyDescent="0.3">
      <c r="D258" s="16"/>
      <c r="E258" s="16"/>
      <c r="G258" s="16"/>
      <c r="H258" s="15"/>
      <c r="I258" s="15"/>
    </row>
    <row r="259" spans="1:11" x14ac:dyDescent="0.3">
      <c r="H259" s="15"/>
      <c r="I259" s="15"/>
    </row>
    <row r="260" spans="1:11" x14ac:dyDescent="0.3">
      <c r="H260" s="15"/>
      <c r="I260" s="15"/>
    </row>
    <row r="261" spans="1:11" x14ac:dyDescent="0.3">
      <c r="H261" s="15"/>
      <c r="I261" s="15"/>
    </row>
    <row r="263" spans="1:11" x14ac:dyDescent="0.3">
      <c r="A263" s="17"/>
      <c r="H263" s="15"/>
      <c r="I263" s="15"/>
    </row>
    <row r="268" spans="1:11" x14ac:dyDescent="0.3">
      <c r="H268" s="15"/>
      <c r="I268" s="15"/>
    </row>
    <row r="269" spans="1:11" x14ac:dyDescent="0.3">
      <c r="H269" s="15"/>
      <c r="I269" s="15"/>
    </row>
    <row r="270" spans="1:11" x14ac:dyDescent="0.3">
      <c r="H270" s="15"/>
      <c r="I270" s="15"/>
      <c r="J270" s="15"/>
      <c r="K270" s="15"/>
    </row>
    <row r="271" spans="1:11" x14ac:dyDescent="0.3">
      <c r="H271" s="15"/>
      <c r="I271" s="15"/>
    </row>
    <row r="272" spans="1:11" x14ac:dyDescent="0.3">
      <c r="H272" s="15"/>
      <c r="I272" s="15"/>
    </row>
    <row r="273" spans="1:15" x14ac:dyDescent="0.3">
      <c r="H273" s="15"/>
      <c r="I273" s="15"/>
    </row>
    <row r="274" spans="1:15" x14ac:dyDescent="0.3">
      <c r="H274" s="15"/>
      <c r="I274" s="15"/>
    </row>
    <row r="275" spans="1:15" x14ac:dyDescent="0.3">
      <c r="H275" s="15"/>
      <c r="I275" s="15"/>
    </row>
    <row r="276" spans="1:15" x14ac:dyDescent="0.3">
      <c r="H276" s="15"/>
      <c r="I276" s="15"/>
    </row>
    <row r="277" spans="1:15" x14ac:dyDescent="0.3">
      <c r="H277" s="15"/>
      <c r="I277" s="15"/>
    </row>
    <row r="278" spans="1:15" x14ac:dyDescent="0.3">
      <c r="H278" s="15"/>
      <c r="I278" s="15"/>
    </row>
    <row r="279" spans="1:15" x14ac:dyDescent="0.3">
      <c r="H279" s="15"/>
      <c r="I279" s="15"/>
    </row>
    <row r="280" spans="1:15" x14ac:dyDescent="0.3">
      <c r="H280" s="15"/>
      <c r="I280" s="15"/>
    </row>
    <row r="281" spans="1:15" x14ac:dyDescent="0.3">
      <c r="H281" s="15"/>
      <c r="I281" s="15"/>
    </row>
    <row r="282" spans="1:15" x14ac:dyDescent="0.3">
      <c r="H282" s="15"/>
      <c r="I282" s="15"/>
    </row>
    <row r="283" spans="1:15" x14ac:dyDescent="0.3">
      <c r="E283" s="16"/>
      <c r="G283" s="16"/>
      <c r="H283" s="15"/>
      <c r="I283" s="15"/>
    </row>
    <row r="284" spans="1:15" x14ac:dyDescent="0.3">
      <c r="H284" s="15"/>
      <c r="I284" s="15"/>
    </row>
    <row r="285" spans="1:15" x14ac:dyDescent="0.3">
      <c r="H285" s="15"/>
      <c r="I285" s="15"/>
    </row>
    <row r="286" spans="1:15" x14ac:dyDescent="0.3">
      <c r="H286" s="15"/>
      <c r="I286" s="15"/>
    </row>
    <row r="287" spans="1:15" x14ac:dyDescent="0.3">
      <c r="H287" s="15"/>
      <c r="I287" s="15"/>
    </row>
    <row r="288" spans="1:15" x14ac:dyDescent="0.3">
      <c r="A288" s="17"/>
      <c r="H288" s="15"/>
      <c r="I288" s="15"/>
      <c r="J288" s="15"/>
      <c r="K288" s="15"/>
      <c r="O288" s="16"/>
    </row>
    <row r="289" spans="1:11" x14ac:dyDescent="0.3">
      <c r="A289" s="17"/>
      <c r="H289" s="15"/>
      <c r="I289" s="15"/>
    </row>
    <row r="290" spans="1:11" x14ac:dyDescent="0.3">
      <c r="H290" s="15"/>
      <c r="I290" s="15"/>
    </row>
    <row r="291" spans="1:11" x14ac:dyDescent="0.3">
      <c r="D291" s="16"/>
      <c r="E291" s="16"/>
      <c r="G291" s="16"/>
      <c r="H291" s="15"/>
      <c r="I291" s="15"/>
    </row>
    <row r="292" spans="1:11" x14ac:dyDescent="0.3">
      <c r="H292" s="15"/>
      <c r="I292" s="15"/>
    </row>
    <row r="293" spans="1:11" x14ac:dyDescent="0.3">
      <c r="H293" s="15"/>
      <c r="I293" s="15"/>
    </row>
    <row r="294" spans="1:11" x14ac:dyDescent="0.3">
      <c r="H294" s="15"/>
      <c r="I294" s="15"/>
    </row>
    <row r="296" spans="1:11" x14ac:dyDescent="0.3">
      <c r="A296" s="17"/>
      <c r="H296" s="15"/>
      <c r="I296" s="15"/>
    </row>
    <row r="301" spans="1:11" x14ac:dyDescent="0.3">
      <c r="H301" s="15"/>
      <c r="I301" s="15"/>
    </row>
    <row r="302" spans="1:11" x14ac:dyDescent="0.3">
      <c r="H302" s="15"/>
      <c r="I302" s="15"/>
    </row>
    <row r="303" spans="1:11" x14ac:dyDescent="0.3">
      <c r="H303" s="15"/>
      <c r="I303" s="15"/>
      <c r="J303" s="15"/>
      <c r="K303" s="15"/>
    </row>
    <row r="304" spans="1:11" x14ac:dyDescent="0.3">
      <c r="H304" s="15"/>
      <c r="I304" s="15"/>
    </row>
    <row r="305" spans="5:9" x14ac:dyDescent="0.3">
      <c r="H305" s="15"/>
      <c r="I305" s="15"/>
    </row>
    <row r="306" spans="5:9" x14ac:dyDescent="0.3">
      <c r="H306" s="15"/>
      <c r="I306" s="15"/>
    </row>
    <row r="307" spans="5:9" x14ac:dyDescent="0.3">
      <c r="H307" s="15"/>
      <c r="I307" s="15"/>
    </row>
    <row r="308" spans="5:9" x14ac:dyDescent="0.3">
      <c r="H308" s="15"/>
      <c r="I308" s="15"/>
    </row>
    <row r="309" spans="5:9" x14ac:dyDescent="0.3">
      <c r="H309" s="15"/>
      <c r="I309" s="15"/>
    </row>
    <row r="310" spans="5:9" x14ac:dyDescent="0.3">
      <c r="H310" s="15"/>
      <c r="I310" s="15"/>
    </row>
    <row r="311" spans="5:9" x14ac:dyDescent="0.3">
      <c r="H311" s="15"/>
      <c r="I311" s="15"/>
    </row>
    <row r="312" spans="5:9" x14ac:dyDescent="0.3">
      <c r="H312" s="15"/>
      <c r="I312" s="15"/>
    </row>
    <row r="313" spans="5:9" x14ac:dyDescent="0.3">
      <c r="H313" s="15"/>
      <c r="I313" s="15"/>
    </row>
    <row r="314" spans="5:9" x14ac:dyDescent="0.3">
      <c r="H314" s="15"/>
      <c r="I314" s="15"/>
    </row>
    <row r="315" spans="5:9" x14ac:dyDescent="0.3">
      <c r="H315" s="15"/>
      <c r="I315" s="15"/>
    </row>
    <row r="316" spans="5:9" x14ac:dyDescent="0.3">
      <c r="E316" s="16"/>
      <c r="G316" s="16"/>
      <c r="H316" s="15"/>
      <c r="I316" s="15"/>
    </row>
    <row r="317" spans="5:9" x14ac:dyDescent="0.3">
      <c r="H317" s="15"/>
      <c r="I317" s="15"/>
    </row>
    <row r="318" spans="5:9" x14ac:dyDescent="0.3">
      <c r="H318" s="15"/>
      <c r="I318" s="15"/>
    </row>
    <row r="319" spans="5:9" x14ac:dyDescent="0.3">
      <c r="H319" s="15"/>
      <c r="I319" s="15"/>
    </row>
    <row r="320" spans="5:9" x14ac:dyDescent="0.3">
      <c r="H320" s="15"/>
      <c r="I320" s="15"/>
    </row>
    <row r="321" spans="1:15" x14ac:dyDescent="0.3">
      <c r="A321" s="17"/>
      <c r="H321" s="15"/>
      <c r="I321" s="15"/>
      <c r="J321" s="15"/>
      <c r="K321" s="15"/>
      <c r="O321" s="16"/>
    </row>
    <row r="322" spans="1:15" x14ac:dyDescent="0.3">
      <c r="A322" s="17"/>
      <c r="H322" s="15"/>
      <c r="I322" s="15"/>
    </row>
    <row r="323" spans="1:15" x14ac:dyDescent="0.3">
      <c r="H323" s="15"/>
      <c r="I323" s="15"/>
    </row>
    <row r="324" spans="1:15" x14ac:dyDescent="0.3">
      <c r="D324" s="16"/>
      <c r="E324" s="16"/>
      <c r="G324" s="16"/>
      <c r="H324" s="15"/>
      <c r="I324" s="15"/>
    </row>
    <row r="325" spans="1:15" x14ac:dyDescent="0.3">
      <c r="H325" s="15"/>
      <c r="I325" s="15"/>
    </row>
    <row r="326" spans="1:15" x14ac:dyDescent="0.3">
      <c r="H326" s="15"/>
      <c r="I326" s="15"/>
    </row>
    <row r="327" spans="1:15" x14ac:dyDescent="0.3">
      <c r="H327" s="15"/>
      <c r="I327" s="15"/>
    </row>
    <row r="329" spans="1:15" x14ac:dyDescent="0.3">
      <c r="A329" s="17"/>
      <c r="H329" s="15"/>
      <c r="I329" s="15"/>
    </row>
    <row r="334" spans="1:15" x14ac:dyDescent="0.3">
      <c r="H334" s="15"/>
      <c r="I334" s="15"/>
    </row>
    <row r="335" spans="1:15" x14ac:dyDescent="0.3">
      <c r="H335" s="15"/>
      <c r="I335" s="15"/>
    </row>
    <row r="336" spans="1:15" x14ac:dyDescent="0.3">
      <c r="H336" s="15"/>
      <c r="I336" s="15"/>
      <c r="J336" s="15"/>
      <c r="K336" s="15"/>
    </row>
    <row r="337" spans="5:9" x14ac:dyDescent="0.3">
      <c r="H337" s="15"/>
      <c r="I337" s="15"/>
    </row>
    <row r="338" spans="5:9" x14ac:dyDescent="0.3">
      <c r="H338" s="15"/>
      <c r="I338" s="15"/>
    </row>
    <row r="339" spans="5:9" x14ac:dyDescent="0.3">
      <c r="H339" s="15"/>
      <c r="I339" s="15"/>
    </row>
    <row r="340" spans="5:9" x14ac:dyDescent="0.3">
      <c r="H340" s="15"/>
      <c r="I340" s="15"/>
    </row>
    <row r="341" spans="5:9" x14ac:dyDescent="0.3">
      <c r="H341" s="15"/>
      <c r="I341" s="15"/>
    </row>
    <row r="342" spans="5:9" x14ac:dyDescent="0.3">
      <c r="H342" s="15"/>
      <c r="I342" s="15"/>
    </row>
    <row r="343" spans="5:9" x14ac:dyDescent="0.3">
      <c r="H343" s="15"/>
      <c r="I343" s="15"/>
    </row>
    <row r="344" spans="5:9" x14ac:dyDescent="0.3">
      <c r="H344" s="15"/>
      <c r="I344" s="15"/>
    </row>
    <row r="345" spans="5:9" x14ac:dyDescent="0.3">
      <c r="H345" s="15"/>
      <c r="I345" s="15"/>
    </row>
    <row r="346" spans="5:9" x14ac:dyDescent="0.3">
      <c r="H346" s="15"/>
      <c r="I346" s="15"/>
    </row>
    <row r="347" spans="5:9" x14ac:dyDescent="0.3">
      <c r="H347" s="15"/>
      <c r="I347" s="15"/>
    </row>
    <row r="348" spans="5:9" x14ac:dyDescent="0.3">
      <c r="H348" s="15"/>
      <c r="I348" s="15"/>
    </row>
    <row r="349" spans="5:9" x14ac:dyDescent="0.3">
      <c r="E349" s="16"/>
      <c r="G349" s="16"/>
      <c r="H349" s="15"/>
      <c r="I349" s="15"/>
    </row>
    <row r="350" spans="5:9" x14ac:dyDescent="0.3">
      <c r="H350" s="15"/>
      <c r="I350" s="15"/>
    </row>
    <row r="351" spans="5:9" x14ac:dyDescent="0.3">
      <c r="H351" s="15"/>
      <c r="I351" s="15"/>
    </row>
    <row r="352" spans="5:9" x14ac:dyDescent="0.3">
      <c r="H352" s="15"/>
      <c r="I352" s="15"/>
    </row>
    <row r="353" spans="1:15" x14ac:dyDescent="0.3">
      <c r="H353" s="15"/>
      <c r="I353" s="15"/>
    </row>
    <row r="354" spans="1:15" x14ac:dyDescent="0.3">
      <c r="A354" s="17"/>
      <c r="H354" s="15"/>
      <c r="I354" s="15"/>
      <c r="J354" s="15"/>
      <c r="K354" s="15"/>
      <c r="O354" s="16"/>
    </row>
    <row r="355" spans="1:15" x14ac:dyDescent="0.3">
      <c r="A355" s="17"/>
      <c r="H355" s="15"/>
      <c r="I355" s="15"/>
    </row>
    <row r="356" spans="1:15" x14ac:dyDescent="0.3">
      <c r="H356" s="15"/>
      <c r="I356" s="15"/>
    </row>
    <row r="357" spans="1:15" x14ac:dyDescent="0.3">
      <c r="D357" s="16"/>
      <c r="E357" s="16"/>
      <c r="G357" s="16"/>
      <c r="H357" s="15"/>
      <c r="I357" s="15"/>
    </row>
    <row r="358" spans="1:15" x14ac:dyDescent="0.3">
      <c r="H358" s="15"/>
      <c r="I358" s="15"/>
    </row>
    <row r="359" spans="1:15" x14ac:dyDescent="0.3">
      <c r="H359" s="15"/>
      <c r="I359" s="15"/>
    </row>
    <row r="360" spans="1:15" x14ac:dyDescent="0.3">
      <c r="H360" s="15"/>
      <c r="I360" s="15"/>
    </row>
    <row r="362" spans="1:15" x14ac:dyDescent="0.3">
      <c r="A362" s="17"/>
      <c r="H362" s="15"/>
      <c r="I362" s="15"/>
    </row>
    <row r="367" spans="1:15" x14ac:dyDescent="0.3">
      <c r="H367" s="15"/>
      <c r="I367" s="15"/>
    </row>
    <row r="368" spans="1:15" x14ac:dyDescent="0.3">
      <c r="H368" s="15"/>
      <c r="I368" s="15"/>
    </row>
    <row r="369" spans="5:11" x14ac:dyDescent="0.3">
      <c r="H369" s="15"/>
      <c r="I369" s="15"/>
      <c r="J369" s="15"/>
      <c r="K369" s="15"/>
    </row>
    <row r="370" spans="5:11" x14ac:dyDescent="0.3">
      <c r="H370" s="15"/>
      <c r="I370" s="15"/>
    </row>
    <row r="371" spans="5:11" x14ac:dyDescent="0.3">
      <c r="H371" s="15"/>
      <c r="I371" s="15"/>
    </row>
    <row r="372" spans="5:11" x14ac:dyDescent="0.3">
      <c r="H372" s="15"/>
      <c r="I372" s="15"/>
    </row>
    <row r="373" spans="5:11" x14ac:dyDescent="0.3">
      <c r="H373" s="15"/>
      <c r="I373" s="15"/>
    </row>
    <row r="374" spans="5:11" x14ac:dyDescent="0.3">
      <c r="H374" s="15"/>
      <c r="I374" s="15"/>
    </row>
    <row r="375" spans="5:11" x14ac:dyDescent="0.3">
      <c r="H375" s="15"/>
      <c r="I375" s="15"/>
    </row>
    <row r="376" spans="5:11" x14ac:dyDescent="0.3">
      <c r="H376" s="15"/>
      <c r="I376" s="15"/>
    </row>
    <row r="377" spans="5:11" x14ac:dyDescent="0.3">
      <c r="H377" s="15"/>
      <c r="I377" s="15"/>
    </row>
    <row r="378" spans="5:11" x14ac:dyDescent="0.3">
      <c r="H378" s="15"/>
      <c r="I378" s="15"/>
    </row>
    <row r="379" spans="5:11" x14ac:dyDescent="0.3">
      <c r="H379" s="15"/>
      <c r="I379" s="15"/>
    </row>
    <row r="380" spans="5:11" x14ac:dyDescent="0.3">
      <c r="H380" s="15"/>
      <c r="I380" s="15"/>
    </row>
    <row r="381" spans="5:11" x14ac:dyDescent="0.3">
      <c r="H381" s="15"/>
      <c r="I381" s="15"/>
    </row>
    <row r="382" spans="5:11" x14ac:dyDescent="0.3">
      <c r="E382" s="16"/>
      <c r="G382" s="16"/>
      <c r="H382" s="15"/>
      <c r="I382" s="15"/>
    </row>
    <row r="383" spans="5:11" x14ac:dyDescent="0.3">
      <c r="H383" s="15"/>
      <c r="I383" s="15"/>
    </row>
    <row r="384" spans="5:11" x14ac:dyDescent="0.3">
      <c r="H384" s="15"/>
      <c r="I384" s="15"/>
    </row>
    <row r="385" spans="1:15" x14ac:dyDescent="0.3">
      <c r="H385" s="15"/>
      <c r="I385" s="15"/>
    </row>
    <row r="386" spans="1:15" x14ac:dyDescent="0.3">
      <c r="H386" s="15"/>
      <c r="I386" s="15"/>
    </row>
    <row r="387" spans="1:15" x14ac:dyDescent="0.3">
      <c r="A387" s="17"/>
      <c r="H387" s="15"/>
      <c r="I387" s="15"/>
      <c r="J387" s="15"/>
      <c r="K387" s="15"/>
      <c r="O387" s="16"/>
    </row>
    <row r="388" spans="1:15" x14ac:dyDescent="0.3">
      <c r="A388" s="17"/>
      <c r="H388" s="15"/>
      <c r="I388" s="15"/>
    </row>
    <row r="389" spans="1:15" x14ac:dyDescent="0.3">
      <c r="H389" s="15"/>
      <c r="I389" s="15"/>
    </row>
    <row r="390" spans="1:15" x14ac:dyDescent="0.3">
      <c r="D390" s="16"/>
      <c r="E390" s="16"/>
      <c r="G390" s="16"/>
      <c r="H390" s="15"/>
      <c r="I390" s="15"/>
    </row>
    <row r="391" spans="1:15" x14ac:dyDescent="0.3">
      <c r="H391" s="15"/>
      <c r="I391" s="15"/>
    </row>
    <row r="392" spans="1:15" x14ac:dyDescent="0.3">
      <c r="H392" s="15"/>
      <c r="I392" s="15"/>
    </row>
    <row r="393" spans="1:15" x14ac:dyDescent="0.3">
      <c r="H393" s="15"/>
      <c r="I393" s="15"/>
    </row>
    <row r="395" spans="1:15" x14ac:dyDescent="0.3">
      <c r="A395" s="17"/>
      <c r="H395" s="15"/>
      <c r="I395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850AE-FCD2-489B-B770-69203C4241C7}">
  <dimension ref="A1:W14"/>
  <sheetViews>
    <sheetView zoomScale="81" workbookViewId="0">
      <selection activeCell="D21" sqref="D21"/>
    </sheetView>
  </sheetViews>
  <sheetFormatPr defaultRowHeight="14.4" x14ac:dyDescent="0.3"/>
  <cols>
    <col min="1" max="1" width="11.6640625" bestFit="1" customWidth="1"/>
    <col min="2" max="2" width="9.6640625" bestFit="1" customWidth="1"/>
    <col min="3" max="3" width="10.6640625" bestFit="1" customWidth="1"/>
  </cols>
  <sheetData>
    <row r="1" spans="1:2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23" x14ac:dyDescent="0.3">
      <c r="A2" t="s">
        <v>14</v>
      </c>
      <c r="B2">
        <v>5</v>
      </c>
      <c r="C2">
        <v>10</v>
      </c>
      <c r="D2">
        <v>360</v>
      </c>
      <c r="E2">
        <v>0.2</v>
      </c>
      <c r="F2">
        <v>120</v>
      </c>
      <c r="G2" s="1">
        <v>0.33333333333333331</v>
      </c>
      <c r="H2" s="1">
        <v>0.5</v>
      </c>
      <c r="I2" s="1">
        <v>0.58333333333333337</v>
      </c>
      <c r="J2" s="1">
        <v>0.6875</v>
      </c>
      <c r="K2" t="s">
        <v>15</v>
      </c>
      <c r="L2" t="s">
        <v>15</v>
      </c>
      <c r="M2">
        <v>0.1</v>
      </c>
      <c r="N2" t="s">
        <v>16</v>
      </c>
      <c r="O2" t="s">
        <v>17</v>
      </c>
      <c r="Q2" s="2">
        <f>G2*1440</f>
        <v>480</v>
      </c>
      <c r="R2" s="2">
        <f t="shared" ref="R2:T2" si="0">H2*1440</f>
        <v>720</v>
      </c>
      <c r="S2" s="2">
        <f t="shared" si="0"/>
        <v>840</v>
      </c>
      <c r="T2" s="2">
        <f t="shared" si="0"/>
        <v>990</v>
      </c>
      <c r="W2" t="str">
        <f>IF((R2-Q2)+(T2-S2)&lt;D2,"errore","ok")</f>
        <v>ok</v>
      </c>
    </row>
    <row r="3" spans="1:23" x14ac:dyDescent="0.3">
      <c r="A3" t="s">
        <v>18</v>
      </c>
      <c r="B3">
        <v>25</v>
      </c>
      <c r="C3">
        <v>30</v>
      </c>
      <c r="D3">
        <v>360</v>
      </c>
      <c r="E3">
        <v>0.2</v>
      </c>
      <c r="F3">
        <v>120</v>
      </c>
      <c r="G3" s="1">
        <v>0.33333333333333331</v>
      </c>
      <c r="H3" s="1">
        <v>0.5</v>
      </c>
      <c r="I3" s="1">
        <v>0.58333333333333337</v>
      </c>
      <c r="J3" s="1">
        <v>0.6875</v>
      </c>
      <c r="K3" t="s">
        <v>15</v>
      </c>
      <c r="L3" t="s">
        <v>15</v>
      </c>
      <c r="M3">
        <v>0.1</v>
      </c>
      <c r="N3" t="s">
        <v>16</v>
      </c>
      <c r="O3" t="s">
        <v>17</v>
      </c>
      <c r="Q3" s="2">
        <f t="shared" ref="Q3:Q11" si="1">G3*1440</f>
        <v>480</v>
      </c>
      <c r="R3" s="2">
        <f t="shared" ref="R3:S11" si="2">H3*1440</f>
        <v>720</v>
      </c>
      <c r="S3" s="2">
        <f t="shared" ref="S3" si="3">I3*1440</f>
        <v>840</v>
      </c>
      <c r="T3" s="2">
        <f t="shared" ref="T3" si="4">J3*1440</f>
        <v>990</v>
      </c>
      <c r="W3" t="str">
        <f>IF((R3-Q3)+(T3-S3)&lt;D3,"errore","ok")</f>
        <v>ok</v>
      </c>
    </row>
    <row r="4" spans="1:23" x14ac:dyDescent="0.3">
      <c r="A4" t="s">
        <v>19</v>
      </c>
      <c r="B4">
        <v>2</v>
      </c>
      <c r="C4">
        <v>40</v>
      </c>
      <c r="D4">
        <v>720</v>
      </c>
      <c r="E4">
        <v>0</v>
      </c>
      <c r="F4">
        <v>720</v>
      </c>
      <c r="G4" s="1">
        <v>0</v>
      </c>
      <c r="H4" s="1">
        <v>0.25</v>
      </c>
      <c r="I4" s="1">
        <v>0.75</v>
      </c>
      <c r="J4" s="1">
        <v>0</v>
      </c>
      <c r="K4" t="s">
        <v>15</v>
      </c>
      <c r="L4" t="s">
        <v>15</v>
      </c>
      <c r="M4">
        <v>0</v>
      </c>
      <c r="N4" t="s">
        <v>16</v>
      </c>
      <c r="O4" t="s">
        <v>16</v>
      </c>
      <c r="Q4" s="2">
        <f t="shared" si="1"/>
        <v>0</v>
      </c>
      <c r="R4" s="2">
        <f t="shared" si="2"/>
        <v>360</v>
      </c>
      <c r="S4" s="2">
        <f t="shared" si="2"/>
        <v>1080</v>
      </c>
      <c r="T4" s="2">
        <v>1440</v>
      </c>
      <c r="W4" t="str">
        <f t="shared" ref="W4:W11" si="5">IF((R4-Q4)+(T4-S4)&lt;D4,"errore","ok")</f>
        <v>ok</v>
      </c>
    </row>
    <row r="5" spans="1:23" x14ac:dyDescent="0.3">
      <c r="A5" t="s">
        <v>31</v>
      </c>
      <c r="B5">
        <v>2</v>
      </c>
      <c r="C5">
        <v>100</v>
      </c>
      <c r="D5">
        <v>210</v>
      </c>
      <c r="E5">
        <v>0.1</v>
      </c>
      <c r="F5">
        <v>60</v>
      </c>
      <c r="G5" s="1">
        <v>0.35416666666666669</v>
      </c>
      <c r="H5" s="1">
        <v>0.5</v>
      </c>
      <c r="I5" s="1">
        <v>0.58333333333333337</v>
      </c>
      <c r="J5" s="1">
        <v>0.66666666666666663</v>
      </c>
      <c r="K5" t="s">
        <v>15</v>
      </c>
      <c r="L5" t="s">
        <v>15</v>
      </c>
      <c r="M5">
        <v>0.2</v>
      </c>
      <c r="N5" t="s">
        <v>16</v>
      </c>
      <c r="O5" t="s">
        <v>17</v>
      </c>
      <c r="Q5" s="2">
        <f t="shared" si="1"/>
        <v>510</v>
      </c>
      <c r="R5" s="2">
        <f t="shared" si="2"/>
        <v>720</v>
      </c>
      <c r="S5" s="2">
        <f t="shared" ref="S5" si="6">I5*1440</f>
        <v>840</v>
      </c>
      <c r="T5" s="2">
        <f t="shared" ref="T5" si="7">J5*1440</f>
        <v>960</v>
      </c>
      <c r="W5" t="str">
        <f t="shared" si="5"/>
        <v>ok</v>
      </c>
    </row>
    <row r="6" spans="1:23" x14ac:dyDescent="0.3">
      <c r="A6" t="s">
        <v>22</v>
      </c>
      <c r="B6">
        <v>3</v>
      </c>
      <c r="C6">
        <v>40</v>
      </c>
      <c r="D6" s="4">
        <v>60</v>
      </c>
      <c r="E6">
        <v>0.2</v>
      </c>
      <c r="F6" s="4">
        <v>1</v>
      </c>
      <c r="G6" s="1">
        <v>0.35416666666666669</v>
      </c>
      <c r="H6" s="1">
        <v>0.5</v>
      </c>
      <c r="I6" s="1">
        <v>0.58333333333333337</v>
      </c>
      <c r="J6" s="1">
        <v>0.66666666666666663</v>
      </c>
      <c r="K6" t="s">
        <v>15</v>
      </c>
      <c r="L6" t="s">
        <v>15</v>
      </c>
      <c r="M6">
        <v>0.35</v>
      </c>
      <c r="N6" t="s">
        <v>16</v>
      </c>
      <c r="O6" t="s">
        <v>17</v>
      </c>
      <c r="Q6" s="2">
        <f t="shared" si="1"/>
        <v>510</v>
      </c>
      <c r="R6" s="2">
        <f t="shared" si="2"/>
        <v>720</v>
      </c>
      <c r="S6" s="2">
        <f t="shared" ref="S6" si="8">I6*1440</f>
        <v>840</v>
      </c>
      <c r="T6" s="2">
        <f t="shared" ref="T6" si="9">J6*1440</f>
        <v>960</v>
      </c>
      <c r="U6" s="9"/>
      <c r="V6" s="9"/>
      <c r="W6" t="str">
        <f t="shared" si="5"/>
        <v>ok</v>
      </c>
    </row>
    <row r="7" spans="1:23" x14ac:dyDescent="0.3">
      <c r="A7" t="s">
        <v>23</v>
      </c>
      <c r="B7">
        <v>2</v>
      </c>
      <c r="C7">
        <v>400</v>
      </c>
      <c r="D7">
        <v>60</v>
      </c>
      <c r="E7">
        <v>0.2</v>
      </c>
      <c r="F7">
        <v>1</v>
      </c>
      <c r="G7" s="1">
        <v>0.35416666666666669</v>
      </c>
      <c r="H7" s="1">
        <v>0.5</v>
      </c>
      <c r="I7" s="1">
        <v>0.58333333333333337</v>
      </c>
      <c r="J7" s="1">
        <v>0.66666666666666663</v>
      </c>
      <c r="K7" t="s">
        <v>15</v>
      </c>
      <c r="L7" t="s">
        <v>15</v>
      </c>
      <c r="M7">
        <v>0.35</v>
      </c>
      <c r="N7" t="s">
        <v>16</v>
      </c>
      <c r="O7" t="s">
        <v>17</v>
      </c>
      <c r="Q7" s="2">
        <f t="shared" si="1"/>
        <v>510</v>
      </c>
      <c r="R7" s="2">
        <f t="shared" si="2"/>
        <v>720</v>
      </c>
      <c r="S7" s="2">
        <f t="shared" ref="S7" si="10">I7*1440</f>
        <v>840</v>
      </c>
      <c r="T7" s="2">
        <f t="shared" ref="T7" si="11">J7*1440</f>
        <v>960</v>
      </c>
      <c r="U7" s="9"/>
      <c r="V7" s="9"/>
      <c r="W7" t="str">
        <f t="shared" si="5"/>
        <v>ok</v>
      </c>
    </row>
    <row r="8" spans="1:23" x14ac:dyDescent="0.3">
      <c r="A8" t="s">
        <v>67</v>
      </c>
      <c r="B8">
        <v>1</v>
      </c>
      <c r="C8">
        <v>380</v>
      </c>
      <c r="D8">
        <v>45</v>
      </c>
      <c r="E8">
        <v>0.2</v>
      </c>
      <c r="F8">
        <v>1</v>
      </c>
      <c r="G8" s="1">
        <v>0.35416666666666669</v>
      </c>
      <c r="H8" s="1">
        <v>0.5</v>
      </c>
      <c r="I8" s="1">
        <v>0.58333333333333337</v>
      </c>
      <c r="J8" s="1">
        <v>0.66666666666666663</v>
      </c>
      <c r="K8" t="s">
        <v>15</v>
      </c>
      <c r="L8" t="s">
        <v>15</v>
      </c>
      <c r="M8">
        <v>0.35</v>
      </c>
      <c r="N8" t="s">
        <v>16</v>
      </c>
      <c r="O8" t="s">
        <v>17</v>
      </c>
      <c r="Q8" s="2">
        <f t="shared" ref="Q8" si="12">G8*1440</f>
        <v>510</v>
      </c>
      <c r="R8" s="2">
        <f t="shared" ref="R8" si="13">H8*1440</f>
        <v>720</v>
      </c>
      <c r="S8" s="2">
        <f t="shared" ref="S8" si="14">I8*1440</f>
        <v>840</v>
      </c>
      <c r="T8" s="2">
        <f t="shared" ref="T8" si="15">J8*1440</f>
        <v>960</v>
      </c>
      <c r="U8" s="9"/>
      <c r="V8" s="9"/>
      <c r="W8" t="str">
        <f t="shared" ref="W8" si="16">IF((R8-Q8)+(T8-S8)&lt;D8,"errore","ok")</f>
        <v>ok</v>
      </c>
    </row>
    <row r="9" spans="1:23" x14ac:dyDescent="0.3">
      <c r="A9" t="s">
        <v>26</v>
      </c>
      <c r="B9">
        <v>1</v>
      </c>
      <c r="C9">
        <v>6</v>
      </c>
      <c r="D9">
        <v>1440</v>
      </c>
      <c r="E9">
        <v>0</v>
      </c>
      <c r="F9">
        <v>1440</v>
      </c>
      <c r="G9" s="1">
        <v>0</v>
      </c>
      <c r="H9" s="1">
        <v>0</v>
      </c>
      <c r="I9" t="s">
        <v>15</v>
      </c>
      <c r="J9" t="s">
        <v>15</v>
      </c>
      <c r="K9" t="s">
        <v>15</v>
      </c>
      <c r="L9" t="s">
        <v>15</v>
      </c>
      <c r="M9">
        <v>0</v>
      </c>
      <c r="N9" t="s">
        <v>16</v>
      </c>
      <c r="O9" t="s">
        <v>16</v>
      </c>
      <c r="Q9" s="2">
        <f t="shared" si="1"/>
        <v>0</v>
      </c>
      <c r="R9" s="2">
        <v>1440</v>
      </c>
      <c r="S9" s="2"/>
      <c r="T9" s="2"/>
      <c r="U9" s="9"/>
      <c r="V9" s="9"/>
      <c r="W9" t="str">
        <f t="shared" si="5"/>
        <v>ok</v>
      </c>
    </row>
    <row r="10" spans="1:23" x14ac:dyDescent="0.3">
      <c r="A10" t="s">
        <v>37</v>
      </c>
      <c r="B10">
        <v>2</v>
      </c>
      <c r="C10">
        <v>7</v>
      </c>
      <c r="D10">
        <v>60</v>
      </c>
      <c r="E10">
        <v>0.2</v>
      </c>
      <c r="F10">
        <v>10</v>
      </c>
      <c r="G10" s="1">
        <v>0.35416666666666669</v>
      </c>
      <c r="H10" s="1">
        <v>0.6875</v>
      </c>
      <c r="I10" t="s">
        <v>15</v>
      </c>
      <c r="J10" t="s">
        <v>15</v>
      </c>
      <c r="K10" t="s">
        <v>15</v>
      </c>
      <c r="L10" t="s">
        <v>15</v>
      </c>
      <c r="M10">
        <v>0.1</v>
      </c>
      <c r="N10" t="s">
        <v>16</v>
      </c>
      <c r="O10" t="s">
        <v>17</v>
      </c>
      <c r="Q10" s="2">
        <f t="shared" si="1"/>
        <v>510</v>
      </c>
      <c r="R10" s="2">
        <f t="shared" si="2"/>
        <v>990</v>
      </c>
      <c r="S10" s="2"/>
      <c r="T10" s="2"/>
      <c r="U10" s="9"/>
      <c r="V10" s="9"/>
      <c r="W10" t="str">
        <f t="shared" si="5"/>
        <v>ok</v>
      </c>
    </row>
    <row r="11" spans="1:23" x14ac:dyDescent="0.3">
      <c r="A11" t="s">
        <v>61</v>
      </c>
      <c r="B11">
        <v>3</v>
      </c>
      <c r="C11" s="4">
        <v>5</v>
      </c>
      <c r="D11">
        <v>180</v>
      </c>
      <c r="E11">
        <v>0.2</v>
      </c>
      <c r="F11">
        <v>10</v>
      </c>
      <c r="G11" s="1">
        <v>0.375</v>
      </c>
      <c r="H11" s="1">
        <v>0.66666666666666663</v>
      </c>
      <c r="I11" s="1"/>
      <c r="J11" s="1"/>
      <c r="K11" t="s">
        <v>15</v>
      </c>
      <c r="L11" t="s">
        <v>15</v>
      </c>
      <c r="M11" s="2">
        <v>0.2</v>
      </c>
      <c r="N11" t="s">
        <v>16</v>
      </c>
      <c r="O11" t="s">
        <v>17</v>
      </c>
      <c r="P11" s="12"/>
      <c r="Q11" s="2">
        <f t="shared" si="1"/>
        <v>540</v>
      </c>
      <c r="R11" s="2">
        <f t="shared" si="2"/>
        <v>960</v>
      </c>
      <c r="S11" s="2"/>
      <c r="T11" s="2"/>
      <c r="W11" t="str">
        <f t="shared" si="5"/>
        <v>ok</v>
      </c>
    </row>
    <row r="12" spans="1:23" x14ac:dyDescent="0.3">
      <c r="Q12" s="2"/>
      <c r="R12" s="2"/>
      <c r="S12" s="2"/>
      <c r="T12" s="2"/>
    </row>
    <row r="13" spans="1:23" x14ac:dyDescent="0.3">
      <c r="Q13" s="2"/>
      <c r="R13" s="2"/>
      <c r="S13" s="2"/>
      <c r="T13" s="2"/>
    </row>
    <row r="14" spans="1:23" x14ac:dyDescent="0.3">
      <c r="Q14" s="2"/>
      <c r="R14" s="2"/>
      <c r="S14" s="2"/>
      <c r="T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22</vt:i4>
      </vt:variant>
    </vt:vector>
  </HeadingPairs>
  <TitlesOfParts>
    <vt:vector size="22" baseType="lpstr">
      <vt:lpstr>Warehouse</vt:lpstr>
      <vt:lpstr>Storage facility</vt:lpstr>
      <vt:lpstr>Powerhouse</vt:lpstr>
      <vt:lpstr>Cold storage</vt:lpstr>
      <vt:lpstr>Fish processing</vt:lpstr>
      <vt:lpstr>Supermarket</vt:lpstr>
      <vt:lpstr>Canteen</vt:lpstr>
      <vt:lpstr>Laundry</vt:lpstr>
      <vt:lpstr>Printing store</vt:lpstr>
      <vt:lpstr>Pharmacy</vt:lpstr>
      <vt:lpstr>Retail shop A</vt:lpstr>
      <vt:lpstr>Retail shop B</vt:lpstr>
      <vt:lpstr>Tech provider</vt:lpstr>
      <vt:lpstr>Bar</vt:lpstr>
      <vt:lpstr>Hotel</vt:lpstr>
      <vt:lpstr>Bakery</vt:lpstr>
      <vt:lpstr>Ice factory</vt:lpstr>
      <vt:lpstr>Water supply</vt:lpstr>
      <vt:lpstr>Office</vt:lpstr>
      <vt:lpstr>Bank</vt:lpstr>
      <vt:lpstr>Studio</vt:lpstr>
      <vt:lpstr>Households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Nicolò Stevanato</dc:creator>
  <cp:keywords/>
  <dc:description/>
  <cp:lastModifiedBy>Giacomo Crevani</cp:lastModifiedBy>
  <cp:revision/>
  <dcterms:created xsi:type="dcterms:W3CDTF">2015-06-05T18:19:34Z</dcterms:created>
  <dcterms:modified xsi:type="dcterms:W3CDTF">2021-10-28T15:49:52Z</dcterms:modified>
  <cp:category/>
  <cp:contentStatus/>
</cp:coreProperties>
</file>