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.shortcut-targets-by-id\1KyBOLIX6Yss5hEEQ9-lJ3Q-Jg0LoRIbU\Fermentation study - Giacomo\2023_05_30_MainExp\LabAnalysis\AnimalNutrition\"/>
    </mc:Choice>
  </mc:AlternateContent>
  <bookViews>
    <workbookView xWindow="28680" yWindow="-120" windowWidth="29040" windowHeight="17520"/>
  </bookViews>
  <sheets>
    <sheet name="N and C larvae" sheetId="1" r:id="rId1"/>
  </sheets>
  <calcPr calcId="162913"/>
</workbook>
</file>

<file path=xl/calcChain.xml><?xml version="1.0" encoding="utf-8"?>
<calcChain xmlns="http://schemas.openxmlformats.org/spreadsheetml/2006/main">
  <c r="P74" i="1" l="1"/>
  <c r="O74" i="1"/>
  <c r="P73" i="1"/>
  <c r="O73" i="1"/>
  <c r="P72" i="1"/>
  <c r="O72" i="1"/>
  <c r="P70" i="1"/>
  <c r="O70" i="1"/>
  <c r="P68" i="1"/>
  <c r="O68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6" i="1"/>
  <c r="O56" i="1"/>
  <c r="P55" i="1"/>
  <c r="O55" i="1"/>
  <c r="P54" i="1"/>
  <c r="O54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2" i="1"/>
  <c r="O42" i="1"/>
  <c r="P41" i="1"/>
  <c r="O41" i="1"/>
  <c r="P40" i="1"/>
  <c r="O40" i="1"/>
  <c r="P39" i="1"/>
  <c r="O39" i="1"/>
  <c r="P38" i="1"/>
  <c r="O38" i="1"/>
  <c r="P36" i="1"/>
  <c r="O36" i="1"/>
  <c r="P35" i="1"/>
  <c r="O35" i="1"/>
  <c r="P34" i="1"/>
  <c r="O34" i="1"/>
  <c r="P32" i="1"/>
  <c r="O32" i="1"/>
  <c r="P31" i="1"/>
  <c r="O31" i="1"/>
  <c r="P30" i="1"/>
  <c r="O30" i="1"/>
  <c r="P29" i="1"/>
  <c r="O29" i="1"/>
  <c r="P28" i="1"/>
  <c r="O28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0" i="1"/>
  <c r="O10" i="1"/>
  <c r="P7" i="1"/>
  <c r="O7" i="1"/>
  <c r="P4" i="1"/>
  <c r="O4" i="1"/>
  <c r="P2" i="1"/>
  <c r="O2" i="1"/>
  <c r="M72" i="1" l="1"/>
  <c r="K72" i="1"/>
  <c r="M64" i="1"/>
  <c r="K64" i="1"/>
  <c r="M62" i="1"/>
  <c r="K62" i="1"/>
  <c r="M60" i="1"/>
  <c r="K60" i="1"/>
  <c r="M58" i="1"/>
  <c r="K58" i="1"/>
  <c r="M54" i="1"/>
  <c r="K54" i="1"/>
  <c r="M50" i="1"/>
  <c r="K50" i="1"/>
  <c r="M48" i="1"/>
  <c r="K48" i="1"/>
  <c r="M46" i="1"/>
  <c r="K46" i="1"/>
  <c r="M44" i="1"/>
  <c r="K44" i="1"/>
  <c r="M40" i="1"/>
  <c r="K40" i="1"/>
  <c r="M38" i="1"/>
  <c r="K38" i="1"/>
  <c r="M34" i="1"/>
  <c r="K34" i="1"/>
  <c r="M30" i="1"/>
  <c r="K30" i="1"/>
  <c r="M28" i="1"/>
  <c r="K28" i="1"/>
  <c r="M24" i="1"/>
  <c r="K24" i="1"/>
  <c r="M22" i="1"/>
  <c r="K22" i="1"/>
  <c r="M20" i="1"/>
  <c r="K20" i="1"/>
  <c r="M18" i="1"/>
  <c r="K18" i="1"/>
  <c r="M16" i="1"/>
  <c r="K16" i="1"/>
  <c r="M14" i="1"/>
  <c r="K14" i="1"/>
  <c r="M12" i="1"/>
  <c r="K12" i="1"/>
  <c r="C3" i="1" l="1"/>
  <c r="C4" i="1"/>
  <c r="C5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H74" i="1"/>
  <c r="F74" i="1"/>
  <c r="H72" i="1"/>
  <c r="F72" i="1"/>
  <c r="H70" i="1"/>
  <c r="F70" i="1"/>
  <c r="B9" i="1" l="1"/>
  <c r="B6" i="1"/>
  <c r="C6" i="1" l="1"/>
  <c r="C9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7" i="1"/>
  <c r="H4" i="1"/>
  <c r="H2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10" i="1"/>
  <c r="F2" i="1"/>
  <c r="F7" i="1"/>
  <c r="F4" i="1"/>
</calcChain>
</file>

<file path=xl/sharedStrings.xml><?xml version="1.0" encoding="utf-8"?>
<sst xmlns="http://schemas.openxmlformats.org/spreadsheetml/2006/main" count="236" uniqueCount="129">
  <si>
    <t>1_1</t>
  </si>
  <si>
    <t>1_2</t>
  </si>
  <si>
    <t>2_1</t>
  </si>
  <si>
    <t>2_2</t>
  </si>
  <si>
    <t>3_1</t>
  </si>
  <si>
    <t>3_2</t>
  </si>
  <si>
    <t>4_1</t>
  </si>
  <si>
    <t>4_2</t>
  </si>
  <si>
    <t>5_1</t>
  </si>
  <si>
    <t>5_2</t>
  </si>
  <si>
    <t>6_1</t>
  </si>
  <si>
    <t>6_2</t>
  </si>
  <si>
    <t>7_1</t>
  </si>
  <si>
    <t>7_2</t>
  </si>
  <si>
    <t>8_1</t>
  </si>
  <si>
    <t>8_2</t>
  </si>
  <si>
    <t>9_1</t>
  </si>
  <si>
    <t>9_2</t>
  </si>
  <si>
    <t>10_1</t>
  </si>
  <si>
    <t>10_2</t>
  </si>
  <si>
    <t>11_1</t>
  </si>
  <si>
    <t>11_2</t>
  </si>
  <si>
    <t>12_1</t>
  </si>
  <si>
    <t>12_2</t>
  </si>
  <si>
    <t>13_1</t>
  </si>
  <si>
    <t>13_2</t>
  </si>
  <si>
    <t>14_1</t>
  </si>
  <si>
    <t>14_2</t>
  </si>
  <si>
    <t>15_1</t>
  </si>
  <si>
    <t>15_2</t>
  </si>
  <si>
    <t>16_1</t>
  </si>
  <si>
    <t>16_2</t>
  </si>
  <si>
    <t>17_1</t>
  </si>
  <si>
    <t>17_2</t>
  </si>
  <si>
    <t>18_1</t>
  </si>
  <si>
    <t>18_2</t>
  </si>
  <si>
    <t>19_1</t>
  </si>
  <si>
    <t>19_2</t>
  </si>
  <si>
    <t>20_1</t>
  </si>
  <si>
    <t>20_2</t>
  </si>
  <si>
    <t>21_1</t>
  </si>
  <si>
    <t>21_2</t>
  </si>
  <si>
    <t>22_1</t>
  </si>
  <si>
    <t>22_2</t>
  </si>
  <si>
    <t>23_1</t>
  </si>
  <si>
    <t>23_2</t>
  </si>
  <si>
    <t>24_1</t>
  </si>
  <si>
    <t>24_2</t>
  </si>
  <si>
    <t>25_1</t>
  </si>
  <si>
    <t>25_2</t>
  </si>
  <si>
    <t>2_3</t>
  </si>
  <si>
    <t>3_3</t>
  </si>
  <si>
    <t>26_1</t>
  </si>
  <si>
    <t>26_2</t>
  </si>
  <si>
    <t>27_1</t>
  </si>
  <si>
    <t>27_2</t>
  </si>
  <si>
    <t>28_1</t>
  </si>
  <si>
    <t>28_2</t>
  </si>
  <si>
    <t>29_1</t>
  </si>
  <si>
    <t>29_2</t>
  </si>
  <si>
    <t>30_1</t>
  </si>
  <si>
    <t>30_2</t>
  </si>
  <si>
    <t>31_1</t>
  </si>
  <si>
    <t>31_2</t>
  </si>
  <si>
    <t>32_1</t>
  </si>
  <si>
    <t>32_2</t>
  </si>
  <si>
    <t>33_1</t>
  </si>
  <si>
    <t>33_2</t>
  </si>
  <si>
    <t>34_1</t>
  </si>
  <si>
    <t>34_2</t>
  </si>
  <si>
    <t>35_1</t>
  </si>
  <si>
    <t>35_2</t>
  </si>
  <si>
    <t>36_1</t>
  </si>
  <si>
    <t>36_2</t>
  </si>
  <si>
    <t>sample</t>
  </si>
  <si>
    <t>ACD.1D.1</t>
  </si>
  <si>
    <t>ACD.1D.2</t>
  </si>
  <si>
    <t>ACD.1D.3</t>
  </si>
  <si>
    <t>ACD.1D.4</t>
  </si>
  <si>
    <t>FRM.1D.1</t>
  </si>
  <si>
    <t>FRM.1D.2</t>
  </si>
  <si>
    <t>FRM.1D.3</t>
  </si>
  <si>
    <t>FRM.1D.4</t>
  </si>
  <si>
    <t>CTR.1D.1</t>
  </si>
  <si>
    <t>CTR.1D.2</t>
  </si>
  <si>
    <t>CTR.1D.3</t>
  </si>
  <si>
    <t>CTR.1D.4</t>
  </si>
  <si>
    <t>ACD.1W.1</t>
  </si>
  <si>
    <t>ACD.1W.2</t>
  </si>
  <si>
    <t>ACD.1W.3</t>
  </si>
  <si>
    <t>ACD.1W.4</t>
  </si>
  <si>
    <t>FRM.1W.1</t>
  </si>
  <si>
    <t>FRM.1W.2</t>
  </si>
  <si>
    <t>FRM.1W.3</t>
  </si>
  <si>
    <t>FRM.1W.4</t>
  </si>
  <si>
    <t>CTR.1W.1</t>
  </si>
  <si>
    <t>CTR.1W.2</t>
  </si>
  <si>
    <t>CTR.1W.3</t>
  </si>
  <si>
    <t>CTR.1W.4</t>
  </si>
  <si>
    <t>ACD.2W.1</t>
  </si>
  <si>
    <t>ACD.2W.2</t>
  </si>
  <si>
    <t>ACD.2W.3</t>
  </si>
  <si>
    <t>ACD.2W.4</t>
  </si>
  <si>
    <t>FRM.2W.1</t>
  </si>
  <si>
    <t>FRM.2W.2</t>
  </si>
  <si>
    <t>FRM.2W.3</t>
  </si>
  <si>
    <t>FRM.2W.4</t>
  </si>
  <si>
    <t>CTR.2W.1</t>
  </si>
  <si>
    <t>CTR.2W.2</t>
  </si>
  <si>
    <t>CTR.2W.3</t>
  </si>
  <si>
    <t>CTR.2W.4</t>
  </si>
  <si>
    <t>treat</t>
  </si>
  <si>
    <t>preserv</t>
  </si>
  <si>
    <t>avgN</t>
  </si>
  <si>
    <t>avgC</t>
  </si>
  <si>
    <t>Water</t>
  </si>
  <si>
    <t>DM</t>
  </si>
  <si>
    <t>avgDM</t>
  </si>
  <si>
    <t>RA</t>
  </si>
  <si>
    <t>avgRA</t>
  </si>
  <si>
    <t>number</t>
  </si>
  <si>
    <t>OMDry</t>
  </si>
  <si>
    <t>AshDry</t>
  </si>
  <si>
    <t>N</t>
  </si>
  <si>
    <t>C</t>
  </si>
  <si>
    <t>1D</t>
  </si>
  <si>
    <t>1W</t>
  </si>
  <si>
    <t>2W</t>
  </si>
  <si>
    <t>OS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</si>
</sst>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/>
    <xf numFmtId="2" fontId="16" fillId="0" borderId="0" xfId="0" applyNumberFormat="1" applyFon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abSelected="1" topLeftCell="A52" workbookViewId="0">
      <selection activeCell="A76" sqref="A76:XFD76"/>
    </sheetView>
  </sheetViews>
  <sheetFormatPr baseColWidth="10" defaultColWidth="11.5703125" defaultRowHeight="15" x14ac:dyDescent="0.25"/>
  <cols>
    <col min="2" max="2" width="9.5703125" bestFit="1" customWidth="1"/>
    <col min="3" max="3" width="9.5703125" customWidth="1"/>
    <col min="5" max="5" width="10.85546875" style="3"/>
    <col min="7" max="7" width="10.85546875" style="3"/>
    <col min="11" max="11" width="11.5703125" style="5"/>
    <col min="13" max="13" width="11.5703125" style="5"/>
  </cols>
  <sheetData>
    <row r="1" spans="1:16" x14ac:dyDescent="0.25">
      <c r="A1" t="s">
        <v>120</v>
      </c>
      <c r="B1" t="s">
        <v>74</v>
      </c>
      <c r="C1" t="s">
        <v>112</v>
      </c>
      <c r="D1" t="s">
        <v>111</v>
      </c>
      <c r="E1" t="s">
        <v>123</v>
      </c>
      <c r="F1" s="4" t="s">
        <v>113</v>
      </c>
      <c r="G1" t="s">
        <v>124</v>
      </c>
      <c r="H1" s="4" t="s">
        <v>114</v>
      </c>
      <c r="I1" t="s">
        <v>115</v>
      </c>
      <c r="J1" t="s">
        <v>116</v>
      </c>
      <c r="K1" s="5" t="s">
        <v>117</v>
      </c>
      <c r="L1" t="s">
        <v>118</v>
      </c>
      <c r="M1" s="5" t="s">
        <v>119</v>
      </c>
      <c r="N1" t="s">
        <v>128</v>
      </c>
      <c r="O1" t="s">
        <v>121</v>
      </c>
      <c r="P1" t="s">
        <v>122</v>
      </c>
    </row>
    <row r="2" spans="1:16" x14ac:dyDescent="0.25">
      <c r="A2" t="s">
        <v>0</v>
      </c>
      <c r="B2" t="s">
        <v>75</v>
      </c>
      <c r="C2" t="str">
        <f>LEFT(B2,3)</f>
        <v>ACD</v>
      </c>
      <c r="D2" t="s">
        <v>125</v>
      </c>
      <c r="E2" s="1">
        <v>8.0479000000000003</v>
      </c>
      <c r="F2" s="2">
        <f>AVERAGE(E2:E3)</f>
        <v>8.0307999999999993</v>
      </c>
      <c r="G2" s="1">
        <v>51.024999999999999</v>
      </c>
      <c r="H2" s="2">
        <f>AVERAGE(G2:G3)</f>
        <v>51.228999999999999</v>
      </c>
      <c r="I2" s="1">
        <v>5.28</v>
      </c>
      <c r="J2" s="1">
        <v>94.72</v>
      </c>
      <c r="K2" s="6"/>
      <c r="L2" s="1">
        <v>6.03</v>
      </c>
      <c r="M2" s="6"/>
      <c r="N2" s="1">
        <v>88.69</v>
      </c>
      <c r="O2" s="7">
        <f>N2*(1/(J2/100))</f>
        <v>93.633868243243242</v>
      </c>
      <c r="P2" s="7">
        <f>L2*(1/(J2/100))</f>
        <v>6.366131756756757</v>
      </c>
    </row>
    <row r="3" spans="1:16" x14ac:dyDescent="0.25">
      <c r="A3" t="s">
        <v>1</v>
      </c>
      <c r="B3" t="s">
        <v>75</v>
      </c>
      <c r="C3" t="str">
        <f t="shared" ref="C3:C66" si="0">LEFT(B3,3)</f>
        <v>ACD</v>
      </c>
      <c r="D3" t="s">
        <v>125</v>
      </c>
      <c r="E3" s="1">
        <v>8.0137</v>
      </c>
      <c r="F3" s="2"/>
      <c r="G3" s="1">
        <v>51.433</v>
      </c>
      <c r="H3" s="2"/>
      <c r="O3" s="7"/>
      <c r="P3" s="7"/>
    </row>
    <row r="4" spans="1:16" x14ac:dyDescent="0.25">
      <c r="A4" t="s">
        <v>2</v>
      </c>
      <c r="B4" t="s">
        <v>76</v>
      </c>
      <c r="C4" t="str">
        <f t="shared" si="0"/>
        <v>ACD</v>
      </c>
      <c r="D4" t="s">
        <v>125</v>
      </c>
      <c r="E4" s="1">
        <v>7.9858000000000002</v>
      </c>
      <c r="F4" s="2">
        <f>AVERAGE(E4:E6)</f>
        <v>8.0695666666666668</v>
      </c>
      <c r="G4" s="1">
        <v>50.796999999999997</v>
      </c>
      <c r="H4" s="2">
        <f>AVERAGE(G4:G6)</f>
        <v>50.79933333333333</v>
      </c>
      <c r="I4" s="1">
        <v>5.55</v>
      </c>
      <c r="J4" s="1">
        <v>94.45</v>
      </c>
      <c r="K4" s="6"/>
      <c r="L4" s="1">
        <v>6.46</v>
      </c>
      <c r="M4" s="6"/>
      <c r="N4" s="1">
        <v>87.99</v>
      </c>
      <c r="O4" s="7">
        <f t="shared" ref="O4:O66" si="1">N4*(1/(J4/100))</f>
        <v>93.160402329274746</v>
      </c>
      <c r="P4" s="7">
        <f t="shared" ref="P4:P66" si="2">L4*(1/(J4/100))</f>
        <v>6.8395976707252517</v>
      </c>
    </row>
    <row r="5" spans="1:16" x14ac:dyDescent="0.25">
      <c r="A5" t="s">
        <v>3</v>
      </c>
      <c r="B5" t="s">
        <v>76</v>
      </c>
      <c r="C5" t="str">
        <f t="shared" si="0"/>
        <v>ACD</v>
      </c>
      <c r="D5" t="s">
        <v>125</v>
      </c>
      <c r="E5" s="1">
        <v>8.1572999999999993</v>
      </c>
      <c r="F5" s="2"/>
      <c r="G5" s="1">
        <v>50.591000000000001</v>
      </c>
      <c r="H5" s="2"/>
      <c r="O5" s="7"/>
      <c r="P5" s="7"/>
    </row>
    <row r="6" spans="1:16" x14ac:dyDescent="0.25">
      <c r="A6" t="s">
        <v>50</v>
      </c>
      <c r="B6" t="str">
        <f>B5</f>
        <v>ACD.1D.2</v>
      </c>
      <c r="C6" t="str">
        <f t="shared" si="0"/>
        <v>ACD</v>
      </c>
      <c r="D6" t="s">
        <v>125</v>
      </c>
      <c r="E6" s="1">
        <v>8.0655999999999999</v>
      </c>
      <c r="F6" s="2"/>
      <c r="G6" s="1">
        <v>51.01</v>
      </c>
      <c r="H6" s="2"/>
      <c r="O6" s="7"/>
      <c r="P6" s="7"/>
    </row>
    <row r="7" spans="1:16" x14ac:dyDescent="0.25">
      <c r="A7" t="s">
        <v>4</v>
      </c>
      <c r="B7" t="s">
        <v>77</v>
      </c>
      <c r="C7" t="str">
        <f t="shared" si="0"/>
        <v>ACD</v>
      </c>
      <c r="D7" t="s">
        <v>125</v>
      </c>
      <c r="E7" s="1">
        <v>8.2142999999999997</v>
      </c>
      <c r="F7" s="2">
        <f>AVERAGE(E7:E9)</f>
        <v>8.2754666666666665</v>
      </c>
      <c r="G7" s="1">
        <v>50.734000000000002</v>
      </c>
      <c r="H7" s="2">
        <f>AVERAGE(G7:G9)</f>
        <v>50.860999999999997</v>
      </c>
      <c r="I7" s="1">
        <v>5.39</v>
      </c>
      <c r="J7" s="1">
        <v>94.61</v>
      </c>
      <c r="K7" s="6"/>
      <c r="L7" s="1">
        <v>6.36</v>
      </c>
      <c r="M7" s="6"/>
      <c r="N7" s="1">
        <v>88.25</v>
      </c>
      <c r="O7" s="7">
        <f t="shared" si="1"/>
        <v>93.277666208646025</v>
      </c>
      <c r="P7" s="7">
        <f t="shared" si="2"/>
        <v>6.7223337913539805</v>
      </c>
    </row>
    <row r="8" spans="1:16" x14ac:dyDescent="0.25">
      <c r="A8" t="s">
        <v>5</v>
      </c>
      <c r="B8" t="s">
        <v>77</v>
      </c>
      <c r="C8" t="str">
        <f t="shared" si="0"/>
        <v>ACD</v>
      </c>
      <c r="D8" t="s">
        <v>125</v>
      </c>
      <c r="E8" s="1">
        <v>8.3422999999999998</v>
      </c>
      <c r="F8" s="2"/>
      <c r="G8" s="1">
        <v>50.847000000000001</v>
      </c>
      <c r="H8" s="2"/>
      <c r="O8" s="7"/>
      <c r="P8" s="7"/>
    </row>
    <row r="9" spans="1:16" x14ac:dyDescent="0.25">
      <c r="A9" t="s">
        <v>51</v>
      </c>
      <c r="B9" t="str">
        <f>B8</f>
        <v>ACD.1D.3</v>
      </c>
      <c r="C9" t="str">
        <f t="shared" si="0"/>
        <v>ACD</v>
      </c>
      <c r="D9" t="s">
        <v>125</v>
      </c>
      <c r="E9" s="1">
        <v>8.2698</v>
      </c>
      <c r="F9" s="2"/>
      <c r="G9" s="1">
        <v>51.002000000000002</v>
      </c>
      <c r="H9" s="2"/>
      <c r="O9" s="7"/>
      <c r="P9" s="7"/>
    </row>
    <row r="10" spans="1:16" x14ac:dyDescent="0.25">
      <c r="A10" t="s">
        <v>6</v>
      </c>
      <c r="B10" t="s">
        <v>78</v>
      </c>
      <c r="C10" t="str">
        <f t="shared" si="0"/>
        <v>ACD</v>
      </c>
      <c r="D10" t="s">
        <v>125</v>
      </c>
      <c r="E10" s="1">
        <v>8.5888000000000009</v>
      </c>
      <c r="F10" s="2">
        <f>AVERAGE(E10:E11)</f>
        <v>8.5772499999999994</v>
      </c>
      <c r="G10" s="1">
        <v>51.774999999999999</v>
      </c>
      <c r="H10" s="2">
        <f>AVERAGE(G10:G11)</f>
        <v>51.766500000000001</v>
      </c>
      <c r="I10" s="1">
        <v>4.2300000000000004</v>
      </c>
      <c r="J10" s="1">
        <v>95.77</v>
      </c>
      <c r="K10" s="6"/>
      <c r="L10" s="1">
        <v>5.19</v>
      </c>
      <c r="M10" s="6"/>
      <c r="N10" s="1">
        <v>90.57</v>
      </c>
      <c r="O10" s="7">
        <f t="shared" si="1"/>
        <v>94.570324736347501</v>
      </c>
      <c r="P10" s="7">
        <f t="shared" si="2"/>
        <v>5.4192335804531693</v>
      </c>
    </row>
    <row r="11" spans="1:16" x14ac:dyDescent="0.25">
      <c r="A11" t="s">
        <v>7</v>
      </c>
      <c r="B11" t="s">
        <v>78</v>
      </c>
      <c r="C11" t="str">
        <f t="shared" si="0"/>
        <v>ACD</v>
      </c>
      <c r="D11" t="s">
        <v>125</v>
      </c>
      <c r="E11" s="1">
        <v>8.5656999999999996</v>
      </c>
      <c r="F11" s="2"/>
      <c r="G11" s="1">
        <v>51.758000000000003</v>
      </c>
      <c r="H11" s="2"/>
      <c r="O11" s="7"/>
      <c r="P11" s="7"/>
    </row>
    <row r="12" spans="1:16" x14ac:dyDescent="0.25">
      <c r="A12" t="s">
        <v>8</v>
      </c>
      <c r="B12" t="s">
        <v>79</v>
      </c>
      <c r="C12" t="str">
        <f t="shared" si="0"/>
        <v>FRM</v>
      </c>
      <c r="D12" t="s">
        <v>125</v>
      </c>
      <c r="E12" s="1">
        <v>7.9851999999999999</v>
      </c>
      <c r="F12" s="2">
        <f>AVERAGE(E12:E13)</f>
        <v>7.9924999999999997</v>
      </c>
      <c r="G12" s="1">
        <v>49.744</v>
      </c>
      <c r="H12" s="2">
        <f t="shared" ref="H12" si="3">AVERAGE(G12:G13)</f>
        <v>49.741</v>
      </c>
      <c r="I12" s="1">
        <v>4.47</v>
      </c>
      <c r="J12" s="1">
        <v>95.53</v>
      </c>
      <c r="K12" s="6">
        <f>AVERAGE(J12:J13)</f>
        <v>95.534999999999997</v>
      </c>
      <c r="L12" s="1">
        <v>7.2</v>
      </c>
      <c r="M12" s="6">
        <f>AVERAGE(L12:L13)</f>
        <v>7.2</v>
      </c>
      <c r="N12" s="1">
        <v>88.33</v>
      </c>
      <c r="O12" s="7">
        <f t="shared" si="1"/>
        <v>92.463100596671197</v>
      </c>
      <c r="P12" s="7">
        <f t="shared" si="2"/>
        <v>7.536899403328797</v>
      </c>
    </row>
    <row r="13" spans="1:16" x14ac:dyDescent="0.25">
      <c r="A13" t="s">
        <v>9</v>
      </c>
      <c r="B13" t="s">
        <v>79</v>
      </c>
      <c r="C13" t="str">
        <f t="shared" si="0"/>
        <v>FRM</v>
      </c>
      <c r="D13" t="s">
        <v>125</v>
      </c>
      <c r="E13" s="1">
        <v>7.9997999999999996</v>
      </c>
      <c r="F13" s="2"/>
      <c r="G13" s="1">
        <v>49.738</v>
      </c>
      <c r="H13" s="2"/>
      <c r="I13" s="1">
        <v>4.46</v>
      </c>
      <c r="J13" s="1">
        <v>95.54</v>
      </c>
      <c r="K13" s="6"/>
      <c r="L13" s="1">
        <v>7.2</v>
      </c>
      <c r="M13" s="6"/>
      <c r="N13" s="1">
        <v>88.34</v>
      </c>
      <c r="O13" s="7">
        <f t="shared" si="1"/>
        <v>92.463889470378888</v>
      </c>
      <c r="P13" s="7">
        <f t="shared" si="2"/>
        <v>7.5361105296211006</v>
      </c>
    </row>
    <row r="14" spans="1:16" x14ac:dyDescent="0.25">
      <c r="A14" t="s">
        <v>10</v>
      </c>
      <c r="B14" t="s">
        <v>80</v>
      </c>
      <c r="C14" t="str">
        <f t="shared" si="0"/>
        <v>FRM</v>
      </c>
      <c r="D14" t="s">
        <v>125</v>
      </c>
      <c r="E14" s="1">
        <v>8.2425999999999995</v>
      </c>
      <c r="F14" s="2">
        <f>AVERAGE(E14:E15)</f>
        <v>8.2370999999999999</v>
      </c>
      <c r="G14" s="1">
        <v>50.002000000000002</v>
      </c>
      <c r="H14" s="2">
        <f t="shared" ref="H14" si="4">AVERAGE(G14:G15)</f>
        <v>50.141999999999996</v>
      </c>
      <c r="I14" s="1">
        <v>4.9800000000000004</v>
      </c>
      <c r="J14" s="1">
        <v>95.02</v>
      </c>
      <c r="K14" s="6">
        <f t="shared" ref="K14" si="5">AVERAGE(J14:J15)</f>
        <v>95.094999999999999</v>
      </c>
      <c r="L14" s="1">
        <v>6.01</v>
      </c>
      <c r="M14" s="6">
        <f t="shared" ref="M14" si="6">AVERAGE(L14:L15)</f>
        <v>6.1999999999999993</v>
      </c>
      <c r="N14" s="1">
        <v>89.01</v>
      </c>
      <c r="O14" s="7">
        <f t="shared" si="1"/>
        <v>93.675015786150297</v>
      </c>
      <c r="P14" s="7">
        <f t="shared" si="2"/>
        <v>6.3249842138497163</v>
      </c>
    </row>
    <row r="15" spans="1:16" x14ac:dyDescent="0.25">
      <c r="A15" t="s">
        <v>11</v>
      </c>
      <c r="B15" t="s">
        <v>80</v>
      </c>
      <c r="C15" t="str">
        <f t="shared" si="0"/>
        <v>FRM</v>
      </c>
      <c r="D15" t="s">
        <v>125</v>
      </c>
      <c r="E15" s="1">
        <v>8.2316000000000003</v>
      </c>
      <c r="F15" s="2"/>
      <c r="G15" s="1">
        <v>50.281999999999996</v>
      </c>
      <c r="H15" s="2"/>
      <c r="I15" s="1">
        <v>4.83</v>
      </c>
      <c r="J15" s="1">
        <v>95.17</v>
      </c>
      <c r="K15" s="6"/>
      <c r="L15" s="1">
        <v>6.39</v>
      </c>
      <c r="M15" s="6"/>
      <c r="N15" s="1">
        <v>88.79</v>
      </c>
      <c r="O15" s="7">
        <f t="shared" si="1"/>
        <v>93.296206787853322</v>
      </c>
      <c r="P15" s="7">
        <f t="shared" si="2"/>
        <v>6.7143007250183881</v>
      </c>
    </row>
    <row r="16" spans="1:16" x14ac:dyDescent="0.25">
      <c r="A16" t="s">
        <v>12</v>
      </c>
      <c r="B16" t="s">
        <v>81</v>
      </c>
      <c r="C16" t="str">
        <f t="shared" si="0"/>
        <v>FRM</v>
      </c>
      <c r="D16" t="s">
        <v>125</v>
      </c>
      <c r="E16" s="1">
        <v>7.9958</v>
      </c>
      <c r="F16" s="2">
        <f>AVERAGE(E16:E17)</f>
        <v>7.9948999999999995</v>
      </c>
      <c r="G16" s="1">
        <v>50.51</v>
      </c>
      <c r="H16" s="2">
        <f t="shared" ref="H16" si="7">AVERAGE(G16:G17)</f>
        <v>50.735500000000002</v>
      </c>
      <c r="I16" s="1">
        <v>4.3600000000000003</v>
      </c>
      <c r="J16" s="1">
        <v>95.64</v>
      </c>
      <c r="K16" s="6">
        <f t="shared" ref="K16" si="8">AVERAGE(J16:J17)</f>
        <v>95.555000000000007</v>
      </c>
      <c r="L16" s="1">
        <v>7.27</v>
      </c>
      <c r="M16" s="6">
        <f t="shared" ref="M16" si="9">AVERAGE(L16:L17)</f>
        <v>7.08</v>
      </c>
      <c r="N16" s="1">
        <v>88.37</v>
      </c>
      <c r="O16" s="7">
        <f t="shared" si="1"/>
        <v>92.398578000836466</v>
      </c>
      <c r="P16" s="7">
        <f t="shared" si="2"/>
        <v>7.601421999163529</v>
      </c>
    </row>
    <row r="17" spans="1:16" x14ac:dyDescent="0.25">
      <c r="A17" t="s">
        <v>13</v>
      </c>
      <c r="B17" t="s">
        <v>81</v>
      </c>
      <c r="C17" t="str">
        <f t="shared" si="0"/>
        <v>FRM</v>
      </c>
      <c r="D17" t="s">
        <v>125</v>
      </c>
      <c r="E17" s="1">
        <v>7.9939999999999998</v>
      </c>
      <c r="F17" s="2"/>
      <c r="G17" s="1">
        <v>50.960999999999999</v>
      </c>
      <c r="H17" s="2"/>
      <c r="I17" s="1">
        <v>4.53</v>
      </c>
      <c r="J17" s="1">
        <v>95.47</v>
      </c>
      <c r="K17" s="6"/>
      <c r="L17" s="1">
        <v>6.89</v>
      </c>
      <c r="M17" s="6"/>
      <c r="N17" s="1">
        <v>88.58</v>
      </c>
      <c r="O17" s="7">
        <f t="shared" si="1"/>
        <v>92.783073216717298</v>
      </c>
      <c r="P17" s="7">
        <f t="shared" si="2"/>
        <v>7.2169267832827062</v>
      </c>
    </row>
    <row r="18" spans="1:16" x14ac:dyDescent="0.25">
      <c r="A18" t="s">
        <v>14</v>
      </c>
      <c r="B18" t="s">
        <v>82</v>
      </c>
      <c r="C18" t="str">
        <f t="shared" si="0"/>
        <v>FRM</v>
      </c>
      <c r="D18" t="s">
        <v>125</v>
      </c>
      <c r="E18" s="1">
        <v>8.2392000000000003</v>
      </c>
      <c r="F18" s="2">
        <f>AVERAGE(E18:E19)</f>
        <v>8.2192000000000007</v>
      </c>
      <c r="G18" s="1">
        <v>50.948999999999998</v>
      </c>
      <c r="H18" s="2">
        <f t="shared" ref="H18" si="10">AVERAGE(G18:G19)</f>
        <v>51.164500000000004</v>
      </c>
      <c r="I18" s="1">
        <v>4.41</v>
      </c>
      <c r="J18" s="1">
        <v>95.59</v>
      </c>
      <c r="K18" s="6">
        <f t="shared" ref="K18" si="11">AVERAGE(J18:J19)</f>
        <v>95.61</v>
      </c>
      <c r="L18" s="1">
        <v>6.36</v>
      </c>
      <c r="M18" s="6">
        <f t="shared" ref="M18" si="12">AVERAGE(L18:L19)</f>
        <v>6.3250000000000002</v>
      </c>
      <c r="N18" s="1">
        <v>89.23</v>
      </c>
      <c r="O18" s="7">
        <f t="shared" si="1"/>
        <v>93.34658437075008</v>
      </c>
      <c r="P18" s="7">
        <f t="shared" si="2"/>
        <v>6.6534156292499222</v>
      </c>
    </row>
    <row r="19" spans="1:16" x14ac:dyDescent="0.25">
      <c r="A19" t="s">
        <v>15</v>
      </c>
      <c r="B19" t="s">
        <v>82</v>
      </c>
      <c r="C19" t="str">
        <f t="shared" si="0"/>
        <v>FRM</v>
      </c>
      <c r="D19" t="s">
        <v>125</v>
      </c>
      <c r="E19" s="1">
        <v>8.1991999999999994</v>
      </c>
      <c r="F19" s="2"/>
      <c r="G19" s="1">
        <v>51.38</v>
      </c>
      <c r="H19" s="2"/>
      <c r="I19" s="1">
        <v>4.37</v>
      </c>
      <c r="J19" s="1">
        <v>95.63</v>
      </c>
      <c r="K19" s="6"/>
      <c r="L19" s="1">
        <v>6.29</v>
      </c>
      <c r="M19" s="6"/>
      <c r="N19" s="1">
        <v>89.34</v>
      </c>
      <c r="O19" s="7">
        <f t="shared" si="1"/>
        <v>93.422566140332535</v>
      </c>
      <c r="P19" s="7">
        <f t="shared" si="2"/>
        <v>6.577433859667468</v>
      </c>
    </row>
    <row r="20" spans="1:16" x14ac:dyDescent="0.25">
      <c r="A20" t="s">
        <v>16</v>
      </c>
      <c r="B20" t="s">
        <v>83</v>
      </c>
      <c r="C20" t="str">
        <f t="shared" si="0"/>
        <v>CTR</v>
      </c>
      <c r="D20" t="s">
        <v>125</v>
      </c>
      <c r="E20" s="1">
        <v>7.9311999999999996</v>
      </c>
      <c r="F20" s="2">
        <f>AVERAGE(E20:E21)</f>
        <v>7.9173999999999998</v>
      </c>
      <c r="G20" s="1">
        <v>50.106999999999999</v>
      </c>
      <c r="H20" s="2">
        <f t="shared" ref="H20" si="13">AVERAGE(G20:G21)</f>
        <v>50.054000000000002</v>
      </c>
      <c r="I20" s="1">
        <v>4.5599999999999996</v>
      </c>
      <c r="J20" s="1">
        <v>95.44</v>
      </c>
      <c r="K20" s="6">
        <f t="shared" ref="K20" si="14">AVERAGE(J20:J21)</f>
        <v>95.52</v>
      </c>
      <c r="L20" s="1">
        <v>6.51</v>
      </c>
      <c r="M20" s="6">
        <f t="shared" ref="M20" si="15">AVERAGE(L20:L21)</f>
        <v>7.07</v>
      </c>
      <c r="N20" s="1">
        <v>88.93</v>
      </c>
      <c r="O20" s="7">
        <f t="shared" si="1"/>
        <v>93.178960603520551</v>
      </c>
      <c r="P20" s="7">
        <f t="shared" si="2"/>
        <v>6.8210393964794633</v>
      </c>
    </row>
    <row r="21" spans="1:16" x14ac:dyDescent="0.25">
      <c r="A21" t="s">
        <v>17</v>
      </c>
      <c r="B21" t="s">
        <v>83</v>
      </c>
      <c r="C21" t="str">
        <f t="shared" si="0"/>
        <v>CTR</v>
      </c>
      <c r="D21" t="s">
        <v>125</v>
      </c>
      <c r="E21" s="1">
        <v>7.9036</v>
      </c>
      <c r="F21" s="2"/>
      <c r="G21" s="1">
        <v>50.000999999999998</v>
      </c>
      <c r="H21" s="2"/>
      <c r="I21" s="1">
        <v>4.4000000000000004</v>
      </c>
      <c r="J21" s="1">
        <v>95.6</v>
      </c>
      <c r="K21" s="6"/>
      <c r="L21" s="1">
        <v>7.63</v>
      </c>
      <c r="M21" s="6"/>
      <c r="N21" s="1">
        <v>87.97</v>
      </c>
      <c r="O21" s="7">
        <f t="shared" si="1"/>
        <v>92.01882845188284</v>
      </c>
      <c r="P21" s="7">
        <f t="shared" si="2"/>
        <v>7.9811715481171541</v>
      </c>
    </row>
    <row r="22" spans="1:16" x14ac:dyDescent="0.25">
      <c r="A22" t="s">
        <v>18</v>
      </c>
      <c r="B22" t="s">
        <v>84</v>
      </c>
      <c r="C22" t="str">
        <f t="shared" si="0"/>
        <v>CTR</v>
      </c>
      <c r="D22" t="s">
        <v>125</v>
      </c>
      <c r="E22" s="1">
        <v>8.0322999999999993</v>
      </c>
      <c r="F22" s="2">
        <f>AVERAGE(E22:E23)</f>
        <v>8.0198999999999998</v>
      </c>
      <c r="G22" s="1">
        <v>49.368000000000002</v>
      </c>
      <c r="H22" s="2">
        <f t="shared" ref="H22" si="16">AVERAGE(G22:G23)</f>
        <v>49.618499999999997</v>
      </c>
      <c r="I22" s="1">
        <v>5.16</v>
      </c>
      <c r="J22" s="1">
        <v>94.84</v>
      </c>
      <c r="K22" s="6">
        <f t="shared" ref="K22" si="17">AVERAGE(J22:J23)</f>
        <v>94.84</v>
      </c>
      <c r="L22" s="1">
        <v>7.47</v>
      </c>
      <c r="M22" s="6">
        <f t="shared" ref="M22" si="18">AVERAGE(L22:L23)</f>
        <v>7.375</v>
      </c>
      <c r="N22" s="1">
        <v>87.37</v>
      </c>
      <c r="O22" s="7">
        <f t="shared" si="1"/>
        <v>92.123576549978907</v>
      </c>
      <c r="P22" s="7">
        <f t="shared" si="2"/>
        <v>7.8764234500210879</v>
      </c>
    </row>
    <row r="23" spans="1:16" x14ac:dyDescent="0.25">
      <c r="A23" t="s">
        <v>19</v>
      </c>
      <c r="B23" t="s">
        <v>84</v>
      </c>
      <c r="C23" t="str">
        <f t="shared" si="0"/>
        <v>CTR</v>
      </c>
      <c r="D23" t="s">
        <v>125</v>
      </c>
      <c r="E23" s="1">
        <v>8.0075000000000003</v>
      </c>
      <c r="F23" s="2"/>
      <c r="G23" s="1">
        <v>49.869</v>
      </c>
      <c r="H23" s="2"/>
      <c r="I23" s="1">
        <v>5.16</v>
      </c>
      <c r="J23" s="1">
        <v>94.84</v>
      </c>
      <c r="K23" s="6"/>
      <c r="L23" s="1">
        <v>7.28</v>
      </c>
      <c r="M23" s="6"/>
      <c r="N23" s="1">
        <v>87.56</v>
      </c>
      <c r="O23" s="7">
        <f t="shared" si="1"/>
        <v>92.323913960354275</v>
      </c>
      <c r="P23" s="7">
        <f t="shared" si="2"/>
        <v>7.6760860396457193</v>
      </c>
    </row>
    <row r="24" spans="1:16" x14ac:dyDescent="0.25">
      <c r="A24" t="s">
        <v>20</v>
      </c>
      <c r="B24" t="s">
        <v>85</v>
      </c>
      <c r="C24" t="str">
        <f t="shared" si="0"/>
        <v>CTR</v>
      </c>
      <c r="D24" t="s">
        <v>125</v>
      </c>
      <c r="E24" s="1">
        <v>8.1796000000000006</v>
      </c>
      <c r="F24" s="2">
        <f>AVERAGE(E24:E25)</f>
        <v>8.1938999999999993</v>
      </c>
      <c r="G24" s="1">
        <v>49.965000000000003</v>
      </c>
      <c r="H24" s="2">
        <f t="shared" ref="H24" si="19">AVERAGE(G24:G25)</f>
        <v>49.8735</v>
      </c>
      <c r="I24" s="1">
        <v>4.6399999999999997</v>
      </c>
      <c r="J24" s="1">
        <v>95.36</v>
      </c>
      <c r="K24" s="6">
        <f t="shared" ref="K24" si="20">AVERAGE(J24:J25)</f>
        <v>95.36</v>
      </c>
      <c r="L24" s="1">
        <v>5.98</v>
      </c>
      <c r="M24" s="6">
        <f t="shared" ref="M24" si="21">AVERAGE(L24:L25)</f>
        <v>6.53</v>
      </c>
      <c r="N24" s="1">
        <v>89.37</v>
      </c>
      <c r="O24" s="7">
        <f t="shared" si="1"/>
        <v>93.71854026845638</v>
      </c>
      <c r="P24" s="7">
        <f t="shared" si="2"/>
        <v>6.2709731543624168</v>
      </c>
    </row>
    <row r="25" spans="1:16" x14ac:dyDescent="0.25">
      <c r="A25" t="s">
        <v>21</v>
      </c>
      <c r="B25" t="s">
        <v>85</v>
      </c>
      <c r="C25" t="str">
        <f t="shared" si="0"/>
        <v>CTR</v>
      </c>
      <c r="D25" t="s">
        <v>125</v>
      </c>
      <c r="E25" s="1">
        <v>8.2081999999999997</v>
      </c>
      <c r="F25" s="2"/>
      <c r="G25" s="1">
        <v>49.781999999999996</v>
      </c>
      <c r="H25" s="2"/>
      <c r="I25" s="1">
        <v>4.6399999999999997</v>
      </c>
      <c r="J25" s="1">
        <v>95.36</v>
      </c>
      <c r="K25" s="6"/>
      <c r="L25" s="1">
        <v>7.08</v>
      </c>
      <c r="M25" s="6"/>
      <c r="N25" s="1">
        <v>88.28</v>
      </c>
      <c r="O25" s="7">
        <f t="shared" si="1"/>
        <v>92.575503355704711</v>
      </c>
      <c r="P25" s="7">
        <f t="shared" si="2"/>
        <v>7.4244966442953029</v>
      </c>
    </row>
    <row r="26" spans="1:16" x14ac:dyDescent="0.25">
      <c r="A26" t="s">
        <v>22</v>
      </c>
      <c r="B26" t="s">
        <v>86</v>
      </c>
      <c r="C26" t="str">
        <f t="shared" si="0"/>
        <v>CTR</v>
      </c>
      <c r="D26" t="s">
        <v>125</v>
      </c>
      <c r="E26" s="1">
        <v>8.8231000000000002</v>
      </c>
      <c r="F26" s="2">
        <f>AVERAGE(E26:E27)</f>
        <v>8.8436000000000003</v>
      </c>
      <c r="G26" s="1">
        <v>50.847000000000001</v>
      </c>
      <c r="H26" s="2">
        <f t="shared" ref="H26" si="22">AVERAGE(G26:G27)</f>
        <v>50.722499999999997</v>
      </c>
      <c r="I26" s="1">
        <v>3.08</v>
      </c>
      <c r="J26" s="1">
        <v>96.92</v>
      </c>
      <c r="K26" s="6"/>
      <c r="L26" s="1">
        <v>4.7699999999999996</v>
      </c>
      <c r="M26" s="6"/>
      <c r="N26" s="1">
        <v>92.15</v>
      </c>
      <c r="O26" s="7">
        <f t="shared" si="1"/>
        <v>95.078415187783747</v>
      </c>
      <c r="P26" s="7">
        <f t="shared" si="2"/>
        <v>4.9215848122162607</v>
      </c>
    </row>
    <row r="27" spans="1:16" x14ac:dyDescent="0.25">
      <c r="A27" t="s">
        <v>23</v>
      </c>
      <c r="B27" t="s">
        <v>86</v>
      </c>
      <c r="C27" t="str">
        <f t="shared" si="0"/>
        <v>CTR</v>
      </c>
      <c r="D27" t="s">
        <v>125</v>
      </c>
      <c r="E27" s="1">
        <v>8.8641000000000005</v>
      </c>
      <c r="F27" s="2"/>
      <c r="G27" s="1">
        <v>50.597999999999999</v>
      </c>
      <c r="H27" s="2"/>
      <c r="O27" s="7"/>
      <c r="P27" s="7"/>
    </row>
    <row r="28" spans="1:16" x14ac:dyDescent="0.25">
      <c r="A28" t="s">
        <v>24</v>
      </c>
      <c r="B28" t="s">
        <v>87</v>
      </c>
      <c r="C28" t="str">
        <f t="shared" si="0"/>
        <v>ACD</v>
      </c>
      <c r="D28" t="s">
        <v>126</v>
      </c>
      <c r="E28" s="1">
        <v>7.6044999999999998</v>
      </c>
      <c r="F28" s="2">
        <f>AVERAGE(E28:E29)</f>
        <v>7.6260499999999993</v>
      </c>
      <c r="G28" s="1">
        <v>50.395000000000003</v>
      </c>
      <c r="H28" s="2">
        <f t="shared" ref="H28" si="23">AVERAGE(G28:G29)</f>
        <v>50.384500000000003</v>
      </c>
      <c r="I28" s="1">
        <v>4.72</v>
      </c>
      <c r="J28" s="1">
        <v>95.28</v>
      </c>
      <c r="K28" s="6">
        <f>AVERAGE(J28:J29)</f>
        <v>95.325000000000003</v>
      </c>
      <c r="L28" s="1">
        <v>5.45</v>
      </c>
      <c r="M28" s="6">
        <f>AVERAGE(L28:L29)</f>
        <v>5.8949999999999996</v>
      </c>
      <c r="N28" s="1">
        <v>89.83</v>
      </c>
      <c r="O28" s="7">
        <f t="shared" si="1"/>
        <v>94.280016792611249</v>
      </c>
      <c r="P28" s="7">
        <f t="shared" si="2"/>
        <v>5.7199832073887498</v>
      </c>
    </row>
    <row r="29" spans="1:16" x14ac:dyDescent="0.25">
      <c r="A29" t="s">
        <v>25</v>
      </c>
      <c r="B29" t="s">
        <v>87</v>
      </c>
      <c r="C29" t="str">
        <f t="shared" si="0"/>
        <v>ACD</v>
      </c>
      <c r="D29" t="s">
        <v>126</v>
      </c>
      <c r="E29" s="1">
        <v>7.6475999999999997</v>
      </c>
      <c r="F29" s="2"/>
      <c r="G29" s="1">
        <v>50.374000000000002</v>
      </c>
      <c r="H29" s="2"/>
      <c r="I29" s="1">
        <v>4.63</v>
      </c>
      <c r="J29" s="1">
        <v>95.37</v>
      </c>
      <c r="K29" s="6"/>
      <c r="L29" s="1">
        <v>6.34</v>
      </c>
      <c r="M29" s="6"/>
      <c r="N29" s="1">
        <v>89.04</v>
      </c>
      <c r="O29" s="7">
        <f t="shared" si="1"/>
        <v>93.362692670651171</v>
      </c>
      <c r="P29" s="7">
        <f t="shared" si="2"/>
        <v>6.6477928069623573</v>
      </c>
    </row>
    <row r="30" spans="1:16" x14ac:dyDescent="0.25">
      <c r="A30" t="s">
        <v>26</v>
      </c>
      <c r="B30" t="s">
        <v>88</v>
      </c>
      <c r="C30" t="str">
        <f t="shared" si="0"/>
        <v>ACD</v>
      </c>
      <c r="D30" t="s">
        <v>126</v>
      </c>
      <c r="E30" s="1">
        <v>7.5384000000000002</v>
      </c>
      <c r="F30" s="2">
        <f>AVERAGE(E30:E31)</f>
        <v>7.5187500000000007</v>
      </c>
      <c r="G30" s="1">
        <v>51.603999999999999</v>
      </c>
      <c r="H30" s="2">
        <f t="shared" ref="H30" si="24">AVERAGE(G30:G31)</f>
        <v>51.377499999999998</v>
      </c>
      <c r="I30" s="1">
        <v>4.6399999999999997</v>
      </c>
      <c r="J30" s="1">
        <v>95.36</v>
      </c>
      <c r="K30" s="6">
        <f t="shared" ref="K30" si="25">AVERAGE(J30:J31)</f>
        <v>95.240000000000009</v>
      </c>
      <c r="L30" s="1">
        <v>5.97</v>
      </c>
      <c r="M30" s="6">
        <f t="shared" ref="M30" si="26">AVERAGE(L30:L31)</f>
        <v>6.02</v>
      </c>
      <c r="N30" s="1">
        <v>89.39</v>
      </c>
      <c r="O30" s="7">
        <f t="shared" si="1"/>
        <v>93.739513422818803</v>
      </c>
      <c r="P30" s="7">
        <f t="shared" si="2"/>
        <v>6.2604865771812079</v>
      </c>
    </row>
    <row r="31" spans="1:16" x14ac:dyDescent="0.25">
      <c r="A31" t="s">
        <v>27</v>
      </c>
      <c r="B31" t="s">
        <v>88</v>
      </c>
      <c r="C31" t="str">
        <f t="shared" si="0"/>
        <v>ACD</v>
      </c>
      <c r="D31" t="s">
        <v>126</v>
      </c>
      <c r="E31" s="1">
        <v>7.4991000000000003</v>
      </c>
      <c r="F31" s="2"/>
      <c r="G31" s="1">
        <v>51.151000000000003</v>
      </c>
      <c r="H31" s="2"/>
      <c r="I31" s="1">
        <v>4.88</v>
      </c>
      <c r="J31" s="1">
        <v>95.12</v>
      </c>
      <c r="K31" s="6"/>
      <c r="L31" s="1">
        <v>6.07</v>
      </c>
      <c r="M31" s="6"/>
      <c r="N31" s="1">
        <v>89.05</v>
      </c>
      <c r="O31" s="7">
        <f t="shared" si="1"/>
        <v>93.618587047939442</v>
      </c>
      <c r="P31" s="7">
        <f t="shared" si="2"/>
        <v>6.3814129520605558</v>
      </c>
    </row>
    <row r="32" spans="1:16" x14ac:dyDescent="0.25">
      <c r="A32" t="s">
        <v>28</v>
      </c>
      <c r="B32" t="s">
        <v>89</v>
      </c>
      <c r="C32" t="str">
        <f t="shared" si="0"/>
        <v>ACD</v>
      </c>
      <c r="D32" t="s">
        <v>126</v>
      </c>
      <c r="E32" s="1">
        <v>7.2881999999999998</v>
      </c>
      <c r="F32" s="2">
        <f>AVERAGE(E32:E33)</f>
        <v>7.2792499999999993</v>
      </c>
      <c r="G32" s="1">
        <v>51.25</v>
      </c>
      <c r="H32" s="2">
        <f t="shared" ref="H32" si="27">AVERAGE(G32:G33)</f>
        <v>51.478999999999999</v>
      </c>
      <c r="I32" s="1">
        <v>4.5199999999999996</v>
      </c>
      <c r="J32" s="1">
        <v>95.48</v>
      </c>
      <c r="K32" s="6"/>
      <c r="L32" s="1">
        <v>6.13</v>
      </c>
      <c r="M32" s="6"/>
      <c r="N32" s="1">
        <v>89.36</v>
      </c>
      <c r="O32" s="7">
        <f t="shared" si="1"/>
        <v>93.590280687054872</v>
      </c>
      <c r="P32" s="7">
        <f t="shared" si="2"/>
        <v>6.4201927105152903</v>
      </c>
    </row>
    <row r="33" spans="1:16" x14ac:dyDescent="0.25">
      <c r="A33" t="s">
        <v>29</v>
      </c>
      <c r="B33" t="s">
        <v>89</v>
      </c>
      <c r="C33" t="str">
        <f t="shared" si="0"/>
        <v>ACD</v>
      </c>
      <c r="D33" t="s">
        <v>126</v>
      </c>
      <c r="E33" s="1">
        <v>7.2702999999999998</v>
      </c>
      <c r="F33" s="2"/>
      <c r="G33" s="1">
        <v>51.707999999999998</v>
      </c>
      <c r="H33" s="2"/>
      <c r="O33" s="7"/>
      <c r="P33" s="7"/>
    </row>
    <row r="34" spans="1:16" x14ac:dyDescent="0.25">
      <c r="A34" t="s">
        <v>30</v>
      </c>
      <c r="B34" t="s">
        <v>90</v>
      </c>
      <c r="C34" t="str">
        <f t="shared" si="0"/>
        <v>ACD</v>
      </c>
      <c r="D34" t="s">
        <v>126</v>
      </c>
      <c r="E34" s="1">
        <v>7.0995999999999997</v>
      </c>
      <c r="F34" s="2">
        <f>AVERAGE(E34:E35)</f>
        <v>7.0757499999999993</v>
      </c>
      <c r="G34" s="1">
        <v>50.539000000000001</v>
      </c>
      <c r="H34" s="2">
        <f t="shared" ref="H34" si="28">AVERAGE(G34:G35)</f>
        <v>50.779499999999999</v>
      </c>
      <c r="I34" s="1">
        <v>4.43</v>
      </c>
      <c r="J34" s="1">
        <v>95.57</v>
      </c>
      <c r="K34" s="6">
        <f t="shared" ref="K34" si="29">AVERAGE(J34:J35)</f>
        <v>95.444999999999993</v>
      </c>
      <c r="L34" s="1">
        <v>5.83</v>
      </c>
      <c r="M34" s="6">
        <f t="shared" ref="M34" si="30">AVERAGE(L34:L35)</f>
        <v>5.84</v>
      </c>
      <c r="N34" s="1">
        <v>89.74</v>
      </c>
      <c r="O34" s="7">
        <f t="shared" si="1"/>
        <v>93.899759338704627</v>
      </c>
      <c r="P34" s="7">
        <f t="shared" si="2"/>
        <v>6.1002406612953868</v>
      </c>
    </row>
    <row r="35" spans="1:16" x14ac:dyDescent="0.25">
      <c r="A35" t="s">
        <v>31</v>
      </c>
      <c r="B35" t="s">
        <v>90</v>
      </c>
      <c r="C35" t="str">
        <f t="shared" si="0"/>
        <v>ACD</v>
      </c>
      <c r="D35" t="s">
        <v>126</v>
      </c>
      <c r="E35" s="1">
        <v>7.0518999999999998</v>
      </c>
      <c r="F35" s="2"/>
      <c r="G35" s="1">
        <v>51.02</v>
      </c>
      <c r="H35" s="2"/>
      <c r="I35" s="1">
        <v>4.68</v>
      </c>
      <c r="J35" s="1">
        <v>95.32</v>
      </c>
      <c r="K35" s="6"/>
      <c r="L35" s="1">
        <v>5.85</v>
      </c>
      <c r="M35" s="6"/>
      <c r="N35" s="1">
        <v>89.47</v>
      </c>
      <c r="O35" s="7">
        <f t="shared" si="1"/>
        <v>93.862778010910617</v>
      </c>
      <c r="P35" s="7">
        <f t="shared" si="2"/>
        <v>6.1372219890893831</v>
      </c>
    </row>
    <row r="36" spans="1:16" x14ac:dyDescent="0.25">
      <c r="A36" t="s">
        <v>32</v>
      </c>
      <c r="B36" t="s">
        <v>91</v>
      </c>
      <c r="C36" t="str">
        <f t="shared" si="0"/>
        <v>FRM</v>
      </c>
      <c r="D36" t="s">
        <v>126</v>
      </c>
      <c r="E36" s="1">
        <v>8.3353999999999999</v>
      </c>
      <c r="F36" s="2">
        <f>AVERAGE(E36:E37)</f>
        <v>8.3407</v>
      </c>
      <c r="G36" s="1">
        <v>50.472000000000001</v>
      </c>
      <c r="H36" s="2">
        <f t="shared" ref="H36" si="31">AVERAGE(G36:G37)</f>
        <v>50.686</v>
      </c>
      <c r="I36" s="1">
        <v>4.7300000000000004</v>
      </c>
      <c r="J36" s="1">
        <v>95.27</v>
      </c>
      <c r="K36" s="6"/>
      <c r="L36" s="1">
        <v>6.7</v>
      </c>
      <c r="M36" s="6"/>
      <c r="N36" s="1">
        <v>88.57</v>
      </c>
      <c r="O36" s="7">
        <f t="shared" si="1"/>
        <v>92.967355935761518</v>
      </c>
      <c r="P36" s="7">
        <f t="shared" si="2"/>
        <v>7.0326440642384798</v>
      </c>
    </row>
    <row r="37" spans="1:16" x14ac:dyDescent="0.25">
      <c r="A37" t="s">
        <v>33</v>
      </c>
      <c r="B37" t="s">
        <v>91</v>
      </c>
      <c r="C37" t="str">
        <f t="shared" si="0"/>
        <v>FRM</v>
      </c>
      <c r="D37" t="s">
        <v>126</v>
      </c>
      <c r="E37" s="1">
        <v>8.3460000000000001</v>
      </c>
      <c r="F37" s="2"/>
      <c r="G37" s="1">
        <v>50.9</v>
      </c>
      <c r="H37" s="2"/>
      <c r="O37" s="7"/>
      <c r="P37" s="7"/>
    </row>
    <row r="38" spans="1:16" x14ac:dyDescent="0.25">
      <c r="A38" t="s">
        <v>34</v>
      </c>
      <c r="B38" t="s">
        <v>92</v>
      </c>
      <c r="C38" t="str">
        <f t="shared" si="0"/>
        <v>FRM</v>
      </c>
      <c r="D38" t="s">
        <v>126</v>
      </c>
      <c r="E38" s="1">
        <v>8.1392000000000007</v>
      </c>
      <c r="F38" s="2">
        <f>AVERAGE(E38:E39)</f>
        <v>8.1496999999999993</v>
      </c>
      <c r="G38" s="1">
        <v>49.98</v>
      </c>
      <c r="H38" s="2">
        <f t="shared" ref="H38" si="32">AVERAGE(G38:G39)</f>
        <v>50.116999999999997</v>
      </c>
      <c r="I38" s="1">
        <v>5</v>
      </c>
      <c r="J38" s="1">
        <v>95</v>
      </c>
      <c r="K38" s="6">
        <f t="shared" ref="K38" si="33">AVERAGE(J38:J39)</f>
        <v>94.97</v>
      </c>
      <c r="L38" s="1">
        <v>6.71</v>
      </c>
      <c r="M38" s="6">
        <f t="shared" ref="M38" si="34">AVERAGE(L38:L39)</f>
        <v>6.62</v>
      </c>
      <c r="N38" s="1">
        <v>88.29</v>
      </c>
      <c r="O38" s="7">
        <f t="shared" si="1"/>
        <v>92.936842105263153</v>
      </c>
      <c r="P38" s="7">
        <f t="shared" si="2"/>
        <v>7.0631578947368414</v>
      </c>
    </row>
    <row r="39" spans="1:16" x14ac:dyDescent="0.25">
      <c r="A39" t="s">
        <v>35</v>
      </c>
      <c r="B39" t="s">
        <v>92</v>
      </c>
      <c r="C39" t="str">
        <f t="shared" si="0"/>
        <v>FRM</v>
      </c>
      <c r="D39" t="s">
        <v>126</v>
      </c>
      <c r="E39" s="1">
        <v>8.1601999999999997</v>
      </c>
      <c r="F39" s="2"/>
      <c r="G39" s="1">
        <v>50.253999999999998</v>
      </c>
      <c r="H39" s="2"/>
      <c r="I39" s="1">
        <v>5.0599999999999996</v>
      </c>
      <c r="J39" s="1">
        <v>94.94</v>
      </c>
      <c r="K39" s="6"/>
      <c r="L39" s="1">
        <v>6.53</v>
      </c>
      <c r="M39" s="6"/>
      <c r="N39" s="1">
        <v>88.41</v>
      </c>
      <c r="O39" s="7">
        <f t="shared" si="1"/>
        <v>93.121971771645249</v>
      </c>
      <c r="P39" s="7">
        <f t="shared" si="2"/>
        <v>6.8780282283547507</v>
      </c>
    </row>
    <row r="40" spans="1:16" x14ac:dyDescent="0.25">
      <c r="A40" t="s">
        <v>36</v>
      </c>
      <c r="B40" t="s">
        <v>93</v>
      </c>
      <c r="C40" t="str">
        <f t="shared" si="0"/>
        <v>FRM</v>
      </c>
      <c r="D40" t="s">
        <v>126</v>
      </c>
      <c r="E40" s="1">
        <v>6.7312000000000003</v>
      </c>
      <c r="F40" s="2">
        <f>AVERAGE(E40:E41)</f>
        <v>6.74315</v>
      </c>
      <c r="G40" s="1">
        <v>55.093000000000004</v>
      </c>
      <c r="H40" s="2">
        <f t="shared" ref="H40" si="35">AVERAGE(G40:G41)</f>
        <v>54.927500000000002</v>
      </c>
      <c r="I40" s="1">
        <v>4.45</v>
      </c>
      <c r="J40" s="1">
        <v>95.55</v>
      </c>
      <c r="K40" s="6">
        <f>AVERAGE(J40:J41)</f>
        <v>96.025000000000006</v>
      </c>
      <c r="L40" s="1">
        <v>4.72</v>
      </c>
      <c r="M40" s="6">
        <f>AVERAGE(L40:L41)</f>
        <v>5.23</v>
      </c>
      <c r="N40" s="1">
        <v>90.84</v>
      </c>
      <c r="O40" s="7">
        <f t="shared" si="1"/>
        <v>95.070643642072213</v>
      </c>
      <c r="P40" s="7">
        <f t="shared" si="2"/>
        <v>4.9398220826792247</v>
      </c>
    </row>
    <row r="41" spans="1:16" x14ac:dyDescent="0.25">
      <c r="A41" t="s">
        <v>37</v>
      </c>
      <c r="B41" t="s">
        <v>93</v>
      </c>
      <c r="C41" t="str">
        <f t="shared" si="0"/>
        <v>FRM</v>
      </c>
      <c r="D41" t="s">
        <v>126</v>
      </c>
      <c r="E41" s="1">
        <v>6.7550999999999997</v>
      </c>
      <c r="F41" s="2"/>
      <c r="G41" s="1">
        <v>54.762</v>
      </c>
      <c r="H41" s="2"/>
      <c r="I41" s="1">
        <v>3.5</v>
      </c>
      <c r="J41" s="1">
        <v>96.5</v>
      </c>
      <c r="K41" s="6"/>
      <c r="L41" s="1">
        <v>5.74</v>
      </c>
      <c r="M41" s="6"/>
      <c r="N41" s="1">
        <v>90.75</v>
      </c>
      <c r="O41" s="7">
        <f t="shared" si="1"/>
        <v>94.041450777202087</v>
      </c>
      <c r="P41" s="7">
        <f t="shared" si="2"/>
        <v>5.94818652849741</v>
      </c>
    </row>
    <row r="42" spans="1:16" x14ac:dyDescent="0.25">
      <c r="A42" t="s">
        <v>38</v>
      </c>
      <c r="B42" t="s">
        <v>94</v>
      </c>
      <c r="C42" t="str">
        <f t="shared" si="0"/>
        <v>FRM</v>
      </c>
      <c r="D42" t="s">
        <v>126</v>
      </c>
      <c r="E42" s="1">
        <v>7.8513000000000002</v>
      </c>
      <c r="F42" s="2">
        <f>AVERAGE(E42:E43)</f>
        <v>7.8597999999999999</v>
      </c>
      <c r="G42" s="1">
        <v>50.371000000000002</v>
      </c>
      <c r="H42" s="2">
        <f t="shared" ref="H42" si="36">AVERAGE(G42:G43)</f>
        <v>50.475499999999997</v>
      </c>
      <c r="I42" s="1">
        <v>4.84</v>
      </c>
      <c r="J42" s="1">
        <v>95.16</v>
      </c>
      <c r="K42" s="6"/>
      <c r="L42" s="1">
        <v>6.44</v>
      </c>
      <c r="M42" s="6"/>
      <c r="N42" s="1">
        <v>88.72</v>
      </c>
      <c r="O42" s="7">
        <f t="shared" si="1"/>
        <v>93.232450609499779</v>
      </c>
      <c r="P42" s="7">
        <f t="shared" si="2"/>
        <v>6.7675493905002106</v>
      </c>
    </row>
    <row r="43" spans="1:16" x14ac:dyDescent="0.25">
      <c r="A43" t="s">
        <v>39</v>
      </c>
      <c r="B43" t="s">
        <v>94</v>
      </c>
      <c r="C43" t="str">
        <f t="shared" si="0"/>
        <v>FRM</v>
      </c>
      <c r="D43" t="s">
        <v>126</v>
      </c>
      <c r="E43" s="1">
        <v>7.8682999999999996</v>
      </c>
      <c r="F43" s="2"/>
      <c r="G43" s="1">
        <v>50.58</v>
      </c>
      <c r="H43" s="2"/>
      <c r="O43" s="7"/>
      <c r="P43" s="7"/>
    </row>
    <row r="44" spans="1:16" x14ac:dyDescent="0.25">
      <c r="A44" t="s">
        <v>40</v>
      </c>
      <c r="B44" t="s">
        <v>95</v>
      </c>
      <c r="C44" t="str">
        <f t="shared" si="0"/>
        <v>CTR</v>
      </c>
      <c r="D44" t="s">
        <v>126</v>
      </c>
      <c r="E44" s="1">
        <v>8.1989999999999998</v>
      </c>
      <c r="F44" s="2">
        <f>AVERAGE(E44:E45)</f>
        <v>8.2156500000000001</v>
      </c>
      <c r="G44" s="1">
        <v>50.182000000000002</v>
      </c>
      <c r="H44" s="2">
        <f t="shared" ref="H44" si="37">AVERAGE(G44:G45)</f>
        <v>50.224000000000004</v>
      </c>
      <c r="I44" s="1">
        <v>4.51</v>
      </c>
      <c r="J44" s="1">
        <v>95.49</v>
      </c>
      <c r="K44" s="6">
        <f t="shared" ref="K44" si="38">AVERAGE(J44:J45)</f>
        <v>95.5</v>
      </c>
      <c r="L44" s="1">
        <v>6.47</v>
      </c>
      <c r="M44" s="6">
        <f t="shared" ref="M44" si="39">AVERAGE(L44:L45)</f>
        <v>6.5250000000000004</v>
      </c>
      <c r="N44" s="1">
        <v>89.02</v>
      </c>
      <c r="O44" s="7">
        <f t="shared" si="1"/>
        <v>93.224421405382756</v>
      </c>
      <c r="P44" s="7">
        <f t="shared" si="2"/>
        <v>6.7755785946172367</v>
      </c>
    </row>
    <row r="45" spans="1:16" x14ac:dyDescent="0.25">
      <c r="A45" t="s">
        <v>41</v>
      </c>
      <c r="B45" t="s">
        <v>95</v>
      </c>
      <c r="C45" t="str">
        <f t="shared" si="0"/>
        <v>CTR</v>
      </c>
      <c r="D45" t="s">
        <v>126</v>
      </c>
      <c r="E45" s="1">
        <v>8.2323000000000004</v>
      </c>
      <c r="F45" s="2"/>
      <c r="G45" s="1">
        <v>50.265999999999998</v>
      </c>
      <c r="H45" s="2"/>
      <c r="I45" s="1">
        <v>4.49</v>
      </c>
      <c r="J45" s="1">
        <v>95.51</v>
      </c>
      <c r="K45" s="6"/>
      <c r="L45" s="1">
        <v>6.58</v>
      </c>
      <c r="M45" s="6"/>
      <c r="N45" s="1">
        <v>88.93</v>
      </c>
      <c r="O45" s="7">
        <f t="shared" si="1"/>
        <v>93.110669039891121</v>
      </c>
      <c r="P45" s="7">
        <f t="shared" si="2"/>
        <v>6.8893309601088895</v>
      </c>
    </row>
    <row r="46" spans="1:16" x14ac:dyDescent="0.25">
      <c r="A46" t="s">
        <v>42</v>
      </c>
      <c r="B46" t="s">
        <v>96</v>
      </c>
      <c r="C46" t="str">
        <f t="shared" si="0"/>
        <v>CTR</v>
      </c>
      <c r="D46" t="s">
        <v>126</v>
      </c>
      <c r="E46" s="1">
        <v>7.8548999999999998</v>
      </c>
      <c r="F46" s="2">
        <f>AVERAGE(E46:E47)</f>
        <v>7.84985</v>
      </c>
      <c r="G46" s="1">
        <v>50.207999999999998</v>
      </c>
      <c r="H46" s="2">
        <f t="shared" ref="H46" si="40">AVERAGE(G46:G47)</f>
        <v>50.177999999999997</v>
      </c>
      <c r="I46" s="1">
        <v>4.5199999999999996</v>
      </c>
      <c r="J46" s="1">
        <v>95.48</v>
      </c>
      <c r="K46" s="6">
        <f t="shared" ref="K46" si="41">AVERAGE(J46:J47)</f>
        <v>95.534999999999997</v>
      </c>
      <c r="L46" s="1">
        <v>6.5</v>
      </c>
      <c r="M46" s="6">
        <f t="shared" ref="M46" si="42">AVERAGE(L46:L47)</f>
        <v>6.625</v>
      </c>
      <c r="N46" s="1">
        <v>88.98</v>
      </c>
      <c r="O46" s="7">
        <f t="shared" si="1"/>
        <v>93.192291579388353</v>
      </c>
      <c r="P46" s="7">
        <f t="shared" si="2"/>
        <v>6.8077084206116458</v>
      </c>
    </row>
    <row r="47" spans="1:16" x14ac:dyDescent="0.25">
      <c r="A47" t="s">
        <v>43</v>
      </c>
      <c r="B47" t="s">
        <v>96</v>
      </c>
      <c r="C47" t="str">
        <f t="shared" si="0"/>
        <v>CTR</v>
      </c>
      <c r="D47" t="s">
        <v>126</v>
      </c>
      <c r="E47" s="1">
        <v>7.8448000000000002</v>
      </c>
      <c r="F47" s="2"/>
      <c r="G47" s="1">
        <v>50.148000000000003</v>
      </c>
      <c r="H47" s="2"/>
      <c r="I47" s="1">
        <v>4.41</v>
      </c>
      <c r="J47" s="1">
        <v>95.59</v>
      </c>
      <c r="K47" s="6"/>
      <c r="L47" s="1">
        <v>6.75</v>
      </c>
      <c r="M47" s="6"/>
      <c r="N47" s="1">
        <v>88.84</v>
      </c>
      <c r="O47" s="7">
        <f t="shared" si="1"/>
        <v>92.938591902918716</v>
      </c>
      <c r="P47" s="7">
        <f t="shared" si="2"/>
        <v>7.0614080970812845</v>
      </c>
    </row>
    <row r="48" spans="1:16" x14ac:dyDescent="0.25">
      <c r="A48" t="s">
        <v>44</v>
      </c>
      <c r="B48" t="s">
        <v>97</v>
      </c>
      <c r="C48" t="str">
        <f t="shared" si="0"/>
        <v>CTR</v>
      </c>
      <c r="D48" t="s">
        <v>126</v>
      </c>
      <c r="E48" s="1">
        <v>8.2749000000000006</v>
      </c>
      <c r="F48" s="2">
        <f>AVERAGE(E48:E49)</f>
        <v>8.2659500000000001</v>
      </c>
      <c r="G48" s="1">
        <v>50.781999999999996</v>
      </c>
      <c r="H48" s="2">
        <f t="shared" ref="H48" si="43">AVERAGE(G48:G49)</f>
        <v>50.991999999999997</v>
      </c>
      <c r="I48" s="1">
        <v>4.5199999999999996</v>
      </c>
      <c r="J48" s="1">
        <v>95.48</v>
      </c>
      <c r="K48" s="6">
        <f t="shared" ref="K48" si="44">AVERAGE(J48:J49)</f>
        <v>95.539999999999992</v>
      </c>
      <c r="L48" s="1">
        <v>6.35</v>
      </c>
      <c r="M48" s="6">
        <f t="shared" ref="M48" si="45">AVERAGE(L48:L49)</f>
        <v>6.47</v>
      </c>
      <c r="N48" s="1">
        <v>89.13</v>
      </c>
      <c r="O48" s="7">
        <f t="shared" si="1"/>
        <v>93.349392542940919</v>
      </c>
      <c r="P48" s="7">
        <f t="shared" si="2"/>
        <v>6.6506074570590688</v>
      </c>
    </row>
    <row r="49" spans="1:16" x14ac:dyDescent="0.25">
      <c r="A49" t="s">
        <v>45</v>
      </c>
      <c r="B49" t="s">
        <v>97</v>
      </c>
      <c r="C49" t="str">
        <f t="shared" si="0"/>
        <v>CTR</v>
      </c>
      <c r="D49" t="s">
        <v>126</v>
      </c>
      <c r="E49" s="1">
        <v>8.2569999999999997</v>
      </c>
      <c r="F49" s="2"/>
      <c r="G49" s="1">
        <v>51.201999999999998</v>
      </c>
      <c r="H49" s="2"/>
      <c r="I49" s="1">
        <v>4.4000000000000004</v>
      </c>
      <c r="J49" s="1">
        <v>95.6</v>
      </c>
      <c r="K49" s="6"/>
      <c r="L49" s="1">
        <v>6.59</v>
      </c>
      <c r="M49" s="6"/>
      <c r="N49" s="1">
        <v>89.01</v>
      </c>
      <c r="O49" s="7">
        <f t="shared" si="1"/>
        <v>93.106694560669453</v>
      </c>
      <c r="P49" s="7">
        <f t="shared" si="2"/>
        <v>6.8933054393305433</v>
      </c>
    </row>
    <row r="50" spans="1:16" x14ac:dyDescent="0.25">
      <c r="A50" t="s">
        <v>46</v>
      </c>
      <c r="B50" t="s">
        <v>98</v>
      </c>
      <c r="C50" t="str">
        <f t="shared" si="0"/>
        <v>CTR</v>
      </c>
      <c r="D50" t="s">
        <v>126</v>
      </c>
      <c r="E50" s="1">
        <v>8.0385000000000009</v>
      </c>
      <c r="F50" s="2">
        <f>AVERAGE(E50:E51)</f>
        <v>8.0562500000000004</v>
      </c>
      <c r="G50" s="1">
        <v>50.633000000000003</v>
      </c>
      <c r="H50" s="2">
        <f t="shared" ref="H50" si="46">AVERAGE(G50:G51)</f>
        <v>50.390500000000003</v>
      </c>
      <c r="I50" s="1">
        <v>4.18</v>
      </c>
      <c r="J50" s="1">
        <v>95.82</v>
      </c>
      <c r="K50" s="6">
        <f t="shared" ref="K50" si="47">AVERAGE(J50:J51)</f>
        <v>95.634999999999991</v>
      </c>
      <c r="L50" s="1">
        <v>6.56</v>
      </c>
      <c r="M50" s="6">
        <f t="shared" ref="M50" si="48">AVERAGE(L50:L51)</f>
        <v>6.2750000000000004</v>
      </c>
      <c r="N50" s="1">
        <v>89.27</v>
      </c>
      <c r="O50" s="7">
        <f t="shared" si="1"/>
        <v>93.164266332707157</v>
      </c>
      <c r="P50" s="7">
        <f t="shared" si="2"/>
        <v>6.8461699018993949</v>
      </c>
    </row>
    <row r="51" spans="1:16" x14ac:dyDescent="0.25">
      <c r="A51" t="s">
        <v>47</v>
      </c>
      <c r="B51" t="s">
        <v>98</v>
      </c>
      <c r="C51" t="str">
        <f t="shared" si="0"/>
        <v>CTR</v>
      </c>
      <c r="D51" t="s">
        <v>126</v>
      </c>
      <c r="E51" s="1">
        <v>8.0739999999999998</v>
      </c>
      <c r="F51" s="2"/>
      <c r="G51" s="1">
        <v>50.148000000000003</v>
      </c>
      <c r="H51" s="2"/>
      <c r="I51" s="1">
        <v>4.55</v>
      </c>
      <c r="J51" s="1">
        <v>95.45</v>
      </c>
      <c r="K51" s="6"/>
      <c r="L51" s="1">
        <v>5.99</v>
      </c>
      <c r="M51" s="6"/>
      <c r="N51" s="1">
        <v>89.46</v>
      </c>
      <c r="O51" s="7">
        <f t="shared" si="1"/>
        <v>93.724463069669966</v>
      </c>
      <c r="P51" s="7">
        <f t="shared" si="2"/>
        <v>6.2755369303300155</v>
      </c>
    </row>
    <row r="52" spans="1:16" x14ac:dyDescent="0.25">
      <c r="A52" t="s">
        <v>48</v>
      </c>
      <c r="B52" t="s">
        <v>99</v>
      </c>
      <c r="C52" t="str">
        <f t="shared" si="0"/>
        <v>ACD</v>
      </c>
      <c r="D52" t="s">
        <v>127</v>
      </c>
      <c r="E52" s="1">
        <v>8.0791000000000004</v>
      </c>
      <c r="F52" s="2">
        <f>AVERAGE(E52:E53)</f>
        <v>8.0635000000000012</v>
      </c>
      <c r="G52" s="1">
        <v>51.767000000000003</v>
      </c>
      <c r="H52" s="2">
        <f t="shared" ref="H52" si="49">AVERAGE(G52:G53)</f>
        <v>51.850999999999999</v>
      </c>
      <c r="I52" s="1">
        <v>4.59</v>
      </c>
      <c r="J52" s="1">
        <v>95.41</v>
      </c>
      <c r="K52" s="6"/>
      <c r="L52" s="1">
        <v>5.77</v>
      </c>
      <c r="M52" s="6"/>
      <c r="N52" s="1">
        <v>89.63</v>
      </c>
      <c r="O52" s="7">
        <f t="shared" si="1"/>
        <v>93.941934807672155</v>
      </c>
      <c r="P52" s="7">
        <f t="shared" si="2"/>
        <v>6.0475841106802219</v>
      </c>
    </row>
    <row r="53" spans="1:16" x14ac:dyDescent="0.25">
      <c r="A53" t="s">
        <v>49</v>
      </c>
      <c r="B53" t="s">
        <v>99</v>
      </c>
      <c r="C53" t="str">
        <f t="shared" si="0"/>
        <v>ACD</v>
      </c>
      <c r="D53" t="s">
        <v>127</v>
      </c>
      <c r="E53" s="1">
        <v>8.0479000000000003</v>
      </c>
      <c r="F53" s="2"/>
      <c r="G53" s="1">
        <v>51.935000000000002</v>
      </c>
      <c r="H53" s="2"/>
      <c r="O53" s="7"/>
      <c r="P53" s="7"/>
    </row>
    <row r="54" spans="1:16" x14ac:dyDescent="0.25">
      <c r="A54" t="s">
        <v>52</v>
      </c>
      <c r="B54" t="s">
        <v>100</v>
      </c>
      <c r="C54" t="str">
        <f t="shared" si="0"/>
        <v>ACD</v>
      </c>
      <c r="D54" t="s">
        <v>127</v>
      </c>
      <c r="E54" s="1">
        <v>8.0227000000000004</v>
      </c>
      <c r="F54" s="2">
        <f>AVERAGE(E54:E55)</f>
        <v>8.0153499999999998</v>
      </c>
      <c r="G54" s="1">
        <v>52.146000000000001</v>
      </c>
      <c r="H54" s="2">
        <f t="shared" ref="H54" si="50">AVERAGE(G54:G55)</f>
        <v>52.356999999999999</v>
      </c>
      <c r="I54" s="1">
        <v>4.3899999999999997</v>
      </c>
      <c r="J54" s="1">
        <v>95.61</v>
      </c>
      <c r="K54" s="6">
        <f>AVERAGE(J54:J55)</f>
        <v>95.42</v>
      </c>
      <c r="L54" s="1">
        <v>5.77</v>
      </c>
      <c r="M54" s="6">
        <f>AVERAGE(L54:L55)</f>
        <v>5.2549999999999999</v>
      </c>
      <c r="N54" s="1">
        <v>89.84</v>
      </c>
      <c r="O54" s="7">
        <f t="shared" si="1"/>
        <v>93.965066415646916</v>
      </c>
      <c r="P54" s="7">
        <f t="shared" si="2"/>
        <v>6.0349335843531016</v>
      </c>
    </row>
    <row r="55" spans="1:16" x14ac:dyDescent="0.25">
      <c r="A55" t="s">
        <v>53</v>
      </c>
      <c r="B55" t="s">
        <v>100</v>
      </c>
      <c r="C55" t="str">
        <f t="shared" si="0"/>
        <v>ACD</v>
      </c>
      <c r="D55" t="s">
        <v>127</v>
      </c>
      <c r="E55" s="1">
        <v>8.0079999999999991</v>
      </c>
      <c r="F55" s="2"/>
      <c r="G55" s="1">
        <v>52.567999999999998</v>
      </c>
      <c r="H55" s="2"/>
      <c r="I55" s="1">
        <v>4.7699999999999996</v>
      </c>
      <c r="J55" s="1">
        <v>95.23</v>
      </c>
      <c r="K55" s="6"/>
      <c r="L55" s="1">
        <v>4.74</v>
      </c>
      <c r="M55" s="6"/>
      <c r="N55" s="1">
        <v>90.49</v>
      </c>
      <c r="O55" s="7">
        <f t="shared" si="1"/>
        <v>95.022576919038102</v>
      </c>
      <c r="P55" s="7">
        <f t="shared" si="2"/>
        <v>4.9774230809618816</v>
      </c>
    </row>
    <row r="56" spans="1:16" x14ac:dyDescent="0.25">
      <c r="A56" t="s">
        <v>54</v>
      </c>
      <c r="B56" t="s">
        <v>101</v>
      </c>
      <c r="C56" t="str">
        <f t="shared" si="0"/>
        <v>ACD</v>
      </c>
      <c r="D56" t="s">
        <v>127</v>
      </c>
      <c r="E56" s="1">
        <v>8.0879999999999992</v>
      </c>
      <c r="F56" s="2">
        <f>AVERAGE(E56:E57)</f>
        <v>8.0658499999999993</v>
      </c>
      <c r="G56" s="1">
        <v>52.652999999999999</v>
      </c>
      <c r="H56" s="2">
        <f t="shared" ref="H56" si="51">AVERAGE(G56:G57)</f>
        <v>52.4375</v>
      </c>
      <c r="I56" s="1">
        <v>4.79</v>
      </c>
      <c r="J56" s="1">
        <v>95.21</v>
      </c>
      <c r="K56" s="6"/>
      <c r="L56" s="1">
        <v>5.64</v>
      </c>
      <c r="M56" s="6"/>
      <c r="N56" s="1">
        <v>89.57</v>
      </c>
      <c r="O56" s="7">
        <f t="shared" si="1"/>
        <v>94.076252494485871</v>
      </c>
      <c r="P56" s="7">
        <f t="shared" si="2"/>
        <v>5.9237475055141262</v>
      </c>
    </row>
    <row r="57" spans="1:16" x14ac:dyDescent="0.25">
      <c r="A57" t="s">
        <v>55</v>
      </c>
      <c r="B57" t="s">
        <v>101</v>
      </c>
      <c r="C57" t="str">
        <f t="shared" si="0"/>
        <v>ACD</v>
      </c>
      <c r="D57" t="s">
        <v>127</v>
      </c>
      <c r="E57" s="1">
        <v>8.0436999999999994</v>
      </c>
      <c r="F57" s="2"/>
      <c r="G57" s="1">
        <v>52.222000000000001</v>
      </c>
      <c r="H57" s="2"/>
      <c r="O57" s="7"/>
      <c r="P57" s="7"/>
    </row>
    <row r="58" spans="1:16" x14ac:dyDescent="0.25">
      <c r="A58" t="s">
        <v>56</v>
      </c>
      <c r="B58" t="s">
        <v>102</v>
      </c>
      <c r="C58" t="str">
        <f t="shared" si="0"/>
        <v>ACD</v>
      </c>
      <c r="D58" t="s">
        <v>127</v>
      </c>
      <c r="E58" s="1">
        <v>8.0721000000000007</v>
      </c>
      <c r="F58" s="2">
        <f>AVERAGE(E58:E59)</f>
        <v>8.0821000000000005</v>
      </c>
      <c r="G58" s="1">
        <v>52.087000000000003</v>
      </c>
      <c r="H58" s="2">
        <f t="shared" ref="H58" si="52">AVERAGE(G58:G59)</f>
        <v>51.893500000000003</v>
      </c>
      <c r="I58" s="1">
        <v>4.6900000000000004</v>
      </c>
      <c r="J58" s="1">
        <v>95.31</v>
      </c>
      <c r="K58" s="6">
        <f>AVERAGE(J58:J59)</f>
        <v>95.435000000000002</v>
      </c>
      <c r="L58" s="1">
        <v>5.57</v>
      </c>
      <c r="M58" s="6">
        <f t="shared" ref="M58" si="53">AVERAGE(L58:L59)</f>
        <v>5.7750000000000004</v>
      </c>
      <c r="N58" s="1">
        <v>89.74</v>
      </c>
      <c r="O58" s="7">
        <f t="shared" si="1"/>
        <v>94.155912286223895</v>
      </c>
      <c r="P58" s="7">
        <f t="shared" si="2"/>
        <v>5.8440877137760996</v>
      </c>
    </row>
    <row r="59" spans="1:16" x14ac:dyDescent="0.25">
      <c r="A59" t="s">
        <v>57</v>
      </c>
      <c r="B59" t="s">
        <v>102</v>
      </c>
      <c r="C59" t="str">
        <f t="shared" si="0"/>
        <v>ACD</v>
      </c>
      <c r="D59" t="s">
        <v>127</v>
      </c>
      <c r="E59" s="1">
        <v>8.0921000000000003</v>
      </c>
      <c r="F59" s="2"/>
      <c r="G59" s="1">
        <v>51.7</v>
      </c>
      <c r="H59" s="2"/>
      <c r="I59" s="1">
        <v>4.4400000000000004</v>
      </c>
      <c r="J59" s="1">
        <v>95.56</v>
      </c>
      <c r="K59" s="6"/>
      <c r="L59" s="1">
        <v>5.98</v>
      </c>
      <c r="M59" s="6"/>
      <c r="N59" s="1">
        <v>89.59</v>
      </c>
      <c r="O59" s="7">
        <f t="shared" si="1"/>
        <v>93.752616157388033</v>
      </c>
      <c r="P59" s="7">
        <f t="shared" si="2"/>
        <v>6.2578484721640857</v>
      </c>
    </row>
    <row r="60" spans="1:16" x14ac:dyDescent="0.25">
      <c r="A60" t="s">
        <v>58</v>
      </c>
      <c r="B60" t="s">
        <v>103</v>
      </c>
      <c r="C60" t="str">
        <f t="shared" si="0"/>
        <v>FRM</v>
      </c>
      <c r="D60" t="s">
        <v>127</v>
      </c>
      <c r="E60" s="1">
        <v>8.6221999999999994</v>
      </c>
      <c r="F60" s="2">
        <f>AVERAGE(E60:E61)</f>
        <v>8.6171000000000006</v>
      </c>
      <c r="G60" s="1">
        <v>51.866</v>
      </c>
      <c r="H60" s="2">
        <f t="shared" ref="H60" si="54">AVERAGE(G60:G61)</f>
        <v>51.672499999999999</v>
      </c>
      <c r="I60" s="1">
        <v>4.57</v>
      </c>
      <c r="J60" s="1">
        <v>95.43</v>
      </c>
      <c r="K60" s="6">
        <f t="shared" ref="K60" si="55">AVERAGE(J60:J61)</f>
        <v>95.360000000000014</v>
      </c>
      <c r="L60" s="1">
        <v>6.85</v>
      </c>
      <c r="M60" s="6">
        <f t="shared" ref="M60" si="56">AVERAGE(L60:L61)</f>
        <v>6.7249999999999996</v>
      </c>
      <c r="N60" s="1">
        <v>88.58</v>
      </c>
      <c r="O60" s="7">
        <f t="shared" si="1"/>
        <v>92.821963743057736</v>
      </c>
      <c r="P60" s="7">
        <f t="shared" si="2"/>
        <v>7.1780362569422618</v>
      </c>
    </row>
    <row r="61" spans="1:16" x14ac:dyDescent="0.25">
      <c r="A61" t="s">
        <v>59</v>
      </c>
      <c r="B61" t="s">
        <v>103</v>
      </c>
      <c r="C61" t="str">
        <f t="shared" si="0"/>
        <v>FRM</v>
      </c>
      <c r="D61" t="s">
        <v>127</v>
      </c>
      <c r="E61" s="1">
        <v>8.6120000000000001</v>
      </c>
      <c r="F61" s="2"/>
      <c r="G61" s="1">
        <v>51.478999999999999</v>
      </c>
      <c r="H61" s="2"/>
      <c r="I61" s="1">
        <v>4.71</v>
      </c>
      <c r="J61" s="1">
        <v>95.29</v>
      </c>
      <c r="K61" s="6"/>
      <c r="L61" s="1">
        <v>6.6</v>
      </c>
      <c r="M61" s="6"/>
      <c r="N61" s="1">
        <v>88.7</v>
      </c>
      <c r="O61" s="7">
        <f t="shared" si="1"/>
        <v>93.084269073355031</v>
      </c>
      <c r="P61" s="7">
        <f t="shared" si="2"/>
        <v>6.9262252072620418</v>
      </c>
    </row>
    <row r="62" spans="1:16" x14ac:dyDescent="0.25">
      <c r="A62" t="s">
        <v>60</v>
      </c>
      <c r="B62" t="s">
        <v>104</v>
      </c>
      <c r="C62" t="str">
        <f t="shared" si="0"/>
        <v>FRM</v>
      </c>
      <c r="D62" t="s">
        <v>127</v>
      </c>
      <c r="E62" s="1">
        <v>8.2407000000000004</v>
      </c>
      <c r="F62" s="2">
        <f>AVERAGE(E62:E63)</f>
        <v>8.2209000000000003</v>
      </c>
      <c r="G62" s="1">
        <v>51.828000000000003</v>
      </c>
      <c r="H62" s="2">
        <f t="shared" ref="H62" si="57">AVERAGE(G62:G63)</f>
        <v>52.006</v>
      </c>
      <c r="I62" s="1">
        <v>4.5199999999999996</v>
      </c>
      <c r="J62" s="1">
        <v>95.48</v>
      </c>
      <c r="K62" s="6">
        <f t="shared" ref="K62" si="58">AVERAGE(J62:J63)</f>
        <v>95.39</v>
      </c>
      <c r="L62" s="1">
        <v>6.45</v>
      </c>
      <c r="M62" s="6">
        <f t="shared" ref="M62" si="59">AVERAGE(L62:L63)</f>
        <v>6.42</v>
      </c>
      <c r="N62" s="1">
        <v>89.03</v>
      </c>
      <c r="O62" s="7">
        <f t="shared" si="1"/>
        <v>93.244658567239213</v>
      </c>
      <c r="P62" s="7">
        <f t="shared" si="2"/>
        <v>6.7553414327607877</v>
      </c>
    </row>
    <row r="63" spans="1:16" x14ac:dyDescent="0.25">
      <c r="A63" t="s">
        <v>61</v>
      </c>
      <c r="B63" t="s">
        <v>104</v>
      </c>
      <c r="C63" t="str">
        <f t="shared" si="0"/>
        <v>FRM</v>
      </c>
      <c r="D63" t="s">
        <v>127</v>
      </c>
      <c r="E63" s="1">
        <v>8.2011000000000003</v>
      </c>
      <c r="F63" s="2"/>
      <c r="G63" s="1">
        <v>52.183999999999997</v>
      </c>
      <c r="H63" s="2"/>
      <c r="I63" s="1">
        <v>4.7</v>
      </c>
      <c r="J63" s="1">
        <v>95.3</v>
      </c>
      <c r="K63" s="6"/>
      <c r="L63" s="1">
        <v>6.39</v>
      </c>
      <c r="M63" s="6"/>
      <c r="N63" s="1">
        <v>88.91</v>
      </c>
      <c r="O63" s="7">
        <f t="shared" si="1"/>
        <v>93.29485834207766</v>
      </c>
      <c r="P63" s="7">
        <f t="shared" si="2"/>
        <v>6.7051416579223506</v>
      </c>
    </row>
    <row r="64" spans="1:16" x14ac:dyDescent="0.25">
      <c r="A64" t="s">
        <v>62</v>
      </c>
      <c r="B64" t="s">
        <v>105</v>
      </c>
      <c r="C64" t="str">
        <f t="shared" si="0"/>
        <v>FRM</v>
      </c>
      <c r="D64" t="s">
        <v>127</v>
      </c>
      <c r="E64" s="1">
        <v>8.4619</v>
      </c>
      <c r="F64" s="2">
        <f>AVERAGE(E64:E65)</f>
        <v>8.4580000000000002</v>
      </c>
      <c r="G64" s="1">
        <v>50.329000000000001</v>
      </c>
      <c r="H64" s="2">
        <f t="shared" ref="H64" si="60">AVERAGE(G64:G65)</f>
        <v>50.487000000000002</v>
      </c>
      <c r="I64" s="1">
        <v>4.59</v>
      </c>
      <c r="J64" s="1">
        <v>95.41</v>
      </c>
      <c r="K64" s="6">
        <f t="shared" ref="K64" si="61">AVERAGE(J64:J65)</f>
        <v>95.43</v>
      </c>
      <c r="L64" s="1">
        <v>7.04</v>
      </c>
      <c r="M64" s="6">
        <f t="shared" ref="M64" si="62">AVERAGE(L64:L65)</f>
        <v>6.98</v>
      </c>
      <c r="N64" s="1">
        <v>88.37</v>
      </c>
      <c r="O64" s="7">
        <f t="shared" si="1"/>
        <v>92.621318520071284</v>
      </c>
      <c r="P64" s="7">
        <f t="shared" si="2"/>
        <v>7.378681479928729</v>
      </c>
    </row>
    <row r="65" spans="1:16" x14ac:dyDescent="0.25">
      <c r="A65" t="s">
        <v>63</v>
      </c>
      <c r="B65" t="s">
        <v>105</v>
      </c>
      <c r="C65" t="str">
        <f t="shared" si="0"/>
        <v>FRM</v>
      </c>
      <c r="D65" t="s">
        <v>127</v>
      </c>
      <c r="E65" s="1">
        <v>8.4541000000000004</v>
      </c>
      <c r="F65" s="2"/>
      <c r="G65" s="1">
        <v>50.645000000000003</v>
      </c>
      <c r="H65" s="2"/>
      <c r="I65" s="1">
        <v>4.55</v>
      </c>
      <c r="J65" s="1">
        <v>95.45</v>
      </c>
      <c r="K65" s="6"/>
      <c r="L65" s="1">
        <v>6.92</v>
      </c>
      <c r="M65" s="6"/>
      <c r="N65" s="1">
        <v>88.52</v>
      </c>
      <c r="O65" s="7">
        <f t="shared" si="1"/>
        <v>92.739654269250906</v>
      </c>
      <c r="P65" s="7">
        <f t="shared" si="2"/>
        <v>7.2498690413829223</v>
      </c>
    </row>
    <row r="66" spans="1:16" x14ac:dyDescent="0.25">
      <c r="A66" t="s">
        <v>64</v>
      </c>
      <c r="B66" t="s">
        <v>106</v>
      </c>
      <c r="C66" t="str">
        <f t="shared" si="0"/>
        <v>FRM</v>
      </c>
      <c r="D66" t="s">
        <v>127</v>
      </c>
      <c r="E66" s="1">
        <v>8.6184999999999992</v>
      </c>
      <c r="F66" s="2">
        <f>AVERAGE(E66:E67)</f>
        <v>8.6385499999999986</v>
      </c>
      <c r="G66" s="1">
        <v>51.841000000000001</v>
      </c>
      <c r="H66" s="2">
        <f t="shared" ref="H66" si="63">AVERAGE(G66:G67)</f>
        <v>51.894999999999996</v>
      </c>
      <c r="I66" s="1">
        <v>4.53</v>
      </c>
      <c r="J66" s="1">
        <v>95.47</v>
      </c>
      <c r="K66" s="6"/>
      <c r="L66" s="1">
        <v>6.22</v>
      </c>
      <c r="M66" s="6"/>
      <c r="N66" s="1">
        <v>89.25</v>
      </c>
      <c r="O66" s="7">
        <f t="shared" si="1"/>
        <v>93.48486435529486</v>
      </c>
      <c r="P66" s="7">
        <f t="shared" si="2"/>
        <v>6.5151356447051425</v>
      </c>
    </row>
    <row r="67" spans="1:16" x14ac:dyDescent="0.25">
      <c r="A67" t="s">
        <v>65</v>
      </c>
      <c r="B67" t="s">
        <v>106</v>
      </c>
      <c r="C67" t="str">
        <f t="shared" ref="C67:C75" si="64">LEFT(B67,3)</f>
        <v>FRM</v>
      </c>
      <c r="D67" t="s">
        <v>127</v>
      </c>
      <c r="E67" s="1">
        <v>8.6585999999999999</v>
      </c>
      <c r="F67" s="2"/>
      <c r="G67" s="1">
        <v>51.948999999999998</v>
      </c>
      <c r="H67" s="2"/>
      <c r="O67" s="7"/>
      <c r="P67" s="7"/>
    </row>
    <row r="68" spans="1:16" x14ac:dyDescent="0.25">
      <c r="A68" t="s">
        <v>66</v>
      </c>
      <c r="B68" t="s">
        <v>107</v>
      </c>
      <c r="C68" t="str">
        <f t="shared" si="64"/>
        <v>CTR</v>
      </c>
      <c r="D68" t="s">
        <v>127</v>
      </c>
      <c r="E68" s="1">
        <v>7.8102999999999998</v>
      </c>
      <c r="F68" s="2">
        <f>AVERAGE(E68:E69)</f>
        <v>7.7911999999999999</v>
      </c>
      <c r="G68" s="1">
        <v>51.844000000000001</v>
      </c>
      <c r="H68" s="2">
        <f t="shared" ref="H68" si="65">AVERAGE(G68:G69)</f>
        <v>52.018000000000001</v>
      </c>
      <c r="I68" s="1">
        <v>4.4400000000000004</v>
      </c>
      <c r="J68" s="1">
        <v>95.56</v>
      </c>
      <c r="K68" s="6"/>
      <c r="L68" s="1">
        <v>6.32</v>
      </c>
      <c r="M68" s="6"/>
      <c r="N68" s="1">
        <v>89.24</v>
      </c>
      <c r="O68" s="7">
        <f t="shared" ref="O68:O74" si="66">N68*(1/(J68/100))</f>
        <v>93.386354123064038</v>
      </c>
      <c r="P68" s="7">
        <f t="shared" ref="P68:P74" si="67">L68*(1/(J68/100))</f>
        <v>6.6136458769359567</v>
      </c>
    </row>
    <row r="69" spans="1:16" x14ac:dyDescent="0.25">
      <c r="A69" t="s">
        <v>67</v>
      </c>
      <c r="B69" t="s">
        <v>107</v>
      </c>
      <c r="C69" t="str">
        <f t="shared" si="64"/>
        <v>CTR</v>
      </c>
      <c r="D69" t="s">
        <v>127</v>
      </c>
      <c r="E69" s="1">
        <v>7.7721</v>
      </c>
      <c r="F69" s="2"/>
      <c r="G69" s="1">
        <v>52.192</v>
      </c>
      <c r="H69" s="2"/>
      <c r="O69" s="7"/>
      <c r="P69" s="7"/>
    </row>
    <row r="70" spans="1:16" x14ac:dyDescent="0.25">
      <c r="A70" t="s">
        <v>68</v>
      </c>
      <c r="B70" t="s">
        <v>108</v>
      </c>
      <c r="C70" t="str">
        <f t="shared" si="64"/>
        <v>CTR</v>
      </c>
      <c r="D70" t="s">
        <v>127</v>
      </c>
      <c r="E70" s="1">
        <v>8.0983999999999998</v>
      </c>
      <c r="F70" s="2">
        <f>AVERAGE(E70:E71)</f>
        <v>8.0802499999999995</v>
      </c>
      <c r="G70" s="1">
        <v>51.463999999999999</v>
      </c>
      <c r="H70" s="2">
        <f t="shared" ref="H70" si="68">AVERAGE(G70:G71)</f>
        <v>51.708500000000001</v>
      </c>
      <c r="I70" s="1">
        <v>4.4800000000000004</v>
      </c>
      <c r="J70" s="1">
        <v>95.52</v>
      </c>
      <c r="K70" s="6"/>
      <c r="L70" s="1">
        <v>6.48</v>
      </c>
      <c r="M70" s="6"/>
      <c r="N70" s="1">
        <v>89.03</v>
      </c>
      <c r="O70" s="7">
        <f t="shared" si="66"/>
        <v>93.205611390284773</v>
      </c>
      <c r="P70" s="7">
        <f t="shared" si="67"/>
        <v>6.7839195979899509</v>
      </c>
    </row>
    <row r="71" spans="1:16" x14ac:dyDescent="0.25">
      <c r="A71" t="s">
        <v>69</v>
      </c>
      <c r="B71" t="s">
        <v>108</v>
      </c>
      <c r="C71" t="str">
        <f t="shared" si="64"/>
        <v>CTR</v>
      </c>
      <c r="D71" t="s">
        <v>127</v>
      </c>
      <c r="E71" s="1">
        <v>8.0620999999999992</v>
      </c>
      <c r="F71" s="2"/>
      <c r="G71" s="1">
        <v>51.953000000000003</v>
      </c>
      <c r="H71" s="2"/>
      <c r="O71" s="7"/>
      <c r="P71" s="7"/>
    </row>
    <row r="72" spans="1:16" x14ac:dyDescent="0.25">
      <c r="A72" t="s">
        <v>70</v>
      </c>
      <c r="B72" t="s">
        <v>109</v>
      </c>
      <c r="C72" t="str">
        <f t="shared" si="64"/>
        <v>CTR</v>
      </c>
      <c r="D72" t="s">
        <v>127</v>
      </c>
      <c r="E72" s="1">
        <v>8.3409999999999993</v>
      </c>
      <c r="F72" s="2">
        <f>AVERAGE(E72:E73)</f>
        <v>8.3582000000000001</v>
      </c>
      <c r="G72" s="1">
        <v>51.744</v>
      </c>
      <c r="H72" s="2">
        <f t="shared" ref="H72" si="69">AVERAGE(G72:G73)</f>
        <v>51.722499999999997</v>
      </c>
      <c r="I72" s="1">
        <v>4.47</v>
      </c>
      <c r="J72" s="1">
        <v>95.53</v>
      </c>
      <c r="K72" s="6">
        <f>AVERAGE(J72:J73)</f>
        <v>95.495000000000005</v>
      </c>
      <c r="L72" s="1">
        <v>6.16</v>
      </c>
      <c r="M72" s="6">
        <f>AVERAGE(L72:L73)</f>
        <v>6.1449999999999996</v>
      </c>
      <c r="N72" s="1">
        <v>89.38</v>
      </c>
      <c r="O72" s="7">
        <f t="shared" si="66"/>
        <v>93.56223175965664</v>
      </c>
      <c r="P72" s="7">
        <f t="shared" si="67"/>
        <v>6.4482361561813049</v>
      </c>
    </row>
    <row r="73" spans="1:16" x14ac:dyDescent="0.25">
      <c r="A73" t="s">
        <v>71</v>
      </c>
      <c r="B73" t="s">
        <v>109</v>
      </c>
      <c r="C73" t="str">
        <f t="shared" si="64"/>
        <v>CTR</v>
      </c>
      <c r="D73" t="s">
        <v>127</v>
      </c>
      <c r="E73" s="1">
        <v>8.3754000000000008</v>
      </c>
      <c r="F73" s="2"/>
      <c r="G73" s="1">
        <v>51.701000000000001</v>
      </c>
      <c r="H73" s="2"/>
      <c r="I73" s="1">
        <v>4.54</v>
      </c>
      <c r="J73" s="1">
        <v>95.46</v>
      </c>
      <c r="K73" s="6"/>
      <c r="L73" s="1">
        <v>6.13</v>
      </c>
      <c r="M73" s="6"/>
      <c r="N73" s="1">
        <v>89.33</v>
      </c>
      <c r="O73" s="7">
        <f t="shared" si="66"/>
        <v>93.578462183113359</v>
      </c>
      <c r="P73" s="7">
        <f t="shared" si="67"/>
        <v>6.421537816886655</v>
      </c>
    </row>
    <row r="74" spans="1:16" x14ac:dyDescent="0.25">
      <c r="A74" t="s">
        <v>72</v>
      </c>
      <c r="B74" t="s">
        <v>110</v>
      </c>
      <c r="C74" t="str">
        <f t="shared" si="64"/>
        <v>CTR</v>
      </c>
      <c r="D74" t="s">
        <v>127</v>
      </c>
      <c r="E74" s="1">
        <v>8.1659000000000006</v>
      </c>
      <c r="F74" s="2">
        <f>AVERAGE(E74:E75)</f>
        <v>8.1562000000000001</v>
      </c>
      <c r="G74" s="1">
        <v>50.933</v>
      </c>
      <c r="H74" s="2">
        <f t="shared" ref="H74" si="70">AVERAGE(G74:G75)</f>
        <v>51.176500000000004</v>
      </c>
      <c r="I74" s="1">
        <v>4.67</v>
      </c>
      <c r="J74" s="1">
        <v>95.33</v>
      </c>
      <c r="K74" s="6"/>
      <c r="L74" s="1">
        <v>6.12</v>
      </c>
      <c r="M74" s="6"/>
      <c r="N74" s="1">
        <v>89.2</v>
      </c>
      <c r="O74" s="7">
        <f t="shared" si="66"/>
        <v>93.569705234448747</v>
      </c>
      <c r="P74" s="7">
        <f t="shared" si="67"/>
        <v>6.4198048882828065</v>
      </c>
    </row>
    <row r="75" spans="1:16" x14ac:dyDescent="0.25">
      <c r="A75" t="s">
        <v>73</v>
      </c>
      <c r="B75" t="s">
        <v>110</v>
      </c>
      <c r="C75" t="str">
        <f t="shared" si="64"/>
        <v>CTR</v>
      </c>
      <c r="D75" t="s">
        <v>127</v>
      </c>
      <c r="E75" s="1">
        <v>8.1464999999999996</v>
      </c>
      <c r="F75" s="2"/>
      <c r="G75" s="1">
        <v>51.42</v>
      </c>
      <c r="H75" s="2"/>
      <c r="I75" s="1"/>
      <c r="J75" s="1"/>
      <c r="K75" s="6"/>
      <c r="L75" s="1"/>
      <c r="M75" s="6"/>
      <c r="N75" s="1"/>
      <c r="O75" s="7"/>
      <c r="P75" s="7"/>
    </row>
    <row r="76" spans="1:16" x14ac:dyDescent="0.25">
      <c r="D76" s="1"/>
      <c r="E76" s="1"/>
      <c r="F76" s="2"/>
      <c r="G76" s="1"/>
      <c r="H76" s="2"/>
      <c r="I76" s="1"/>
      <c r="J76" s="1"/>
      <c r="K76" s="6"/>
      <c r="L76" s="1"/>
      <c r="M76" s="6"/>
      <c r="N76" s="1"/>
      <c r="O76" s="7"/>
      <c r="P76" s="7"/>
    </row>
    <row r="77" spans="1:16" x14ac:dyDescent="0.25">
      <c r="D77" s="1"/>
      <c r="E77" s="2"/>
      <c r="F77" s="1"/>
      <c r="G77" s="2"/>
      <c r="I77" s="1"/>
      <c r="J77" s="1"/>
      <c r="K77" s="6"/>
      <c r="L77" s="1"/>
      <c r="M77" s="6"/>
      <c r="N77" s="1"/>
      <c r="O77" s="7"/>
      <c r="P77" s="7"/>
    </row>
    <row r="78" spans="1:16" x14ac:dyDescent="0.25">
      <c r="D78" s="1"/>
      <c r="E78" s="2"/>
      <c r="F78" s="1"/>
      <c r="G78" s="2"/>
      <c r="I78" s="1"/>
      <c r="J78" s="1"/>
      <c r="K78" s="6"/>
      <c r="L78" s="1"/>
      <c r="M78" s="6"/>
      <c r="N78" s="1"/>
      <c r="O78" s="7"/>
      <c r="P78" s="7"/>
    </row>
    <row r="79" spans="1:16" x14ac:dyDescent="0.25">
      <c r="D79" s="1"/>
      <c r="E79" s="2"/>
      <c r="F79" s="1"/>
      <c r="G79" s="2"/>
      <c r="I79" s="1"/>
      <c r="J79" s="1"/>
      <c r="K79" s="6"/>
      <c r="L79" s="1"/>
      <c r="M79" s="6"/>
      <c r="N79" s="1"/>
      <c r="O79" s="7"/>
      <c r="P79" s="7"/>
    </row>
    <row r="80" spans="1:16" x14ac:dyDescent="0.25">
      <c r="D80" s="1"/>
      <c r="E80" s="2"/>
      <c r="F80" s="1"/>
      <c r="G80" s="2"/>
      <c r="I80" s="1"/>
      <c r="J80" s="1"/>
      <c r="K80" s="6"/>
      <c r="L80" s="1"/>
      <c r="M80" s="6"/>
      <c r="N80" s="1"/>
      <c r="O80" s="7"/>
      <c r="P80" s="7"/>
    </row>
    <row r="81" spans="4:16" x14ac:dyDescent="0.25">
      <c r="D81" s="1"/>
      <c r="E81" s="2"/>
      <c r="F81" s="1"/>
      <c r="G81" s="2"/>
      <c r="I81" s="1"/>
      <c r="J81" s="1"/>
      <c r="K81" s="6"/>
      <c r="L81" s="1"/>
      <c r="M81" s="6"/>
      <c r="N81" s="1"/>
      <c r="O81" s="7"/>
      <c r="P81" s="7"/>
    </row>
    <row r="82" spans="4:16" x14ac:dyDescent="0.25">
      <c r="D82" s="1"/>
      <c r="E82" s="2"/>
      <c r="F82" s="1"/>
      <c r="G82" s="2"/>
      <c r="I82" s="1"/>
      <c r="J82" s="1"/>
      <c r="K82" s="6"/>
      <c r="L82" s="1"/>
      <c r="M82" s="6"/>
      <c r="N82" s="1"/>
      <c r="O82" s="7"/>
      <c r="P82" s="7"/>
    </row>
    <row r="83" spans="4:16" x14ac:dyDescent="0.25">
      <c r="D83" s="1"/>
      <c r="E83" s="2"/>
      <c r="F83" s="1"/>
      <c r="G83" s="2"/>
      <c r="I83" s="1"/>
      <c r="J83" s="1"/>
      <c r="K83" s="6"/>
      <c r="L83" s="1"/>
      <c r="M83" s="6"/>
      <c r="N83" s="1"/>
      <c r="O83" s="7"/>
      <c r="P83" s="7"/>
    </row>
    <row r="84" spans="4:16" x14ac:dyDescent="0.25">
      <c r="D84" s="1"/>
      <c r="E84" s="2"/>
      <c r="F84" s="1"/>
      <c r="G84" s="2"/>
      <c r="I84" s="1"/>
      <c r="J84" s="1"/>
      <c r="K84" s="6"/>
      <c r="L84" s="1"/>
      <c r="M84" s="6"/>
      <c r="N84" s="1"/>
      <c r="O84" s="7"/>
      <c r="P84" s="7"/>
    </row>
    <row r="85" spans="4:16" x14ac:dyDescent="0.25">
      <c r="D85" s="1"/>
      <c r="E85" s="2"/>
      <c r="F85" s="1"/>
      <c r="G85" s="2"/>
      <c r="I85" s="1"/>
      <c r="J85" s="1"/>
      <c r="K85" s="6"/>
      <c r="L85" s="1"/>
      <c r="M85" s="6"/>
      <c r="N85" s="1"/>
      <c r="O85" s="7"/>
      <c r="P85" s="7"/>
    </row>
    <row r="86" spans="4:16" x14ac:dyDescent="0.25">
      <c r="D86" s="1"/>
      <c r="E86" s="2"/>
      <c r="F86" s="1"/>
      <c r="G86" s="2"/>
      <c r="I86" s="1"/>
      <c r="J86" s="1"/>
      <c r="K86" s="6"/>
      <c r="L86" s="1"/>
      <c r="M86" s="6"/>
      <c r="N86" s="1"/>
      <c r="O86" s="7"/>
      <c r="P86" s="7"/>
    </row>
    <row r="87" spans="4:16" x14ac:dyDescent="0.25">
      <c r="D87" s="1"/>
      <c r="E87" s="2"/>
      <c r="F87" s="1"/>
      <c r="G87" s="2"/>
      <c r="I87" s="1"/>
      <c r="J87" s="1"/>
      <c r="K87" s="6"/>
      <c r="L87" s="1"/>
      <c r="M87" s="6"/>
      <c r="N87" s="1"/>
      <c r="O87" s="7"/>
      <c r="P87" s="7"/>
    </row>
    <row r="88" spans="4:16" x14ac:dyDescent="0.25">
      <c r="D88" s="1"/>
      <c r="E88" s="2"/>
      <c r="F88" s="1"/>
      <c r="G88" s="2"/>
      <c r="I88" s="1"/>
      <c r="J88" s="1"/>
      <c r="K88" s="6"/>
      <c r="L88" s="1"/>
      <c r="M88" s="6"/>
      <c r="N88" s="1"/>
      <c r="O88" s="7"/>
      <c r="P88" s="7"/>
    </row>
    <row r="89" spans="4:16" x14ac:dyDescent="0.25">
      <c r="D89" s="1"/>
      <c r="E89" s="2"/>
      <c r="F89" s="1"/>
      <c r="G89" s="2"/>
      <c r="I89" s="1"/>
      <c r="J89" s="1"/>
      <c r="K89" s="6"/>
      <c r="L89" s="1"/>
      <c r="M89" s="6"/>
      <c r="N89" s="1"/>
      <c r="O89" s="7"/>
      <c r="P89" s="7"/>
    </row>
    <row r="90" spans="4:16" x14ac:dyDescent="0.25">
      <c r="D90" s="1"/>
      <c r="E90" s="2"/>
      <c r="F90" s="1"/>
      <c r="G90" s="2"/>
      <c r="I90" s="1"/>
      <c r="J90" s="1"/>
      <c r="K90" s="6"/>
      <c r="L90" s="1"/>
      <c r="M90" s="6"/>
      <c r="N90" s="1"/>
      <c r="O90" s="7"/>
      <c r="P90" s="7"/>
    </row>
    <row r="91" spans="4:16" x14ac:dyDescent="0.25">
      <c r="D91" s="1"/>
      <c r="E91" s="2"/>
      <c r="F91" s="1"/>
      <c r="G91" s="2"/>
      <c r="I91" s="1"/>
      <c r="J91" s="1"/>
      <c r="K91" s="6"/>
      <c r="L91" s="1"/>
      <c r="M91" s="6"/>
      <c r="N91" s="1"/>
      <c r="O91" s="7"/>
      <c r="P91" s="7"/>
    </row>
    <row r="92" spans="4:16" x14ac:dyDescent="0.25">
      <c r="D92" s="1"/>
      <c r="E92" s="2"/>
      <c r="F92" s="1"/>
      <c r="G92" s="2"/>
      <c r="I92" s="1"/>
      <c r="J92" s="1"/>
      <c r="K92" s="6"/>
      <c r="L92" s="1"/>
      <c r="M92" s="6"/>
      <c r="N92" s="1"/>
      <c r="O92" s="7"/>
      <c r="P92" s="7"/>
    </row>
    <row r="93" spans="4:16" x14ac:dyDescent="0.25">
      <c r="D93" s="1"/>
      <c r="E93" s="2"/>
      <c r="F93" s="1"/>
      <c r="G93" s="2"/>
      <c r="I93" s="1"/>
      <c r="J93" s="1"/>
      <c r="K93" s="6"/>
      <c r="L93" s="1"/>
      <c r="M93" s="6"/>
      <c r="N93" s="1"/>
      <c r="O93" s="7"/>
      <c r="P93" s="7"/>
    </row>
    <row r="94" spans="4:16" x14ac:dyDescent="0.25">
      <c r="D94" s="1"/>
      <c r="E94" s="2"/>
      <c r="F94" s="1"/>
      <c r="G94" s="2"/>
      <c r="I94" s="1"/>
      <c r="J94" s="1"/>
      <c r="K94" s="6"/>
      <c r="L94" s="1"/>
      <c r="M94" s="6"/>
      <c r="N94" s="1"/>
      <c r="O94" s="7"/>
      <c r="P94" s="7"/>
    </row>
    <row r="95" spans="4:16" x14ac:dyDescent="0.25">
      <c r="D95" s="1"/>
      <c r="E95" s="2"/>
      <c r="F95" s="1"/>
      <c r="G95" s="2"/>
      <c r="I95" s="1"/>
      <c r="J95" s="1"/>
      <c r="K95" s="6"/>
      <c r="L95" s="1"/>
      <c r="M95" s="6"/>
      <c r="N95" s="1"/>
      <c r="O95" s="7"/>
      <c r="P95" s="7"/>
    </row>
    <row r="96" spans="4:16" x14ac:dyDescent="0.25">
      <c r="D96" s="1"/>
      <c r="E96" s="2"/>
      <c r="F96" s="1"/>
      <c r="G96" s="2"/>
      <c r="I96" s="1"/>
      <c r="J96" s="1"/>
      <c r="K96" s="6"/>
      <c r="L96" s="1"/>
      <c r="M96" s="6"/>
      <c r="N96" s="1"/>
      <c r="O96" s="7"/>
      <c r="P96" s="7"/>
    </row>
    <row r="97" spans="4:16" x14ac:dyDescent="0.25">
      <c r="D97" s="1"/>
      <c r="E97" s="2"/>
      <c r="F97" s="1"/>
      <c r="G97" s="2"/>
      <c r="I97" s="1"/>
      <c r="J97" s="1"/>
      <c r="K97" s="6"/>
      <c r="L97" s="1"/>
      <c r="M97" s="6"/>
      <c r="N97" s="1"/>
      <c r="O97" s="7"/>
      <c r="P97" s="7"/>
    </row>
    <row r="98" spans="4:16" x14ac:dyDescent="0.25">
      <c r="D98" s="1"/>
      <c r="E98" s="2"/>
      <c r="F98" s="1"/>
      <c r="G98" s="2"/>
      <c r="I98" s="1"/>
      <c r="J98" s="1"/>
      <c r="K98" s="6"/>
      <c r="L98" s="1"/>
      <c r="M98" s="6"/>
      <c r="N98" s="1"/>
      <c r="O98" s="7"/>
      <c r="P98" s="7"/>
    </row>
    <row r="99" spans="4:16" x14ac:dyDescent="0.25">
      <c r="D99" s="1"/>
      <c r="E99" s="2"/>
      <c r="F99" s="1"/>
      <c r="G99" s="2"/>
      <c r="I99" s="1"/>
      <c r="J99" s="1"/>
      <c r="K99" s="6"/>
      <c r="L99" s="1"/>
      <c r="M99" s="6"/>
      <c r="N99" s="1"/>
      <c r="O99" s="7"/>
      <c r="P99" s="7"/>
    </row>
    <row r="100" spans="4:16" x14ac:dyDescent="0.25">
      <c r="D100" s="1"/>
      <c r="E100" s="2"/>
      <c r="F100" s="1"/>
      <c r="G100" s="2"/>
      <c r="I100" s="1"/>
      <c r="J100" s="1"/>
      <c r="K100" s="6"/>
      <c r="L100" s="1"/>
      <c r="M100" s="6"/>
      <c r="N100" s="1"/>
      <c r="O100" s="7"/>
      <c r="P100" s="7"/>
    </row>
    <row r="101" spans="4:16" x14ac:dyDescent="0.25">
      <c r="D101" s="1"/>
      <c r="E101" s="2"/>
      <c r="F101" s="1"/>
      <c r="G101" s="2"/>
      <c r="I101" s="1"/>
      <c r="J101" s="1"/>
      <c r="K101" s="6"/>
      <c r="L101" s="1"/>
      <c r="M101" s="6"/>
      <c r="N101" s="1"/>
      <c r="O101" s="7"/>
      <c r="P101" s="7"/>
    </row>
    <row r="102" spans="4:16" x14ac:dyDescent="0.25">
      <c r="D102" s="1"/>
      <c r="E102" s="2"/>
      <c r="F102" s="1"/>
      <c r="G102" s="2"/>
      <c r="I102" s="1"/>
      <c r="J102" s="1"/>
      <c r="K102" s="6"/>
      <c r="L102" s="1"/>
      <c r="M102" s="6"/>
      <c r="N102" s="1"/>
      <c r="O102" s="7"/>
      <c r="P102" s="7"/>
    </row>
    <row r="103" spans="4:16" x14ac:dyDescent="0.25">
      <c r="D103" s="1"/>
      <c r="E103" s="2"/>
      <c r="F103" s="1"/>
      <c r="G103" s="2"/>
      <c r="I103" s="1"/>
      <c r="J103" s="1"/>
      <c r="K103" s="6"/>
      <c r="L103" s="1"/>
      <c r="M103" s="6"/>
      <c r="N103" s="1"/>
      <c r="O103" s="7"/>
      <c r="P103" s="7"/>
    </row>
    <row r="104" spans="4:16" x14ac:dyDescent="0.25">
      <c r="D104" s="1"/>
      <c r="E104" s="2"/>
      <c r="F104" s="1"/>
      <c r="G104" s="2"/>
      <c r="I104" s="1"/>
      <c r="J104" s="1"/>
      <c r="K104" s="6"/>
      <c r="L104" s="1"/>
      <c r="M104" s="6"/>
      <c r="N104" s="1"/>
      <c r="O104" s="7"/>
      <c r="P104" s="7"/>
    </row>
    <row r="105" spans="4:16" x14ac:dyDescent="0.25">
      <c r="D105" s="1"/>
      <c r="E105" s="2"/>
      <c r="F105" s="1"/>
      <c r="G105" s="2"/>
      <c r="I105" s="1"/>
      <c r="J105" s="1"/>
      <c r="K105" s="6"/>
      <c r="L105" s="1"/>
      <c r="M105" s="6"/>
      <c r="N105" s="1"/>
      <c r="O105" s="7"/>
      <c r="P105" s="7"/>
    </row>
    <row r="106" spans="4:16" x14ac:dyDescent="0.25">
      <c r="D106" s="1"/>
      <c r="E106" s="2"/>
      <c r="F106" s="1"/>
      <c r="G106" s="2"/>
      <c r="I106" s="1"/>
      <c r="J106" s="1"/>
      <c r="K106" s="6"/>
      <c r="L106" s="1"/>
      <c r="M106" s="6"/>
      <c r="N106" s="1"/>
      <c r="O106" s="7"/>
      <c r="P106" s="7"/>
    </row>
    <row r="107" spans="4:16" x14ac:dyDescent="0.25">
      <c r="D107" s="1"/>
      <c r="E107" s="2"/>
      <c r="F107" s="1"/>
      <c r="G107" s="2"/>
      <c r="I107" s="1"/>
      <c r="J107" s="1"/>
      <c r="K107" s="6"/>
      <c r="L107" s="1"/>
      <c r="M107" s="6"/>
      <c r="N107" s="1"/>
      <c r="O107" s="7"/>
      <c r="P107" s="7"/>
    </row>
    <row r="108" spans="4:16" x14ac:dyDescent="0.25">
      <c r="D108" s="1"/>
      <c r="E108" s="2"/>
      <c r="F108" s="1"/>
      <c r="G108" s="2"/>
      <c r="I108" s="1"/>
      <c r="J108" s="1"/>
      <c r="K108" s="6"/>
      <c r="L108" s="1"/>
      <c r="M108" s="6"/>
      <c r="N108" s="1"/>
      <c r="O108" s="7"/>
      <c r="P108" s="7"/>
    </row>
    <row r="109" spans="4:16" x14ac:dyDescent="0.25">
      <c r="D109" s="1"/>
      <c r="E109" s="2"/>
      <c r="F109" s="1"/>
      <c r="G109" s="2"/>
      <c r="I109" s="1"/>
      <c r="J109" s="1"/>
      <c r="K109" s="6"/>
      <c r="L109" s="1"/>
      <c r="M109" s="6"/>
      <c r="N109" s="1"/>
      <c r="O109" s="7"/>
      <c r="P109" s="7"/>
    </row>
    <row r="110" spans="4:16" x14ac:dyDescent="0.25">
      <c r="D110" s="1"/>
      <c r="E110" s="2"/>
      <c r="F110" s="1"/>
      <c r="G110" s="2"/>
      <c r="I110" s="1"/>
      <c r="J110" s="1"/>
      <c r="K110" s="6"/>
      <c r="L110" s="1"/>
      <c r="M110" s="6"/>
      <c r="N110" s="1"/>
      <c r="O110" s="7"/>
      <c r="P110" s="7"/>
    </row>
    <row r="111" spans="4:16" x14ac:dyDescent="0.25">
      <c r="D111" s="1"/>
      <c r="E111" s="2"/>
      <c r="F111" s="1"/>
      <c r="G111" s="2"/>
      <c r="I111" s="1"/>
      <c r="J111" s="1"/>
      <c r="K111" s="6"/>
      <c r="L111" s="1"/>
      <c r="M111" s="6"/>
      <c r="N111" s="1"/>
      <c r="O111" s="7"/>
      <c r="P111" s="7"/>
    </row>
    <row r="112" spans="4:16" x14ac:dyDescent="0.25">
      <c r="D112" s="1"/>
      <c r="E112" s="2"/>
      <c r="F112" s="1"/>
      <c r="G112" s="2"/>
      <c r="I112" s="1"/>
      <c r="J112" s="1"/>
      <c r="K112" s="6"/>
      <c r="L112" s="1"/>
      <c r="M112" s="6"/>
      <c r="N112" s="1"/>
      <c r="O112" s="7"/>
      <c r="P112" s="7"/>
    </row>
    <row r="113" spans="4:16" x14ac:dyDescent="0.25">
      <c r="D113" s="1"/>
      <c r="E113" s="2"/>
      <c r="F113" s="1"/>
      <c r="G113" s="2"/>
      <c r="I113" s="1"/>
      <c r="J113" s="1"/>
      <c r="K113" s="6"/>
      <c r="L113" s="1"/>
      <c r="M113" s="6"/>
      <c r="N113" s="1"/>
      <c r="O113" s="7"/>
      <c r="P113" s="7"/>
    </row>
    <row r="114" spans="4:16" x14ac:dyDescent="0.25">
      <c r="D114" s="1"/>
      <c r="E114" s="2"/>
      <c r="F114" s="1"/>
      <c r="G114" s="2"/>
      <c r="I114" s="1"/>
      <c r="J114" s="1"/>
      <c r="K114" s="6"/>
      <c r="L114" s="1"/>
      <c r="M114" s="6"/>
      <c r="N114" s="1"/>
      <c r="O114" s="7"/>
      <c r="P114" s="7"/>
    </row>
    <row r="115" spans="4:16" x14ac:dyDescent="0.25">
      <c r="D115" s="1"/>
      <c r="E115" s="2"/>
      <c r="F115" s="1"/>
      <c r="G115" s="2"/>
      <c r="I115" s="1"/>
      <c r="J115" s="1"/>
      <c r="K115" s="6"/>
      <c r="L115" s="1"/>
      <c r="M115" s="6"/>
      <c r="N115" s="1"/>
      <c r="O115" s="7"/>
      <c r="P115" s="7"/>
    </row>
    <row r="116" spans="4:16" x14ac:dyDescent="0.25">
      <c r="D116" s="1"/>
      <c r="E116" s="2"/>
      <c r="F116" s="1"/>
      <c r="G116" s="2"/>
      <c r="I116" s="1"/>
      <c r="J116" s="1"/>
      <c r="K116" s="6"/>
      <c r="L116" s="1"/>
      <c r="M116" s="6"/>
      <c r="N116" s="1"/>
      <c r="O116" s="7"/>
      <c r="P116" s="7"/>
    </row>
    <row r="117" spans="4:16" x14ac:dyDescent="0.25">
      <c r="D117" s="1"/>
      <c r="E117" s="2"/>
      <c r="F117" s="1"/>
      <c r="G117" s="2"/>
      <c r="I117" s="1"/>
      <c r="J117" s="1"/>
      <c r="K117" s="6"/>
      <c r="L117" s="1"/>
      <c r="M117" s="6"/>
      <c r="N117" s="1"/>
      <c r="O117" s="7"/>
      <c r="P117" s="7"/>
    </row>
    <row r="118" spans="4:16" x14ac:dyDescent="0.25">
      <c r="D118" s="1"/>
      <c r="E118" s="2"/>
      <c r="F118" s="1"/>
      <c r="G118" s="2"/>
      <c r="I118" s="1"/>
      <c r="J118" s="1"/>
      <c r="K118" s="6"/>
      <c r="L118" s="1"/>
      <c r="M118" s="6"/>
      <c r="N118" s="1"/>
      <c r="O118" s="7"/>
      <c r="P118" s="7"/>
    </row>
    <row r="119" spans="4:16" x14ac:dyDescent="0.25">
      <c r="D119" s="1"/>
      <c r="E119" s="2"/>
      <c r="F119" s="1"/>
      <c r="G119" s="2"/>
      <c r="I119" s="1"/>
      <c r="J119" s="1"/>
      <c r="K119" s="6"/>
      <c r="L119" s="1"/>
      <c r="M119" s="6"/>
      <c r="N119" s="1"/>
      <c r="O119" s="7"/>
      <c r="P119" s="7"/>
    </row>
    <row r="120" spans="4:16" x14ac:dyDescent="0.25">
      <c r="D120" s="1"/>
      <c r="E120" s="2"/>
      <c r="F120" s="1"/>
      <c r="G120" s="2"/>
      <c r="I120" s="1"/>
      <c r="J120" s="1"/>
      <c r="K120" s="6"/>
      <c r="L120" s="1"/>
      <c r="M120" s="6"/>
      <c r="N120" s="1"/>
      <c r="O120" s="7"/>
      <c r="P120" s="7"/>
    </row>
    <row r="121" spans="4:16" x14ac:dyDescent="0.25">
      <c r="D121" s="1"/>
      <c r="E121" s="2"/>
      <c r="F121" s="1"/>
      <c r="G121" s="2"/>
      <c r="I121" s="1"/>
      <c r="J121" s="1"/>
      <c r="K121" s="6"/>
      <c r="L121" s="1"/>
      <c r="M121" s="6"/>
      <c r="N121" s="1"/>
      <c r="O121" s="7"/>
      <c r="P121" s="7"/>
    </row>
    <row r="122" spans="4:16" x14ac:dyDescent="0.25">
      <c r="D122" s="1"/>
      <c r="E122" s="2"/>
      <c r="F122" s="1"/>
      <c r="G122" s="2"/>
    </row>
    <row r="123" spans="4:16" x14ac:dyDescent="0.25">
      <c r="D123" s="1"/>
      <c r="E123" s="2"/>
      <c r="F123" s="1"/>
      <c r="G123" s="2"/>
      <c r="J123" s="1"/>
    </row>
    <row r="124" spans="4:16" x14ac:dyDescent="0.25">
      <c r="D124" s="1"/>
      <c r="E124" s="2"/>
      <c r="F124" s="1"/>
      <c r="G124" s="2"/>
      <c r="J124" s="1"/>
    </row>
    <row r="125" spans="4:16" x14ac:dyDescent="0.25">
      <c r="D125" s="1"/>
      <c r="E125" s="2"/>
      <c r="F125" s="1"/>
      <c r="G125" s="2"/>
      <c r="J125" s="1"/>
    </row>
    <row r="126" spans="4:16" x14ac:dyDescent="0.25">
      <c r="D126" s="1"/>
      <c r="E126" s="2"/>
      <c r="F126" s="1"/>
      <c r="G126" s="2"/>
      <c r="J126" s="1"/>
    </row>
    <row r="127" spans="4:16" x14ac:dyDescent="0.25">
      <c r="D127" s="1"/>
      <c r="E127" s="2"/>
      <c r="F127" s="1"/>
      <c r="G127" s="2"/>
      <c r="J127" s="1"/>
    </row>
    <row r="128" spans="4:16" x14ac:dyDescent="0.25">
      <c r="D128" s="1"/>
      <c r="E128" s="2"/>
      <c r="F128" s="1"/>
      <c r="G128" s="2"/>
      <c r="J128" s="1"/>
    </row>
    <row r="129" spans="4:10" x14ac:dyDescent="0.25">
      <c r="D129" s="1"/>
      <c r="E129" s="2"/>
      <c r="F129" s="1"/>
      <c r="G129" s="2"/>
      <c r="J129" s="1"/>
    </row>
    <row r="130" spans="4:10" x14ac:dyDescent="0.25">
      <c r="D130" s="1"/>
      <c r="E130" s="2"/>
      <c r="F130" s="1"/>
      <c r="G130" s="2"/>
    </row>
    <row r="131" spans="4:10" x14ac:dyDescent="0.25">
      <c r="D131" s="1"/>
      <c r="E131" s="2"/>
      <c r="F131" s="1"/>
      <c r="G131" s="2"/>
      <c r="J131" s="1"/>
    </row>
    <row r="132" spans="4:10" x14ac:dyDescent="0.25">
      <c r="D132" s="1"/>
      <c r="E132" s="2"/>
      <c r="F132" s="1"/>
      <c r="G132" s="2"/>
    </row>
    <row r="133" spans="4:10" x14ac:dyDescent="0.25">
      <c r="D133" s="1"/>
      <c r="E133" s="2"/>
      <c r="F133" s="1"/>
      <c r="G133" s="2"/>
      <c r="J133" s="1"/>
    </row>
    <row r="134" spans="4:10" x14ac:dyDescent="0.25">
      <c r="D134" s="1"/>
      <c r="E134" s="2"/>
      <c r="F134" s="1"/>
      <c r="G134" s="2"/>
    </row>
    <row r="135" spans="4:10" x14ac:dyDescent="0.25">
      <c r="D135" s="1"/>
      <c r="E135" s="2"/>
      <c r="F135" s="1"/>
      <c r="G135" s="2"/>
      <c r="J135" s="1"/>
    </row>
    <row r="136" spans="4:10" x14ac:dyDescent="0.25">
      <c r="D136" s="1"/>
      <c r="E136" s="2"/>
      <c r="F136" s="1"/>
      <c r="G136" s="2"/>
    </row>
    <row r="137" spans="4:10" x14ac:dyDescent="0.25">
      <c r="D137" s="1"/>
      <c r="E137" s="2"/>
      <c r="F137" s="1"/>
      <c r="G137" s="2"/>
      <c r="J137" s="1"/>
    </row>
    <row r="138" spans="4:10" x14ac:dyDescent="0.25">
      <c r="D138" s="1"/>
      <c r="E138" s="2"/>
      <c r="F138" s="1"/>
      <c r="G138" s="2"/>
    </row>
    <row r="139" spans="4:10" x14ac:dyDescent="0.25">
      <c r="D139" s="1"/>
      <c r="E139" s="2"/>
      <c r="F139" s="1"/>
      <c r="G139" s="2"/>
      <c r="J139" s="1"/>
    </row>
    <row r="140" spans="4:10" x14ac:dyDescent="0.25">
      <c r="D140" s="1"/>
      <c r="E140" s="2"/>
      <c r="F140" s="1"/>
      <c r="G140" s="2"/>
    </row>
  </sheetData>
  <pageMargins left="0.7" right="0.7" top="0.78740157499999996" bottom="0.78740157499999996" header="0.3" footer="0.3"/>
  <pageSetup paperSize="9" orientation="portrait" r:id="rId1"/>
  <ignoredErrors>
    <ignoredError sqref="H2:H69 F2:F6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 and C larvae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Kunz  Carmen</dc:creator>
  <cp:lastModifiedBy>Giacomo Alciatore</cp:lastModifiedBy>
  <dcterms:created xsi:type="dcterms:W3CDTF">2023-07-10T10:35:26Z</dcterms:created>
  <dcterms:modified xsi:type="dcterms:W3CDTF">2023-11-09T09:29:25Z</dcterms:modified>
</cp:coreProperties>
</file>