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sfhq1-fs01\kits\LISTADOS_EN_EXCEL\Power Train\CO\"/>
    </mc:Choice>
  </mc:AlternateContent>
  <xr:revisionPtr revIDLastSave="0" documentId="13_ncr:1_{6652F3DF-8281-451C-9311-09F6977CFCFD}" xr6:coauthVersionLast="36" xr6:coauthVersionMax="36" xr10:uidLastSave="{00000000-0000-0000-0000-000000000000}"/>
  <bookViews>
    <workbookView xWindow="-285" yWindow="30" windowWidth="12780" windowHeight="9435" xr2:uid="{00000000-000D-0000-FFFF-FFFF00000000}"/>
  </bookViews>
  <sheets>
    <sheet name="ENE 2019" sheetId="5" r:id="rId1"/>
    <sheet name="OCT 2015" sheetId="3" r:id="rId2"/>
    <sheet name="Análisis Desglose - KIT FAB" sheetId="4" r:id="rId3"/>
  </sheets>
  <definedNames>
    <definedName name="_xlnm._FilterDatabase" localSheetId="0" hidden="1">'ENE 2019'!$C$3:$I$86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2" i="4" l="1"/>
  <c r="I52" i="4"/>
  <c r="D26" i="4"/>
  <c r="J122" i="4"/>
  <c r="J123" i="4"/>
  <c r="J124" i="4"/>
  <c r="J125" i="4"/>
  <c r="J126" i="4"/>
  <c r="J127" i="4"/>
  <c r="I122" i="4"/>
  <c r="I123" i="4"/>
  <c r="I124" i="4"/>
  <c r="I125" i="4"/>
  <c r="I126" i="4"/>
  <c r="I127" i="4"/>
  <c r="J112" i="4"/>
  <c r="J113" i="4"/>
  <c r="J114" i="4"/>
  <c r="J115" i="4"/>
  <c r="J116" i="4"/>
  <c r="J117" i="4"/>
  <c r="J118" i="4"/>
  <c r="J119" i="4"/>
  <c r="J120" i="4"/>
  <c r="J121" i="4"/>
  <c r="J111" i="4"/>
  <c r="I112" i="4"/>
  <c r="I113" i="4"/>
  <c r="I114" i="4"/>
  <c r="I115" i="4"/>
  <c r="I116" i="4"/>
  <c r="I117" i="4"/>
  <c r="I118" i="4"/>
  <c r="I119" i="4"/>
  <c r="I120" i="4"/>
  <c r="I121" i="4"/>
  <c r="I111" i="4"/>
  <c r="D129" i="4"/>
  <c r="D130" i="4"/>
  <c r="D131" i="4"/>
  <c r="D111" i="4"/>
  <c r="D132" i="4"/>
  <c r="D112" i="4"/>
  <c r="D113" i="4"/>
  <c r="D114" i="4"/>
  <c r="D115" i="4"/>
  <c r="D116" i="4"/>
  <c r="D117" i="4"/>
  <c r="D133" i="4"/>
  <c r="D118" i="4"/>
  <c r="D119" i="4"/>
  <c r="D135" i="4"/>
  <c r="D136" i="4"/>
  <c r="D120" i="4"/>
  <c r="D137" i="4"/>
  <c r="D121" i="4"/>
  <c r="D122" i="4"/>
  <c r="D138" i="4"/>
  <c r="D139" i="4"/>
  <c r="D140" i="4"/>
  <c r="D141" i="4"/>
  <c r="D142" i="4"/>
  <c r="D143" i="4"/>
  <c r="D144" i="4"/>
  <c r="D145" i="4"/>
  <c r="D146" i="4"/>
  <c r="D147" i="4"/>
  <c r="D148" i="4"/>
  <c r="D123" i="4"/>
  <c r="D149" i="4"/>
  <c r="D150" i="4"/>
  <c r="D151" i="4"/>
  <c r="D152" i="4"/>
  <c r="D153" i="4"/>
  <c r="D154" i="4"/>
  <c r="D155" i="4"/>
  <c r="D156" i="4"/>
  <c r="D157" i="4"/>
  <c r="D124" i="4"/>
  <c r="D125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26" i="4"/>
  <c r="D127" i="4"/>
  <c r="D173" i="4"/>
  <c r="D174" i="4"/>
  <c r="D128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11" i="4"/>
  <c r="J51" i="4"/>
  <c r="I51" i="4"/>
  <c r="J46" i="4"/>
  <c r="J47" i="4"/>
  <c r="J48" i="4"/>
  <c r="J49" i="4"/>
  <c r="J50" i="4"/>
  <c r="I46" i="4"/>
  <c r="I47" i="4"/>
  <c r="I48" i="4"/>
  <c r="I49" i="4"/>
  <c r="I50" i="4"/>
  <c r="J42" i="4"/>
  <c r="J43" i="4"/>
  <c r="J44" i="4"/>
  <c r="J45" i="4"/>
  <c r="I42" i="4"/>
  <c r="I43" i="4"/>
  <c r="I44" i="4"/>
  <c r="I45" i="4"/>
  <c r="J34" i="4"/>
  <c r="J35" i="4"/>
  <c r="J36" i="4"/>
  <c r="J37" i="4"/>
  <c r="J38" i="4"/>
  <c r="J39" i="4"/>
  <c r="J40" i="4"/>
  <c r="J41" i="4"/>
  <c r="I34" i="4"/>
  <c r="I35" i="4"/>
  <c r="I36" i="4"/>
  <c r="I37" i="4"/>
  <c r="I38" i="4"/>
  <c r="I39" i="4"/>
  <c r="I40" i="4"/>
  <c r="I41" i="4"/>
  <c r="J33" i="4"/>
  <c r="I33" i="4"/>
  <c r="J27" i="4"/>
  <c r="J28" i="4"/>
  <c r="J29" i="4"/>
  <c r="J30" i="4"/>
  <c r="J31" i="4"/>
  <c r="J32" i="4"/>
  <c r="I27" i="4"/>
  <c r="I28" i="4"/>
  <c r="I29" i="4"/>
  <c r="I30" i="4"/>
  <c r="I31" i="4"/>
  <c r="I3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J18" i="4"/>
  <c r="J19" i="4"/>
  <c r="J20" i="4"/>
  <c r="J21" i="4"/>
  <c r="J22" i="4"/>
  <c r="J23" i="4"/>
  <c r="J24" i="4"/>
  <c r="J25" i="4"/>
  <c r="J2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I2" i="4"/>
  <c r="D28" i="4"/>
  <c r="D13" i="4"/>
  <c r="D100" i="4"/>
  <c r="D90" i="4"/>
  <c r="D92" i="4"/>
  <c r="D93" i="4"/>
  <c r="D33" i="4"/>
  <c r="D89" i="4"/>
  <c r="D34" i="4"/>
  <c r="D43" i="4"/>
  <c r="D45" i="4"/>
  <c r="D51" i="4"/>
  <c r="D67" i="4"/>
  <c r="D52" i="4"/>
  <c r="D60" i="4"/>
  <c r="D9" i="4"/>
  <c r="D59" i="4"/>
  <c r="D14" i="4"/>
  <c r="D68" i="4"/>
  <c r="D15" i="4"/>
  <c r="D70" i="4"/>
  <c r="D74" i="4"/>
  <c r="D75" i="4"/>
  <c r="D79" i="4"/>
  <c r="D76" i="4"/>
  <c r="D42" i="4"/>
  <c r="D80" i="4"/>
  <c r="D81" i="4"/>
  <c r="D44" i="4"/>
  <c r="D77" i="4"/>
  <c r="D25" i="4"/>
  <c r="D78" i="4"/>
  <c r="D16" i="4"/>
  <c r="D18" i="4"/>
  <c r="D17" i="4"/>
  <c r="D23" i="4"/>
  <c r="D2" i="4"/>
  <c r="D3" i="4"/>
  <c r="D4" i="4"/>
  <c r="D5" i="4"/>
  <c r="D6" i="4"/>
  <c r="D8" i="4"/>
  <c r="D10" i="4"/>
  <c r="D69" i="4"/>
  <c r="D24" i="4"/>
  <c r="D19" i="4"/>
  <c r="D20" i="4"/>
  <c r="D21" i="4"/>
  <c r="D22" i="4"/>
  <c r="D30" i="4"/>
  <c r="D31" i="4"/>
  <c r="D35" i="4"/>
  <c r="D36" i="4"/>
  <c r="D102" i="4"/>
  <c r="D37" i="4"/>
  <c r="D38" i="4"/>
  <c r="D39" i="4"/>
  <c r="D97" i="4"/>
  <c r="D40" i="4"/>
  <c r="D83" i="4"/>
  <c r="D82" i="4"/>
  <c r="D106" i="4"/>
  <c r="D84" i="4"/>
  <c r="D85" i="4"/>
  <c r="D86" i="4"/>
  <c r="D88" i="4"/>
  <c r="D98" i="4"/>
  <c r="D99" i="4"/>
  <c r="D101" i="4"/>
  <c r="D103" i="4"/>
  <c r="D58" i="4"/>
  <c r="D91" i="4"/>
  <c r="D12" i="4"/>
  <c r="D66" i="4"/>
  <c r="D32" i="4"/>
  <c r="D11" i="4"/>
  <c r="D95" i="4"/>
  <c r="D65" i="4"/>
  <c r="D29" i="4"/>
  <c r="D46" i="4"/>
  <c r="D61" i="4"/>
  <c r="D71" i="4"/>
  <c r="D73" i="4"/>
  <c r="D47" i="4"/>
  <c r="D64" i="4"/>
  <c r="D62" i="4"/>
  <c r="D7" i="4"/>
  <c r="D63" i="4"/>
  <c r="D50" i="4"/>
  <c r="D41" i="4"/>
  <c r="D72" i="4"/>
  <c r="D27" i="4"/>
  <c r="D48" i="4"/>
  <c r="D49" i="4"/>
  <c r="D87" i="4"/>
  <c r="D96" i="4"/>
  <c r="D104" i="4"/>
  <c r="D94" i="4"/>
  <c r="D10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6" i="4"/>
  <c r="H28" i="4"/>
  <c r="H2" i="4"/>
</calcChain>
</file>

<file path=xl/sharedStrings.xml><?xml version="1.0" encoding="utf-8"?>
<sst xmlns="http://schemas.openxmlformats.org/spreadsheetml/2006/main" count="2531" uniqueCount="355">
  <si>
    <t>1U8846</t>
  </si>
  <si>
    <t>PART ARR</t>
  </si>
  <si>
    <t>SERIAL NR</t>
  </si>
  <si>
    <t>COMP CODE</t>
  </si>
  <si>
    <t>CANT</t>
  </si>
  <si>
    <t>Part No</t>
  </si>
  <si>
    <t>DESCRIPCION REPUESTO</t>
  </si>
  <si>
    <t>% USO</t>
  </si>
  <si>
    <t>JSM</t>
  </si>
  <si>
    <t>RING-RETAINING</t>
  </si>
  <si>
    <t>CLIP</t>
  </si>
  <si>
    <t>SLEEVE-WEAR</t>
  </si>
  <si>
    <t>KIT BOMBA</t>
  </si>
  <si>
    <t>7X7893</t>
  </si>
  <si>
    <t>5P1296</t>
  </si>
  <si>
    <t>5S7877</t>
  </si>
  <si>
    <t>5S7878</t>
  </si>
  <si>
    <t>5P1295</t>
  </si>
  <si>
    <t>8C3080</t>
  </si>
  <si>
    <t>5D5957</t>
  </si>
  <si>
    <t>5P0840</t>
  </si>
  <si>
    <t>6V1197</t>
  </si>
  <si>
    <t>6V4589</t>
  </si>
  <si>
    <t>6V6228</t>
  </si>
  <si>
    <t>6V8001</t>
  </si>
  <si>
    <t>6V9607</t>
  </si>
  <si>
    <t>7D7111</t>
  </si>
  <si>
    <t>5P6408</t>
  </si>
  <si>
    <t>6V7970</t>
  </si>
  <si>
    <t>9F1399</t>
  </si>
  <si>
    <t>6V1902</t>
  </si>
  <si>
    <t>RCCOJSM107</t>
  </si>
  <si>
    <t>9X8399</t>
  </si>
  <si>
    <t>8T6624</t>
  </si>
  <si>
    <t>8E3837</t>
  </si>
  <si>
    <t>6D7889</t>
  </si>
  <si>
    <t>6V5215</t>
  </si>
  <si>
    <t>9X2201</t>
  </si>
  <si>
    <t>8T4985</t>
  </si>
  <si>
    <t>FILTRO</t>
  </si>
  <si>
    <t>ELIMINADO 20/4/15</t>
  </si>
  <si>
    <t>ELIMINADO 29/12/14</t>
  </si>
  <si>
    <t>DESCRIPCION</t>
  </si>
  <si>
    <t>QTY</t>
  </si>
  <si>
    <t>SEAL-O-RING</t>
  </si>
  <si>
    <t>RING-SEAL</t>
  </si>
  <si>
    <t>RING - SEAL</t>
  </si>
  <si>
    <t>SEAL-LIP TYPE</t>
  </si>
  <si>
    <t>GROMMET</t>
  </si>
  <si>
    <t>GASKET</t>
  </si>
  <si>
    <t>RING</t>
  </si>
  <si>
    <t>SEAL-O RING</t>
  </si>
  <si>
    <t>1P9005</t>
  </si>
  <si>
    <t>2D6506</t>
  </si>
  <si>
    <t>2H6338</t>
  </si>
  <si>
    <t>2M9780</t>
  </si>
  <si>
    <t>SEAL-O-RING-STOR</t>
  </si>
  <si>
    <t>3D2824</t>
  </si>
  <si>
    <t>3J1907</t>
  </si>
  <si>
    <t>3K0360</t>
  </si>
  <si>
    <t>4K6804</t>
  </si>
  <si>
    <t>4S5879</t>
  </si>
  <si>
    <t>5P8118</t>
  </si>
  <si>
    <t>6V0852</t>
  </si>
  <si>
    <t>CAP-DUST</t>
  </si>
  <si>
    <t>6V3349</t>
  </si>
  <si>
    <t>7H1495</t>
  </si>
  <si>
    <t>7M8485</t>
  </si>
  <si>
    <t>7S6892</t>
  </si>
  <si>
    <t>8C5172</t>
  </si>
  <si>
    <t>SEAL-RECTANGULAR</t>
  </si>
  <si>
    <t>8F9516</t>
  </si>
  <si>
    <t>8J8879</t>
  </si>
  <si>
    <t>8L2786</t>
  </si>
  <si>
    <t>8M5010</t>
  </si>
  <si>
    <t>8M5252</t>
  </si>
  <si>
    <t>8M5253</t>
  </si>
  <si>
    <t>8S3372</t>
  </si>
  <si>
    <t>9H6454</t>
  </si>
  <si>
    <t>9M9545</t>
  </si>
  <si>
    <t>1T1257</t>
  </si>
  <si>
    <t>SPRING</t>
  </si>
  <si>
    <t>BEARING-INNER</t>
  </si>
  <si>
    <t>BEARING-SPL BALL</t>
  </si>
  <si>
    <t>9M8808</t>
  </si>
  <si>
    <t>ROLLER-FREEWHEEL</t>
  </si>
  <si>
    <t>BEARING-NEEDLE</t>
  </si>
  <si>
    <t>RACE-THRUST</t>
  </si>
  <si>
    <t>BEARING-BALL</t>
  </si>
  <si>
    <t>BEARING-SLEEVE</t>
  </si>
  <si>
    <t>KIT BEARING</t>
  </si>
  <si>
    <t>Considerar para Costo Fijo de Reparación:</t>
  </si>
  <si>
    <t>RACE FREEWHEEL</t>
  </si>
  <si>
    <t>FILTER ELEMENT</t>
  </si>
  <si>
    <t>* EXCLUYE: Actualización Filtro 369-3235 ($1.600.000 Aprox)</t>
  </si>
  <si>
    <t>KIT GASKET
4435852</t>
  </si>
  <si>
    <t>ANALISIS</t>
  </si>
  <si>
    <t>FALTA</t>
  </si>
  <si>
    <t>SOBRA</t>
  </si>
  <si>
    <t>9T7223</t>
  </si>
  <si>
    <t>DOWEL</t>
  </si>
  <si>
    <t>BEARING - SLEEVE</t>
  </si>
  <si>
    <t>KIT GASKET
4435853</t>
  </si>
  <si>
    <t>KIT GASKET</t>
  </si>
  <si>
    <t>CLAMP-HOSE</t>
  </si>
  <si>
    <t>HOSE</t>
  </si>
  <si>
    <t>18CM</t>
  </si>
  <si>
    <t>BALL BEARING</t>
  </si>
  <si>
    <t>17CM</t>
  </si>
  <si>
    <t>SENSOR TEMP</t>
  </si>
  <si>
    <t>GLASS</t>
  </si>
  <si>
    <t>SWITCH GP</t>
  </si>
  <si>
    <t>SCREEN AS</t>
  </si>
  <si>
    <t>CLAMP AS</t>
  </si>
  <si>
    <t>PLUG</t>
  </si>
  <si>
    <t>VALVE GP</t>
  </si>
  <si>
    <t>SENSOR GP</t>
  </si>
  <si>
    <t>CLAMP HOSE</t>
  </si>
  <si>
    <t>BOLT</t>
  </si>
  <si>
    <t>SEALANT GASKET</t>
  </si>
  <si>
    <t>WASHER</t>
  </si>
  <si>
    <t>RACE-ROLLER</t>
  </si>
  <si>
    <t>BEARING AS-NEEDLE</t>
  </si>
  <si>
    <t>RACE AS</t>
  </si>
  <si>
    <t>BUSHING</t>
  </si>
  <si>
    <t>¡CONFIRMAR STOCK EN CHILE!</t>
  </si>
  <si>
    <t>Agregado 10/09/15</t>
  </si>
  <si>
    <t>$/unit Aprox. S59JBST</t>
  </si>
  <si>
    <t>Agregado 08/10/2013</t>
  </si>
  <si>
    <t>Agregado 13/03/2014</t>
  </si>
  <si>
    <t>Agregado 05/08/2015</t>
  </si>
  <si>
    <t>Modificado 13/03/2014</t>
  </si>
  <si>
    <t>Agregado 18/02/2014</t>
  </si>
  <si>
    <t>Agregado 16/09/2014</t>
  </si>
  <si>
    <t>Agregado 29/10/2014</t>
  </si>
  <si>
    <t>Agregado 17/06/2015</t>
  </si>
  <si>
    <t>Modificado 02/07/2015</t>
  </si>
  <si>
    <t>Modificado 07/05/2015</t>
  </si>
  <si>
    <t>SWITCH PRESS</t>
  </si>
  <si>
    <t>BRACKET</t>
  </si>
  <si>
    <t>7X2554</t>
  </si>
  <si>
    <t>3E4356</t>
  </si>
  <si>
    <t>Agregado 21-10-2015</t>
  </si>
  <si>
    <t>PART LIST DISPONIBLE  ACTUALIZADO 21-10-2015</t>
  </si>
  <si>
    <t>Cant</t>
  </si>
  <si>
    <t>Tipo</t>
  </si>
  <si>
    <t>SMCS</t>
  </si>
  <si>
    <t>Nombre de la pieza</t>
  </si>
  <si>
    <t>Pieza</t>
  </si>
  <si>
    <t>Nombre de la grupo</t>
  </si>
  <si>
    <t>AA</t>
  </si>
  <si>
    <t>369-3235</t>
  </si>
  <si>
    <t>FILTER GP-OIL</t>
  </si>
  <si>
    <t>284-4239</t>
  </si>
  <si>
    <t>TORQUE CONVERTER AR</t>
  </si>
  <si>
    <t>BALL</t>
  </si>
  <si>
    <t>STRAINER</t>
  </si>
  <si>
    <t>SENSOR GP-TEMPERATURE</t>
  </si>
  <si>
    <t>SWITCH GP-BYPASS</t>
  </si>
  <si>
    <t>SWITCH GP-LIQUID LEVEL</t>
  </si>
  <si>
    <t>SCREEN GP-MAGNETIC</t>
  </si>
  <si>
    <t>DRAIN AS</t>
  </si>
  <si>
    <t>PLATE</t>
  </si>
  <si>
    <t>VALVE GP-MODULATING</t>
  </si>
  <si>
    <t>SENSOR GP-SPEED</t>
  </si>
  <si>
    <t>SEALANT-GASKET</t>
  </si>
  <si>
    <t>142-1612</t>
  </si>
  <si>
    <t>TORQUE CONVERTER GP</t>
  </si>
  <si>
    <t>CAGE-ROLLER</t>
  </si>
  <si>
    <t>SUPPORT AS</t>
  </si>
  <si>
    <t>DISC-FRICTION</t>
  </si>
  <si>
    <t>140-7010</t>
  </si>
  <si>
    <t>COVER GP-TORQUE CONVERTER</t>
  </si>
  <si>
    <t>PLUG-SEAL</t>
  </si>
  <si>
    <t>KIT-CONNECTING PLUG</t>
  </si>
  <si>
    <t>KEY-WOODRUFF</t>
  </si>
  <si>
    <t>185-8795</t>
  </si>
  <si>
    <t>PUMP GP-GEAR</t>
  </si>
  <si>
    <t>184-6034</t>
  </si>
  <si>
    <t>Cant.</t>
  </si>
  <si>
    <t>No. de pieza</t>
  </si>
  <si>
    <t>SEAL-WEAR SLEEVE</t>
  </si>
  <si>
    <t>BEARING AS</t>
  </si>
  <si>
    <t>SEAL RING</t>
  </si>
  <si>
    <t>O-RING SEAL</t>
  </si>
  <si>
    <t>SELLO MONTAJE TAPAS G.FILT</t>
  </si>
  <si>
    <t>PERNOS</t>
  </si>
  <si>
    <t>GOLILLAS</t>
  </si>
  <si>
    <t>SWITCH</t>
  </si>
  <si>
    <t>SELLO O-RING</t>
  </si>
  <si>
    <t>RACE ROLLER</t>
  </si>
  <si>
    <t>ESPIGA</t>
  </si>
  <si>
    <t>PALANCA</t>
  </si>
  <si>
    <t>TAPA DE LA TRANSMISIÓN</t>
  </si>
  <si>
    <t>ANILLO DE RETENCIÓN</t>
  </si>
  <si>
    <t>RESORTE DE ÉMBOLO</t>
  </si>
  <si>
    <t>(QUICK DISCONNECT)</t>
  </si>
  <si>
    <t>KIT SELLOS (K1)</t>
  </si>
  <si>
    <t>KIT SELLOS</t>
  </si>
  <si>
    <t>KIT RODAMIENTOS (K2)</t>
  </si>
  <si>
    <t>KIT RODAMIENTOS</t>
  </si>
  <si>
    <t>CONVERTIDOR DE TORQUE 797B  284-4239</t>
  </si>
  <si>
    <t>SERIE</t>
  </si>
  <si>
    <t>ARREGLO</t>
  </si>
  <si>
    <t>9X2201.000</t>
  </si>
  <si>
    <t>4K1209.000</t>
  </si>
  <si>
    <t>5D4177.000</t>
  </si>
  <si>
    <t>5S7878.000</t>
  </si>
  <si>
    <t>6G0609.000</t>
  </si>
  <si>
    <t>8T2275.000</t>
  </si>
  <si>
    <t>9J3047.000</t>
  </si>
  <si>
    <t>1440367.000</t>
  </si>
  <si>
    <t>1187226.000</t>
  </si>
  <si>
    <t>1305300.000</t>
  </si>
  <si>
    <t>1436121.000</t>
  </si>
  <si>
    <t>1522717.000</t>
  </si>
  <si>
    <t>1522725.000</t>
  </si>
  <si>
    <t>1539963.000</t>
  </si>
  <si>
    <t>3917125.000</t>
  </si>
  <si>
    <t>4186597.000</t>
  </si>
  <si>
    <t>3777063.000</t>
  </si>
  <si>
    <t>1864193.000</t>
  </si>
  <si>
    <t>1937364.000</t>
  </si>
  <si>
    <t>4186791.000</t>
  </si>
  <si>
    <t>2020512.000</t>
  </si>
  <si>
    <t>2020513.000</t>
  </si>
  <si>
    <t>4254563.000</t>
  </si>
  <si>
    <t>8E3837.000</t>
  </si>
  <si>
    <t>6D7889.000</t>
  </si>
  <si>
    <t>2546118.000</t>
  </si>
  <si>
    <t>2905792.000</t>
  </si>
  <si>
    <t>1534906.000</t>
  </si>
  <si>
    <t>2H8050.000</t>
  </si>
  <si>
    <t>2385081.000</t>
  </si>
  <si>
    <t>2385084.000</t>
  </si>
  <si>
    <t>4P7581.000</t>
  </si>
  <si>
    <t>8T4985.000</t>
  </si>
  <si>
    <t>6V9607.000</t>
  </si>
  <si>
    <t>1U8846.000</t>
  </si>
  <si>
    <t>6V1197 .000</t>
  </si>
  <si>
    <t>7X2554 .000</t>
  </si>
  <si>
    <t>3E4356.000</t>
  </si>
  <si>
    <t>2276744.000</t>
  </si>
  <si>
    <t>4816667.000</t>
  </si>
  <si>
    <t>1246348.000</t>
  </si>
  <si>
    <t>6V5215.000</t>
  </si>
  <si>
    <t>1421719.000</t>
  </si>
  <si>
    <t>1421716.000</t>
  </si>
  <si>
    <t>9S4185.000</t>
  </si>
  <si>
    <t>3219609.000</t>
  </si>
  <si>
    <t>1421727.000</t>
  </si>
  <si>
    <t>1L5072.000</t>
  </si>
  <si>
    <t>9M7394.000</t>
  </si>
  <si>
    <t>5T0016.000</t>
  </si>
  <si>
    <t>2J7761.000</t>
  </si>
  <si>
    <t>6V3965.000</t>
  </si>
  <si>
    <t>1493983.000</t>
  </si>
  <si>
    <t>5P8118.000</t>
  </si>
  <si>
    <t>329313.000</t>
  </si>
  <si>
    <t>336028.000</t>
  </si>
  <si>
    <t>1259794.000</t>
  </si>
  <si>
    <t>1P9005.000</t>
  </si>
  <si>
    <t>8T8737.000</t>
  </si>
  <si>
    <t>9X8399.000</t>
  </si>
  <si>
    <t>1552270.000</t>
  </si>
  <si>
    <t>2H6338.000</t>
  </si>
  <si>
    <t>2M9780.000</t>
  </si>
  <si>
    <t>3D2824.000</t>
  </si>
  <si>
    <t>3K0360.000</t>
  </si>
  <si>
    <t>7H1495.000</t>
  </si>
  <si>
    <t>7M8485.000</t>
  </si>
  <si>
    <t>8M5010.000</t>
  </si>
  <si>
    <t>8T6624.000</t>
  </si>
  <si>
    <t>1B8714.000</t>
  </si>
  <si>
    <t>1512178.000</t>
  </si>
  <si>
    <t>5P8428.000</t>
  </si>
  <si>
    <t>2385082.000</t>
  </si>
  <si>
    <t>2147565.000</t>
  </si>
  <si>
    <t>2287105.000</t>
  </si>
  <si>
    <t>8C4424.000</t>
  </si>
  <si>
    <t>6V1902.000</t>
  </si>
  <si>
    <t>4435852.000</t>
  </si>
  <si>
    <t>4435853.000</t>
  </si>
  <si>
    <t>N° PARTE</t>
  </si>
  <si>
    <t>KIT SELLOS (K1)443-5852</t>
  </si>
  <si>
    <t xml:space="preserve">KIT RODAMIENTOS (K2) 4435853 </t>
  </si>
  <si>
    <t>1421724.000</t>
  </si>
  <si>
    <t>1428260.000</t>
  </si>
  <si>
    <t>1428261.000</t>
  </si>
  <si>
    <t>1428262.000</t>
  </si>
  <si>
    <t>1428263.000</t>
  </si>
  <si>
    <t>1428264.000</t>
  </si>
  <si>
    <t>1428266.000</t>
  </si>
  <si>
    <t>1512176.000</t>
  </si>
  <si>
    <t>1587827.000</t>
  </si>
  <si>
    <t>1587828.000</t>
  </si>
  <si>
    <t>1T1257.000</t>
  </si>
  <si>
    <t>3653180.000</t>
  </si>
  <si>
    <t>5046002.000</t>
  </si>
  <si>
    <t>5P6408.000</t>
  </si>
  <si>
    <t>5S7877.000</t>
  </si>
  <si>
    <t>9M8808.000</t>
  </si>
  <si>
    <t>9T7223.000</t>
  </si>
  <si>
    <t>336031.000</t>
  </si>
  <si>
    <t>619457.000</t>
  </si>
  <si>
    <t>1092332.000</t>
  </si>
  <si>
    <t>1108852.000</t>
  </si>
  <si>
    <t>1187536.000</t>
  </si>
  <si>
    <t>1241858.000</t>
  </si>
  <si>
    <t>1367227.000</t>
  </si>
  <si>
    <t>1421739.000</t>
  </si>
  <si>
    <t>1436118.000</t>
  </si>
  <si>
    <t>1522716.000</t>
  </si>
  <si>
    <t>1522718.000</t>
  </si>
  <si>
    <t>2147566.000</t>
  </si>
  <si>
    <t>2147568.000</t>
  </si>
  <si>
    <t>2287097.000</t>
  </si>
  <si>
    <t>2385078.000</t>
  </si>
  <si>
    <t>2385080.000</t>
  </si>
  <si>
    <t>2385083.000</t>
  </si>
  <si>
    <t>2385086.000</t>
  </si>
  <si>
    <t>2594598.000</t>
  </si>
  <si>
    <t>2697852.000</t>
  </si>
  <si>
    <t>2697885.000</t>
  </si>
  <si>
    <t>2792252.000</t>
  </si>
  <si>
    <t>2D6506.000</t>
  </si>
  <si>
    <t>3653179.000</t>
  </si>
  <si>
    <t>3J1907.000</t>
  </si>
  <si>
    <t>4511493.000</t>
  </si>
  <si>
    <t>4K6804.000</t>
  </si>
  <si>
    <t>4S5879.000</t>
  </si>
  <si>
    <t>5D5957.000</t>
  </si>
  <si>
    <t>5P0840.000</t>
  </si>
  <si>
    <t>6V0852.000</t>
  </si>
  <si>
    <t>6V1197.000</t>
  </si>
  <si>
    <t>6V3349.000</t>
  </si>
  <si>
    <t>6V6228.000</t>
  </si>
  <si>
    <t>6V8001.000</t>
  </si>
  <si>
    <t>7D7111.000</t>
  </si>
  <si>
    <t>7S6892.000</t>
  </si>
  <si>
    <t>8C3080.000</t>
  </si>
  <si>
    <t>8C5172.000</t>
  </si>
  <si>
    <t>8F9516.000</t>
  </si>
  <si>
    <t>8J8879.000</t>
  </si>
  <si>
    <t>8L2786.000</t>
  </si>
  <si>
    <t>8M5252.000</t>
  </si>
  <si>
    <t>8M5253.000</t>
  </si>
  <si>
    <t>8S3372.000</t>
  </si>
  <si>
    <t>9H6454.000</t>
  </si>
  <si>
    <t>9M9545.000</t>
  </si>
  <si>
    <t xml:space="preserve"> </t>
  </si>
  <si>
    <t>CANT CERO</t>
  </si>
  <si>
    <t xml:space="preserve">AGREGAR 2 </t>
  </si>
  <si>
    <t xml:space="preserve">AGREGAR 8 </t>
  </si>
  <si>
    <t xml:space="preserve">AGREGAR X1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</si>
</sst>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0"/>
    <numFmt numFmtId="165" formatCode="###################.00"/>
    <numFmt numFmtId="166" formatCode="&quot;$&quot;\ #,##0"/>
  </numFmts>
  <fonts count="12" x14ac:knownFonts="1">
    <font>
      <sz val="10"/>
      <name val="Arial"/>
    </font>
    <font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2"/>
      <color rgb="FFFF0000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E0E0E0"/>
      </left>
      <right style="medium">
        <color rgb="FFC0C0C0"/>
      </right>
      <top style="medium">
        <color rgb="FFE0E0E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E0E0E0"/>
      </top>
      <bottom style="medium">
        <color rgb="FFC0C0C0"/>
      </bottom>
      <diagonal/>
    </border>
    <border>
      <left style="medium">
        <color rgb="FFE0E0E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0E0E0"/>
      </left>
      <right style="medium">
        <color rgb="FFC0C0C0"/>
      </right>
      <top style="medium">
        <color rgb="FFC0C0C0"/>
      </top>
      <bottom style="medium">
        <color rgb="FFE0E0E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E0E0E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 applyProtection="1">
      <alignment horizontal="center" wrapText="1"/>
      <protection locked="0"/>
    </xf>
    <xf numFmtId="165" fontId="2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7" fillId="3" borderId="15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4" fillId="0" borderId="9" xfId="0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/>
    <xf numFmtId="0" fontId="7" fillId="2" borderId="17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11" fontId="7" fillId="2" borderId="14" xfId="0" applyNumberFormat="1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4" fillId="0" borderId="0" xfId="0" applyFont="1" applyAlignment="1">
      <alignment wrapText="1"/>
    </xf>
    <xf numFmtId="0" fontId="7" fillId="3" borderId="12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Fill="1" applyBorder="1"/>
    <xf numFmtId="0" fontId="8" fillId="0" borderId="0" xfId="0" applyFont="1"/>
    <xf numFmtId="11" fontId="0" fillId="0" borderId="0" xfId="0" applyNumberFormat="1"/>
    <xf numFmtId="0" fontId="8" fillId="0" borderId="0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4" borderId="0" xfId="0" applyFill="1"/>
    <xf numFmtId="11" fontId="0" fillId="0" borderId="1" xfId="0" applyNumberFormat="1" applyBorder="1"/>
    <xf numFmtId="166" fontId="0" fillId="0" borderId="0" xfId="0" applyNumberFormat="1"/>
    <xf numFmtId="0" fontId="2" fillId="0" borderId="0" xfId="0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/>
    <xf numFmtId="0" fontId="0" fillId="0" borderId="0" xfId="0" applyBorder="1"/>
    <xf numFmtId="165" fontId="2" fillId="0" borderId="0" xfId="0" applyNumberFormat="1" applyFont="1" applyFill="1" applyBorder="1" applyAlignment="1" applyProtection="1">
      <alignment horizontal="right"/>
      <protection locked="0"/>
    </xf>
    <xf numFmtId="0" fontId="4" fillId="0" borderId="1" xfId="0" applyFont="1" applyFill="1" applyBorder="1"/>
    <xf numFmtId="0" fontId="9" fillId="0" borderId="1" xfId="0" applyFont="1" applyBorder="1" applyAlignment="1">
      <alignment horizontal="center" vertical="center"/>
    </xf>
    <xf numFmtId="1" fontId="3" fillId="0" borderId="1" xfId="0" applyNumberFormat="1" applyFont="1" applyBorder="1"/>
    <xf numFmtId="0" fontId="0" fillId="0" borderId="18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 applyProtection="1">
      <protection locked="0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right"/>
    </xf>
    <xf numFmtId="11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11" fontId="0" fillId="6" borderId="0" xfId="0" applyNumberForma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right"/>
    </xf>
    <xf numFmtId="0" fontId="0" fillId="7" borderId="0" xfId="0" applyFill="1"/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11" fillId="8" borderId="0" xfId="0" applyFont="1" applyFill="1" applyAlignment="1">
      <alignment horizontal="right"/>
    </xf>
    <xf numFmtId="0" fontId="4" fillId="7" borderId="0" xfId="0" applyFont="1" applyFill="1"/>
    <xf numFmtId="0" fontId="0" fillId="9" borderId="0" xfId="0" applyFill="1" applyAlignment="1">
      <alignment horizontal="right"/>
    </xf>
    <xf numFmtId="0" fontId="11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"/>
  <sheetViews>
    <sheetView tabSelected="1" zoomScale="90" zoomScaleNormal="90" workbookViewId="0">
      <pane ySplit="3" topLeftCell="A74" activePane="bottomLeft" state="frozen"/>
      <selection pane="bottomLeft" activeCell="G85" sqref="G85"/>
    </sheetView>
  </sheetViews>
  <sheetFormatPr baseColWidth="10" defaultRowHeight="12.75" x14ac:dyDescent="0.2"/>
  <cols>
    <col min="1" max="2" width="11.42578125" style="27"/>
    <col min="3" max="3" width="13.7109375" style="62" customWidth="1"/>
    <col min="4" max="4" width="6" style="27" customWidth="1"/>
    <col min="5" max="5" width="5.7109375" style="27" customWidth="1"/>
    <col min="6" max="6" width="7.42578125" style="27" customWidth="1"/>
    <col min="7" max="7" width="29.42578125" customWidth="1"/>
    <col min="8" max="8" width="10.5703125" style="27" customWidth="1"/>
    <col min="9" max="9" width="34.5703125" customWidth="1"/>
  </cols>
  <sheetData>
    <row r="1" spans="1:9" x14ac:dyDescent="0.2">
      <c r="C1" s="90" t="s">
        <v>201</v>
      </c>
      <c r="D1" s="90"/>
      <c r="E1" s="90"/>
      <c r="F1" s="90"/>
      <c r="G1" s="90"/>
      <c r="H1" s="90"/>
    </row>
    <row r="2" spans="1:9" x14ac:dyDescent="0.2">
      <c r="C2" s="90"/>
      <c r="D2" s="90"/>
      <c r="E2" s="90"/>
      <c r="F2" s="90"/>
      <c r="G2" s="90"/>
      <c r="H2" s="90"/>
    </row>
    <row r="3" spans="1:9" x14ac:dyDescent="0.2">
      <c r="A3" s="69" t="s">
        <v>203</v>
      </c>
      <c r="B3" s="69" t="s">
        <v>202</v>
      </c>
      <c r="C3" s="69" t="s">
        <v>283</v>
      </c>
      <c r="D3" s="69" t="s">
        <v>144</v>
      </c>
      <c r="E3" s="69" t="s">
        <v>145</v>
      </c>
      <c r="F3" s="69" t="s">
        <v>146</v>
      </c>
      <c r="G3" s="38" t="s">
        <v>147</v>
      </c>
      <c r="H3" s="69" t="s">
        <v>148</v>
      </c>
      <c r="I3" s="38" t="s">
        <v>149</v>
      </c>
    </row>
    <row r="4" spans="1:9" x14ac:dyDescent="0.2">
      <c r="A4" s="27" t="s">
        <v>153</v>
      </c>
      <c r="B4" s="61" t="s">
        <v>8</v>
      </c>
      <c r="C4" s="79" t="s">
        <v>204</v>
      </c>
      <c r="D4" s="76">
        <v>8</v>
      </c>
      <c r="E4" s="27" t="s">
        <v>150</v>
      </c>
      <c r="F4" s="27">
        <v>3101</v>
      </c>
      <c r="G4" t="s">
        <v>104</v>
      </c>
      <c r="H4" s="27" t="s">
        <v>153</v>
      </c>
      <c r="I4" t="s">
        <v>154</v>
      </c>
    </row>
    <row r="5" spans="1:9" s="89" customFormat="1" x14ac:dyDescent="0.2">
      <c r="A5" s="86" t="s">
        <v>153</v>
      </c>
      <c r="B5" s="87" t="s">
        <v>8</v>
      </c>
      <c r="C5" s="88" t="s">
        <v>205</v>
      </c>
      <c r="D5" s="76">
        <v>1</v>
      </c>
      <c r="E5" s="86" t="s">
        <v>150</v>
      </c>
      <c r="F5" s="86">
        <v>3101</v>
      </c>
      <c r="G5" s="89" t="s">
        <v>105</v>
      </c>
      <c r="H5" s="86" t="s">
        <v>153</v>
      </c>
      <c r="I5" s="89" t="s">
        <v>154</v>
      </c>
    </row>
    <row r="6" spans="1:9" s="89" customFormat="1" x14ac:dyDescent="0.2">
      <c r="A6" s="86" t="s">
        <v>153</v>
      </c>
      <c r="B6" s="87" t="s">
        <v>8</v>
      </c>
      <c r="C6" s="88" t="s">
        <v>206</v>
      </c>
      <c r="D6" s="76">
        <v>2</v>
      </c>
      <c r="E6" s="86" t="s">
        <v>150</v>
      </c>
      <c r="F6" s="86">
        <v>3101</v>
      </c>
      <c r="G6" s="89" t="s">
        <v>105</v>
      </c>
      <c r="H6" s="86" t="s">
        <v>153</v>
      </c>
      <c r="I6" s="89" t="s">
        <v>154</v>
      </c>
    </row>
    <row r="7" spans="1:9" x14ac:dyDescent="0.2">
      <c r="A7" s="27" t="s">
        <v>153</v>
      </c>
      <c r="B7" s="61" t="s">
        <v>8</v>
      </c>
      <c r="C7" s="79" t="s">
        <v>207</v>
      </c>
      <c r="D7" s="76">
        <v>2</v>
      </c>
      <c r="E7" s="27" t="s">
        <v>150</v>
      </c>
      <c r="F7" s="27">
        <v>3101</v>
      </c>
      <c r="G7" t="s">
        <v>9</v>
      </c>
      <c r="H7" s="27" t="s">
        <v>153</v>
      </c>
      <c r="I7" t="s">
        <v>154</v>
      </c>
    </row>
    <row r="8" spans="1:9" s="89" customFormat="1" x14ac:dyDescent="0.2">
      <c r="A8" s="86" t="s">
        <v>153</v>
      </c>
      <c r="B8" s="87" t="s">
        <v>8</v>
      </c>
      <c r="C8" s="93" t="s">
        <v>208</v>
      </c>
      <c r="D8" s="76">
        <v>1</v>
      </c>
      <c r="E8" s="86" t="s">
        <v>150</v>
      </c>
      <c r="F8" s="86">
        <v>3101</v>
      </c>
      <c r="G8" s="89" t="s">
        <v>105</v>
      </c>
      <c r="H8" s="86" t="s">
        <v>153</v>
      </c>
      <c r="I8" s="89" t="s">
        <v>154</v>
      </c>
    </row>
    <row r="9" spans="1:9" x14ac:dyDescent="0.2">
      <c r="A9" s="27" t="s">
        <v>153</v>
      </c>
      <c r="B9" s="61" t="s">
        <v>8</v>
      </c>
      <c r="C9" s="79" t="s">
        <v>209</v>
      </c>
      <c r="D9" s="76">
        <v>1</v>
      </c>
      <c r="E9" s="27" t="s">
        <v>150</v>
      </c>
      <c r="F9" s="27">
        <v>3101</v>
      </c>
      <c r="G9" t="s">
        <v>155</v>
      </c>
      <c r="H9" s="27" t="s">
        <v>153</v>
      </c>
      <c r="I9" t="s">
        <v>154</v>
      </c>
    </row>
    <row r="10" spans="1:9" x14ac:dyDescent="0.2">
      <c r="A10" s="27" t="s">
        <v>153</v>
      </c>
      <c r="B10" s="61" t="s">
        <v>8</v>
      </c>
      <c r="C10" s="79" t="s">
        <v>210</v>
      </c>
      <c r="D10" s="76">
        <v>1</v>
      </c>
      <c r="E10" s="27" t="s">
        <v>150</v>
      </c>
      <c r="F10" s="27">
        <v>3101</v>
      </c>
      <c r="G10" t="s">
        <v>156</v>
      </c>
      <c r="H10" s="27" t="s">
        <v>153</v>
      </c>
      <c r="I10" t="s">
        <v>154</v>
      </c>
    </row>
    <row r="11" spans="1:9" x14ac:dyDescent="0.2">
      <c r="A11" s="27" t="s">
        <v>153</v>
      </c>
      <c r="B11" s="61" t="s">
        <v>8</v>
      </c>
      <c r="C11" s="79" t="s">
        <v>211</v>
      </c>
      <c r="D11" s="76">
        <v>4</v>
      </c>
      <c r="E11" s="27" t="s">
        <v>150</v>
      </c>
      <c r="F11" s="27">
        <v>3101</v>
      </c>
      <c r="G11" t="s">
        <v>104</v>
      </c>
      <c r="H11" s="27" t="s">
        <v>153</v>
      </c>
      <c r="I11" t="s">
        <v>154</v>
      </c>
    </row>
    <row r="12" spans="1:9" x14ac:dyDescent="0.2">
      <c r="A12" s="27" t="s">
        <v>153</v>
      </c>
      <c r="B12" s="61" t="s">
        <v>8</v>
      </c>
      <c r="C12" s="79" t="s">
        <v>212</v>
      </c>
      <c r="D12" s="76">
        <v>1</v>
      </c>
      <c r="E12" s="27" t="s">
        <v>150</v>
      </c>
      <c r="F12" s="27">
        <v>3101</v>
      </c>
      <c r="G12" t="s">
        <v>157</v>
      </c>
      <c r="H12" s="27" t="s">
        <v>153</v>
      </c>
      <c r="I12" t="s">
        <v>154</v>
      </c>
    </row>
    <row r="13" spans="1:9" x14ac:dyDescent="0.2">
      <c r="A13" s="27" t="s">
        <v>153</v>
      </c>
      <c r="B13" s="61" t="s">
        <v>8</v>
      </c>
      <c r="C13" s="79" t="s">
        <v>213</v>
      </c>
      <c r="D13" s="76">
        <v>4</v>
      </c>
      <c r="E13" s="27" t="s">
        <v>150</v>
      </c>
      <c r="F13" s="27">
        <v>3101</v>
      </c>
      <c r="G13" t="s">
        <v>10</v>
      </c>
      <c r="H13" s="27" t="s">
        <v>153</v>
      </c>
      <c r="I13" t="s">
        <v>154</v>
      </c>
    </row>
    <row r="14" spans="1:9" x14ac:dyDescent="0.2">
      <c r="A14" s="27" t="s">
        <v>153</v>
      </c>
      <c r="B14" s="61" t="s">
        <v>8</v>
      </c>
      <c r="C14" s="79" t="s">
        <v>214</v>
      </c>
      <c r="D14" s="76">
        <v>1</v>
      </c>
      <c r="E14" s="27" t="s">
        <v>150</v>
      </c>
      <c r="F14" s="27">
        <v>3101</v>
      </c>
      <c r="G14" t="s">
        <v>50</v>
      </c>
      <c r="H14" s="27" t="s">
        <v>153</v>
      </c>
      <c r="I14" t="s">
        <v>154</v>
      </c>
    </row>
    <row r="15" spans="1:9" x14ac:dyDescent="0.2">
      <c r="A15" s="27" t="s">
        <v>153</v>
      </c>
      <c r="B15" s="61" t="s">
        <v>8</v>
      </c>
      <c r="C15" s="79" t="s">
        <v>215</v>
      </c>
      <c r="D15" s="76">
        <v>2</v>
      </c>
      <c r="E15" s="27" t="s">
        <v>150</v>
      </c>
      <c r="F15" s="27">
        <v>3101</v>
      </c>
      <c r="G15" t="s">
        <v>110</v>
      </c>
      <c r="H15" s="27" t="s">
        <v>153</v>
      </c>
      <c r="I15" t="s">
        <v>154</v>
      </c>
    </row>
    <row r="16" spans="1:9" x14ac:dyDescent="0.2">
      <c r="A16" s="27" t="s">
        <v>153</v>
      </c>
      <c r="B16" s="61" t="s">
        <v>8</v>
      </c>
      <c r="C16" s="79" t="s">
        <v>216</v>
      </c>
      <c r="D16" s="76">
        <v>2</v>
      </c>
      <c r="E16" s="27" t="s">
        <v>150</v>
      </c>
      <c r="F16" s="27">
        <v>3101</v>
      </c>
      <c r="G16" t="s">
        <v>112</v>
      </c>
      <c r="H16" s="27" t="s">
        <v>153</v>
      </c>
      <c r="I16" t="s">
        <v>154</v>
      </c>
    </row>
    <row r="17" spans="1:9" x14ac:dyDescent="0.2">
      <c r="A17" s="27" t="s">
        <v>153</v>
      </c>
      <c r="B17" s="61" t="s">
        <v>8</v>
      </c>
      <c r="C17" s="79" t="s">
        <v>217</v>
      </c>
      <c r="D17" s="76">
        <v>2</v>
      </c>
      <c r="E17" s="27" t="s">
        <v>150</v>
      </c>
      <c r="F17" s="27">
        <v>3101</v>
      </c>
      <c r="G17" t="s">
        <v>50</v>
      </c>
      <c r="H17" s="27" t="s">
        <v>153</v>
      </c>
      <c r="I17" t="s">
        <v>154</v>
      </c>
    </row>
    <row r="18" spans="1:9" x14ac:dyDescent="0.2">
      <c r="A18" s="27" t="s">
        <v>153</v>
      </c>
      <c r="B18" s="61" t="s">
        <v>8</v>
      </c>
      <c r="C18" s="79" t="s">
        <v>218</v>
      </c>
      <c r="D18" s="76">
        <v>1</v>
      </c>
      <c r="E18" s="27" t="s">
        <v>150</v>
      </c>
      <c r="F18" s="27">
        <v>3101</v>
      </c>
      <c r="G18" t="s">
        <v>158</v>
      </c>
      <c r="H18" s="27" t="s">
        <v>153</v>
      </c>
      <c r="I18" t="s">
        <v>154</v>
      </c>
    </row>
    <row r="19" spans="1:9" x14ac:dyDescent="0.2">
      <c r="A19" s="27" t="s">
        <v>153</v>
      </c>
      <c r="B19" s="61" t="s">
        <v>8</v>
      </c>
      <c r="C19" s="79" t="s">
        <v>219</v>
      </c>
      <c r="D19" s="76">
        <v>1</v>
      </c>
      <c r="E19" s="27" t="s">
        <v>150</v>
      </c>
      <c r="F19" s="27">
        <v>3101</v>
      </c>
      <c r="G19" t="s">
        <v>159</v>
      </c>
      <c r="H19" s="27" t="s">
        <v>153</v>
      </c>
      <c r="I19" t="s">
        <v>154</v>
      </c>
    </row>
    <row r="20" spans="1:9" x14ac:dyDescent="0.2">
      <c r="A20" s="27" t="s">
        <v>153</v>
      </c>
      <c r="B20" s="61" t="s">
        <v>8</v>
      </c>
      <c r="C20" s="79" t="s">
        <v>220</v>
      </c>
      <c r="D20" s="76">
        <v>1</v>
      </c>
      <c r="E20" s="27" t="s">
        <v>150</v>
      </c>
      <c r="F20" s="27">
        <v>3101</v>
      </c>
      <c r="G20" t="s">
        <v>160</v>
      </c>
      <c r="H20" s="27" t="s">
        <v>153</v>
      </c>
      <c r="I20" t="s">
        <v>154</v>
      </c>
    </row>
    <row r="21" spans="1:9" x14ac:dyDescent="0.2">
      <c r="A21" s="27" t="s">
        <v>153</v>
      </c>
      <c r="B21" s="61" t="s">
        <v>8</v>
      </c>
      <c r="C21" s="79" t="s">
        <v>221</v>
      </c>
      <c r="D21" s="76">
        <v>2</v>
      </c>
      <c r="E21" s="27" t="s">
        <v>150</v>
      </c>
      <c r="F21" s="27">
        <v>3101</v>
      </c>
      <c r="G21" t="s">
        <v>113</v>
      </c>
      <c r="H21" s="27" t="s">
        <v>153</v>
      </c>
      <c r="I21" t="s">
        <v>154</v>
      </c>
    </row>
    <row r="22" spans="1:9" x14ac:dyDescent="0.2">
      <c r="A22" s="27" t="s">
        <v>153</v>
      </c>
      <c r="B22" s="61" t="s">
        <v>8</v>
      </c>
      <c r="C22" s="79" t="s">
        <v>222</v>
      </c>
      <c r="D22" s="76">
        <v>2</v>
      </c>
      <c r="E22" s="27" t="s">
        <v>150</v>
      </c>
      <c r="F22" s="27">
        <v>3101</v>
      </c>
      <c r="G22" t="s">
        <v>161</v>
      </c>
      <c r="H22" s="27" t="s">
        <v>153</v>
      </c>
      <c r="I22" t="s">
        <v>154</v>
      </c>
    </row>
    <row r="23" spans="1:9" x14ac:dyDescent="0.2">
      <c r="A23" s="27" t="s">
        <v>153</v>
      </c>
      <c r="B23" s="61" t="s">
        <v>8</v>
      </c>
      <c r="C23" s="79" t="s">
        <v>223</v>
      </c>
      <c r="D23" s="76">
        <v>2</v>
      </c>
      <c r="E23" s="27" t="s">
        <v>150</v>
      </c>
      <c r="F23" s="27">
        <v>3101</v>
      </c>
      <c r="G23" t="s">
        <v>114</v>
      </c>
      <c r="H23" s="27" t="s">
        <v>153</v>
      </c>
      <c r="I23" t="s">
        <v>154</v>
      </c>
    </row>
    <row r="24" spans="1:9" x14ac:dyDescent="0.2">
      <c r="A24" s="27" t="s">
        <v>153</v>
      </c>
      <c r="B24" s="61" t="s">
        <v>8</v>
      </c>
      <c r="C24" s="79" t="s">
        <v>224</v>
      </c>
      <c r="D24" s="76">
        <v>1</v>
      </c>
      <c r="E24" s="27" t="s">
        <v>150</v>
      </c>
      <c r="F24" s="27">
        <v>3101</v>
      </c>
      <c r="G24" t="s">
        <v>162</v>
      </c>
      <c r="H24" s="27" t="s">
        <v>153</v>
      </c>
      <c r="I24" t="s">
        <v>154</v>
      </c>
    </row>
    <row r="25" spans="1:9" x14ac:dyDescent="0.2">
      <c r="A25" s="27" t="s">
        <v>153</v>
      </c>
      <c r="B25" s="61" t="s">
        <v>8</v>
      </c>
      <c r="C25" s="79" t="s">
        <v>225</v>
      </c>
      <c r="D25" s="76">
        <v>1</v>
      </c>
      <c r="E25" s="27" t="s">
        <v>150</v>
      </c>
      <c r="F25" s="27">
        <v>3101</v>
      </c>
      <c r="G25" t="s">
        <v>162</v>
      </c>
      <c r="H25" s="27" t="s">
        <v>153</v>
      </c>
      <c r="I25" t="s">
        <v>154</v>
      </c>
    </row>
    <row r="26" spans="1:9" x14ac:dyDescent="0.2">
      <c r="A26" s="27" t="s">
        <v>153</v>
      </c>
      <c r="B26" s="61" t="s">
        <v>8</v>
      </c>
      <c r="C26" s="79" t="s">
        <v>226</v>
      </c>
      <c r="D26" s="76">
        <v>1</v>
      </c>
      <c r="E26" s="27" t="s">
        <v>150</v>
      </c>
      <c r="F26" s="27">
        <v>3101</v>
      </c>
      <c r="G26" t="s">
        <v>163</v>
      </c>
      <c r="H26" s="27" t="s">
        <v>153</v>
      </c>
      <c r="I26" t="s">
        <v>154</v>
      </c>
    </row>
    <row r="27" spans="1:9" x14ac:dyDescent="0.2">
      <c r="A27" s="27" t="s">
        <v>153</v>
      </c>
      <c r="B27" s="61" t="s">
        <v>8</v>
      </c>
      <c r="C27" s="80" t="s">
        <v>227</v>
      </c>
      <c r="D27" s="76">
        <v>2</v>
      </c>
      <c r="E27" s="27" t="s">
        <v>150</v>
      </c>
      <c r="F27" s="27">
        <v>3101</v>
      </c>
      <c r="G27" s="14" t="s">
        <v>183</v>
      </c>
      <c r="H27" s="27" t="s">
        <v>153</v>
      </c>
      <c r="I27" t="s">
        <v>154</v>
      </c>
    </row>
    <row r="28" spans="1:9" x14ac:dyDescent="0.2">
      <c r="A28" s="27" t="s">
        <v>153</v>
      </c>
      <c r="B28" s="61" t="s">
        <v>8</v>
      </c>
      <c r="C28" s="81" t="s">
        <v>228</v>
      </c>
      <c r="D28" s="76">
        <v>1</v>
      </c>
      <c r="E28" s="27" t="s">
        <v>150</v>
      </c>
      <c r="F28" s="27">
        <v>3101</v>
      </c>
      <c r="G28" s="14" t="s">
        <v>184</v>
      </c>
      <c r="H28" s="27" t="s">
        <v>153</v>
      </c>
      <c r="I28" t="s">
        <v>154</v>
      </c>
    </row>
    <row r="29" spans="1:9" x14ac:dyDescent="0.2">
      <c r="A29" s="27" t="s">
        <v>153</v>
      </c>
      <c r="B29" s="61" t="s">
        <v>8</v>
      </c>
      <c r="C29" s="79" t="s">
        <v>229</v>
      </c>
      <c r="D29" s="76">
        <v>2</v>
      </c>
      <c r="E29" s="27" t="s">
        <v>150</v>
      </c>
      <c r="F29" s="27">
        <v>3101</v>
      </c>
      <c r="G29" t="s">
        <v>113</v>
      </c>
      <c r="H29" s="27" t="s">
        <v>153</v>
      </c>
      <c r="I29" t="s">
        <v>154</v>
      </c>
    </row>
    <row r="30" spans="1:9" x14ac:dyDescent="0.2">
      <c r="A30" s="27" t="s">
        <v>153</v>
      </c>
      <c r="B30" s="61" t="s">
        <v>8</v>
      </c>
      <c r="C30" s="79" t="s">
        <v>230</v>
      </c>
      <c r="D30" s="76">
        <v>1</v>
      </c>
      <c r="E30" s="27" t="s">
        <v>150</v>
      </c>
      <c r="F30" s="27">
        <v>3101</v>
      </c>
      <c r="G30" t="s">
        <v>164</v>
      </c>
      <c r="H30" s="27" t="s">
        <v>153</v>
      </c>
      <c r="I30" t="s">
        <v>154</v>
      </c>
    </row>
    <row r="31" spans="1:9" s="78" customFormat="1" x14ac:dyDescent="0.2">
      <c r="A31" s="76" t="s">
        <v>153</v>
      </c>
      <c r="B31" s="77" t="s">
        <v>8</v>
      </c>
      <c r="C31" s="94" t="s">
        <v>260</v>
      </c>
      <c r="D31" s="76">
        <v>2</v>
      </c>
      <c r="E31" s="76">
        <v>4</v>
      </c>
      <c r="F31" s="76">
        <v>3101</v>
      </c>
      <c r="G31" s="78" t="s">
        <v>44</v>
      </c>
      <c r="H31" s="76" t="s">
        <v>153</v>
      </c>
      <c r="I31" s="78" t="s">
        <v>154</v>
      </c>
    </row>
    <row r="32" spans="1:9" x14ac:dyDescent="0.2">
      <c r="A32" s="27" t="s">
        <v>153</v>
      </c>
      <c r="B32" s="61" t="s">
        <v>8</v>
      </c>
      <c r="C32" s="79" t="s">
        <v>231</v>
      </c>
      <c r="D32" s="76">
        <v>1</v>
      </c>
      <c r="E32" s="27" t="s">
        <v>150</v>
      </c>
      <c r="F32" s="27">
        <v>3101</v>
      </c>
      <c r="G32" t="s">
        <v>44</v>
      </c>
      <c r="H32" s="27" t="s">
        <v>153</v>
      </c>
      <c r="I32" t="s">
        <v>154</v>
      </c>
    </row>
    <row r="33" spans="1:9" x14ac:dyDescent="0.2">
      <c r="A33" s="27" t="s">
        <v>153</v>
      </c>
      <c r="B33" s="61" t="s">
        <v>8</v>
      </c>
      <c r="C33" s="79" t="s">
        <v>232</v>
      </c>
      <c r="D33" s="76">
        <v>2</v>
      </c>
      <c r="E33" s="27" t="s">
        <v>150</v>
      </c>
      <c r="F33" s="27">
        <v>3101</v>
      </c>
      <c r="G33" t="s">
        <v>9</v>
      </c>
      <c r="H33" s="27" t="s">
        <v>153</v>
      </c>
      <c r="I33" t="s">
        <v>154</v>
      </c>
    </row>
    <row r="34" spans="1:9" x14ac:dyDescent="0.2">
      <c r="A34" s="27" t="s">
        <v>153</v>
      </c>
      <c r="B34" s="61" t="s">
        <v>8</v>
      </c>
      <c r="C34" s="81" t="s">
        <v>233</v>
      </c>
      <c r="D34" s="95">
        <v>2</v>
      </c>
      <c r="E34" s="27" t="s">
        <v>150</v>
      </c>
      <c r="F34" s="27">
        <v>3101</v>
      </c>
      <c r="G34" t="s">
        <v>44</v>
      </c>
      <c r="H34" s="27" t="s">
        <v>153</v>
      </c>
      <c r="I34" t="s">
        <v>154</v>
      </c>
    </row>
    <row r="35" spans="1:9" x14ac:dyDescent="0.2">
      <c r="A35" s="27" t="s">
        <v>153</v>
      </c>
      <c r="B35" s="61" t="s">
        <v>8</v>
      </c>
      <c r="C35" s="81" t="s">
        <v>234</v>
      </c>
      <c r="D35" s="95">
        <v>1</v>
      </c>
      <c r="E35" s="27" t="s">
        <v>150</v>
      </c>
      <c r="F35" s="27">
        <v>3101</v>
      </c>
      <c r="G35" t="s">
        <v>44</v>
      </c>
      <c r="H35" s="27" t="s">
        <v>153</v>
      </c>
      <c r="I35" t="s">
        <v>154</v>
      </c>
    </row>
    <row r="36" spans="1:9" x14ac:dyDescent="0.2">
      <c r="A36" s="27" t="s">
        <v>153</v>
      </c>
      <c r="B36" s="61" t="s">
        <v>8</v>
      </c>
      <c r="C36" s="79" t="s">
        <v>235</v>
      </c>
      <c r="D36" s="96">
        <v>1</v>
      </c>
      <c r="E36" s="27" t="s">
        <v>150</v>
      </c>
      <c r="F36" s="27">
        <v>3101</v>
      </c>
      <c r="G36" t="s">
        <v>10</v>
      </c>
      <c r="H36" s="27" t="s">
        <v>153</v>
      </c>
      <c r="I36" t="s">
        <v>154</v>
      </c>
    </row>
    <row r="37" spans="1:9" x14ac:dyDescent="0.2">
      <c r="A37" s="27" t="s">
        <v>153</v>
      </c>
      <c r="B37" s="61" t="s">
        <v>8</v>
      </c>
      <c r="C37" s="79" t="s">
        <v>236</v>
      </c>
      <c r="D37" s="96">
        <v>4</v>
      </c>
      <c r="E37" s="27" t="s">
        <v>150</v>
      </c>
      <c r="F37" s="27">
        <v>3101</v>
      </c>
      <c r="G37" t="s">
        <v>104</v>
      </c>
      <c r="H37" s="27" t="s">
        <v>153</v>
      </c>
      <c r="I37" t="s">
        <v>154</v>
      </c>
    </row>
    <row r="38" spans="1:9" x14ac:dyDescent="0.2">
      <c r="A38" s="27" t="s">
        <v>153</v>
      </c>
      <c r="B38" s="61" t="s">
        <v>8</v>
      </c>
      <c r="C38" s="79" t="s">
        <v>237</v>
      </c>
      <c r="D38" s="96">
        <v>2</v>
      </c>
      <c r="E38" s="27" t="s">
        <v>150</v>
      </c>
      <c r="F38" s="27">
        <v>3101</v>
      </c>
      <c r="G38" t="s">
        <v>118</v>
      </c>
      <c r="H38" s="27" t="s">
        <v>153</v>
      </c>
      <c r="I38" t="s">
        <v>154</v>
      </c>
    </row>
    <row r="39" spans="1:9" x14ac:dyDescent="0.2">
      <c r="A39" s="27" t="s">
        <v>153</v>
      </c>
      <c r="B39" s="61" t="s">
        <v>8</v>
      </c>
      <c r="C39" s="97" t="s">
        <v>238</v>
      </c>
      <c r="D39" s="96">
        <v>2</v>
      </c>
      <c r="E39" s="27" t="s">
        <v>150</v>
      </c>
      <c r="F39" s="27">
        <v>3101</v>
      </c>
      <c r="G39" t="s">
        <v>165</v>
      </c>
      <c r="H39" s="27" t="s">
        <v>153</v>
      </c>
      <c r="I39" t="s">
        <v>154</v>
      </c>
    </row>
    <row r="40" spans="1:9" x14ac:dyDescent="0.2">
      <c r="A40" s="27" t="s">
        <v>153</v>
      </c>
      <c r="B40" s="61" t="s">
        <v>8</v>
      </c>
      <c r="C40" s="79" t="s">
        <v>239</v>
      </c>
      <c r="D40" s="96">
        <v>5</v>
      </c>
      <c r="E40" s="27" t="s">
        <v>150</v>
      </c>
      <c r="F40" s="27">
        <v>3101</v>
      </c>
      <c r="G40" s="14" t="s">
        <v>185</v>
      </c>
      <c r="H40" s="27" t="s">
        <v>166</v>
      </c>
      <c r="I40" t="s">
        <v>167</v>
      </c>
    </row>
    <row r="41" spans="1:9" x14ac:dyDescent="0.2">
      <c r="A41" s="27" t="s">
        <v>153</v>
      </c>
      <c r="B41" s="61" t="s">
        <v>8</v>
      </c>
      <c r="C41" s="79" t="s">
        <v>240</v>
      </c>
      <c r="D41" s="96">
        <v>4</v>
      </c>
      <c r="E41" s="27" t="s">
        <v>150</v>
      </c>
      <c r="F41" s="27">
        <v>3101</v>
      </c>
      <c r="G41" s="14" t="s">
        <v>186</v>
      </c>
      <c r="H41" s="27" t="s">
        <v>166</v>
      </c>
      <c r="I41" t="s">
        <v>167</v>
      </c>
    </row>
    <row r="42" spans="1:9" x14ac:dyDescent="0.2">
      <c r="A42" s="27" t="s">
        <v>153</v>
      </c>
      <c r="B42" s="61" t="s">
        <v>8</v>
      </c>
      <c r="C42" s="82" t="s">
        <v>241</v>
      </c>
      <c r="D42" s="96">
        <v>4</v>
      </c>
      <c r="E42" s="27" t="s">
        <v>150</v>
      </c>
      <c r="F42" s="27">
        <v>3101</v>
      </c>
      <c r="G42" s="14" t="s">
        <v>187</v>
      </c>
      <c r="H42" s="27" t="s">
        <v>166</v>
      </c>
      <c r="I42" t="s">
        <v>167</v>
      </c>
    </row>
    <row r="43" spans="1:9" x14ac:dyDescent="0.2">
      <c r="A43" s="27" t="s">
        <v>153</v>
      </c>
      <c r="B43" s="61" t="s">
        <v>8</v>
      </c>
      <c r="C43" s="79" t="s">
        <v>242</v>
      </c>
      <c r="D43" s="96">
        <v>1</v>
      </c>
      <c r="E43" s="27" t="s">
        <v>150</v>
      </c>
      <c r="F43" s="27">
        <v>3101</v>
      </c>
      <c r="G43" s="14" t="s">
        <v>188</v>
      </c>
      <c r="H43" s="27" t="s">
        <v>166</v>
      </c>
      <c r="I43" t="s">
        <v>167</v>
      </c>
    </row>
    <row r="44" spans="1:9" x14ac:dyDescent="0.2">
      <c r="A44" s="27" t="s">
        <v>153</v>
      </c>
      <c r="B44" s="84" t="s">
        <v>351</v>
      </c>
      <c r="C44" s="98" t="s">
        <v>231</v>
      </c>
      <c r="D44" s="96">
        <v>1</v>
      </c>
      <c r="E44" s="27" t="s">
        <v>150</v>
      </c>
      <c r="F44" s="27">
        <v>3101</v>
      </c>
      <c r="G44" s="14" t="s">
        <v>189</v>
      </c>
      <c r="H44" s="27" t="s">
        <v>166</v>
      </c>
      <c r="I44" t="s">
        <v>167</v>
      </c>
    </row>
    <row r="45" spans="1:9" s="89" customFormat="1" x14ac:dyDescent="0.2">
      <c r="A45" s="86" t="s">
        <v>153</v>
      </c>
      <c r="B45" s="87" t="s">
        <v>8</v>
      </c>
      <c r="C45" s="88" t="s">
        <v>243</v>
      </c>
      <c r="D45" s="86">
        <v>1</v>
      </c>
      <c r="E45" s="86" t="s">
        <v>150</v>
      </c>
      <c r="F45" s="86">
        <v>3101</v>
      </c>
      <c r="G45" s="99" t="s">
        <v>139</v>
      </c>
      <c r="H45" s="86" t="s">
        <v>166</v>
      </c>
      <c r="I45" s="89" t="s">
        <v>167</v>
      </c>
    </row>
    <row r="46" spans="1:9" x14ac:dyDescent="0.2">
      <c r="A46" s="27" t="s">
        <v>153</v>
      </c>
      <c r="B46" s="61" t="s">
        <v>8</v>
      </c>
      <c r="C46" s="79" t="s">
        <v>244</v>
      </c>
      <c r="D46" s="96">
        <v>1</v>
      </c>
      <c r="E46" s="27" t="s">
        <v>150</v>
      </c>
      <c r="F46" s="27">
        <v>3101</v>
      </c>
      <c r="G46" s="14" t="s">
        <v>190</v>
      </c>
      <c r="H46" s="27" t="s">
        <v>166</v>
      </c>
      <c r="I46" t="s">
        <v>167</v>
      </c>
    </row>
    <row r="47" spans="1:9" x14ac:dyDescent="0.2">
      <c r="A47" s="27" t="s">
        <v>153</v>
      </c>
      <c r="B47" s="61" t="s">
        <v>8</v>
      </c>
      <c r="C47" s="79" t="s">
        <v>245</v>
      </c>
      <c r="D47" s="96">
        <v>6</v>
      </c>
      <c r="E47" s="27" t="s">
        <v>150</v>
      </c>
      <c r="F47" s="27">
        <v>3101</v>
      </c>
      <c r="G47" t="s">
        <v>118</v>
      </c>
      <c r="H47" s="27" t="s">
        <v>166</v>
      </c>
      <c r="I47" t="s">
        <v>167</v>
      </c>
    </row>
    <row r="48" spans="1:9" x14ac:dyDescent="0.2">
      <c r="A48" s="27" t="s">
        <v>153</v>
      </c>
      <c r="B48" s="61" t="s">
        <v>8</v>
      </c>
      <c r="C48" s="79" t="s">
        <v>246</v>
      </c>
      <c r="D48" s="96">
        <v>1</v>
      </c>
      <c r="E48" s="27" t="s">
        <v>150</v>
      </c>
      <c r="F48" s="27">
        <v>3101</v>
      </c>
      <c r="G48" t="s">
        <v>123</v>
      </c>
      <c r="H48" s="27" t="s">
        <v>166</v>
      </c>
      <c r="I48" t="s">
        <v>167</v>
      </c>
    </row>
    <row r="49" spans="1:9" x14ac:dyDescent="0.2">
      <c r="A49" s="27" t="s">
        <v>153</v>
      </c>
      <c r="B49" s="61" t="s">
        <v>8</v>
      </c>
      <c r="C49" s="79">
        <v>2060507000</v>
      </c>
      <c r="D49" s="86">
        <v>1</v>
      </c>
      <c r="E49" s="27" t="s">
        <v>150</v>
      </c>
      <c r="F49" s="27">
        <v>3101</v>
      </c>
      <c r="G49" t="s">
        <v>168</v>
      </c>
      <c r="H49" s="27" t="s">
        <v>166</v>
      </c>
      <c r="I49" t="s">
        <v>167</v>
      </c>
    </row>
    <row r="50" spans="1:9" x14ac:dyDescent="0.2">
      <c r="A50" s="27" t="s">
        <v>153</v>
      </c>
      <c r="B50" s="61" t="s">
        <v>8</v>
      </c>
      <c r="C50" s="79" t="s">
        <v>247</v>
      </c>
      <c r="D50" s="86">
        <v>1</v>
      </c>
      <c r="E50" s="27" t="s">
        <v>150</v>
      </c>
      <c r="F50" s="27">
        <v>3101</v>
      </c>
      <c r="G50" t="s">
        <v>169</v>
      </c>
      <c r="H50" s="27" t="s">
        <v>166</v>
      </c>
      <c r="I50" t="s">
        <v>167</v>
      </c>
    </row>
    <row r="51" spans="1:9" x14ac:dyDescent="0.2">
      <c r="A51" s="27" t="s">
        <v>153</v>
      </c>
      <c r="B51" s="84" t="s">
        <v>351</v>
      </c>
      <c r="C51" s="79" t="s">
        <v>248</v>
      </c>
      <c r="D51" s="86">
        <v>2</v>
      </c>
      <c r="E51" s="27" t="s">
        <v>150</v>
      </c>
      <c r="F51" s="27">
        <v>3101</v>
      </c>
      <c r="G51" t="s">
        <v>114</v>
      </c>
      <c r="H51" s="27" t="s">
        <v>166</v>
      </c>
      <c r="I51" t="s">
        <v>167</v>
      </c>
    </row>
    <row r="52" spans="1:9" x14ac:dyDescent="0.2">
      <c r="A52" s="27" t="s">
        <v>153</v>
      </c>
      <c r="B52" s="61" t="s">
        <v>8</v>
      </c>
      <c r="C52" s="79" t="s">
        <v>249</v>
      </c>
      <c r="D52" s="86">
        <v>3</v>
      </c>
      <c r="E52" s="27" t="s">
        <v>150</v>
      </c>
      <c r="F52" s="27">
        <v>3101</v>
      </c>
      <c r="G52" t="s">
        <v>170</v>
      </c>
      <c r="H52" s="27" t="s">
        <v>166</v>
      </c>
      <c r="I52" t="s">
        <v>167</v>
      </c>
    </row>
    <row r="53" spans="1:9" x14ac:dyDescent="0.2">
      <c r="A53" s="27" t="s">
        <v>153</v>
      </c>
      <c r="B53" s="61" t="s">
        <v>8</v>
      </c>
      <c r="C53" s="79" t="s">
        <v>250</v>
      </c>
      <c r="D53" s="86">
        <v>1</v>
      </c>
      <c r="E53" s="27" t="s">
        <v>150</v>
      </c>
      <c r="F53" s="27">
        <v>3101</v>
      </c>
      <c r="G53" t="s">
        <v>11</v>
      </c>
      <c r="H53" s="27" t="s">
        <v>166</v>
      </c>
      <c r="I53" t="s">
        <v>167</v>
      </c>
    </row>
    <row r="54" spans="1:9" x14ac:dyDescent="0.2">
      <c r="A54" s="27" t="s">
        <v>153</v>
      </c>
      <c r="B54" s="61" t="s">
        <v>8</v>
      </c>
      <c r="C54" s="81" t="s">
        <v>251</v>
      </c>
      <c r="D54" s="87">
        <v>1</v>
      </c>
      <c r="E54" s="61" t="s">
        <v>150</v>
      </c>
      <c r="F54" s="61">
        <v>3101</v>
      </c>
      <c r="G54" s="14" t="s">
        <v>191</v>
      </c>
      <c r="H54" s="61" t="s">
        <v>166</v>
      </c>
      <c r="I54" s="14" t="s">
        <v>167</v>
      </c>
    </row>
    <row r="55" spans="1:9" s="38" customFormat="1" x14ac:dyDescent="0.2">
      <c r="A55" s="27" t="s">
        <v>153</v>
      </c>
      <c r="B55" s="61" t="s">
        <v>8</v>
      </c>
      <c r="C55" s="81" t="s">
        <v>252</v>
      </c>
      <c r="D55" s="87">
        <v>1</v>
      </c>
      <c r="E55" s="61" t="s">
        <v>150</v>
      </c>
      <c r="F55" s="61">
        <v>3101</v>
      </c>
      <c r="G55" s="14" t="s">
        <v>192</v>
      </c>
      <c r="H55" s="61" t="s">
        <v>166</v>
      </c>
      <c r="I55" s="14" t="s">
        <v>167</v>
      </c>
    </row>
    <row r="56" spans="1:9" x14ac:dyDescent="0.2">
      <c r="A56" s="27" t="s">
        <v>153</v>
      </c>
      <c r="B56" s="61" t="s">
        <v>8</v>
      </c>
      <c r="C56" s="81" t="s">
        <v>253</v>
      </c>
      <c r="D56" s="87">
        <v>1</v>
      </c>
      <c r="E56" s="61" t="s">
        <v>150</v>
      </c>
      <c r="F56" s="61">
        <v>3101</v>
      </c>
      <c r="G56" s="14" t="s">
        <v>193</v>
      </c>
      <c r="H56" s="61" t="s">
        <v>166</v>
      </c>
      <c r="I56" s="14" t="s">
        <v>167</v>
      </c>
    </row>
    <row r="57" spans="1:9" s="38" customFormat="1" x14ac:dyDescent="0.2">
      <c r="A57" s="27" t="s">
        <v>153</v>
      </c>
      <c r="B57" s="61" t="s">
        <v>8</v>
      </c>
      <c r="C57" s="81" t="s">
        <v>254</v>
      </c>
      <c r="D57" s="87">
        <v>1</v>
      </c>
      <c r="E57" s="61" t="s">
        <v>150</v>
      </c>
      <c r="F57" s="61">
        <v>3101</v>
      </c>
      <c r="G57" s="14" t="s">
        <v>194</v>
      </c>
      <c r="H57" s="61" t="s">
        <v>166</v>
      </c>
      <c r="I57" s="14" t="s">
        <v>167</v>
      </c>
    </row>
    <row r="58" spans="1:9" s="38" customFormat="1" x14ac:dyDescent="0.2">
      <c r="A58" s="27" t="s">
        <v>153</v>
      </c>
      <c r="B58" s="61" t="s">
        <v>8</v>
      </c>
      <c r="C58" s="81" t="s">
        <v>255</v>
      </c>
      <c r="D58" s="87">
        <v>4</v>
      </c>
      <c r="E58" s="61" t="s">
        <v>150</v>
      </c>
      <c r="F58" s="61">
        <v>3101</v>
      </c>
      <c r="G58" s="14" t="s">
        <v>196</v>
      </c>
      <c r="H58" s="61" t="s">
        <v>166</v>
      </c>
      <c r="I58" s="14" t="s">
        <v>167</v>
      </c>
    </row>
    <row r="59" spans="1:9" s="38" customFormat="1" x14ac:dyDescent="0.2">
      <c r="A59" s="27" t="s">
        <v>153</v>
      </c>
      <c r="B59" s="61" t="s">
        <v>8</v>
      </c>
      <c r="C59" s="81" t="s">
        <v>256</v>
      </c>
      <c r="D59" s="87">
        <v>2</v>
      </c>
      <c r="E59" s="61" t="s">
        <v>150</v>
      </c>
      <c r="F59" s="61">
        <v>3101</v>
      </c>
      <c r="G59" s="14" t="s">
        <v>195</v>
      </c>
      <c r="H59" s="61" t="s">
        <v>166</v>
      </c>
      <c r="I59" s="14" t="s">
        <v>167</v>
      </c>
    </row>
    <row r="60" spans="1:9" x14ac:dyDescent="0.2">
      <c r="A60" s="27" t="s">
        <v>153</v>
      </c>
      <c r="B60" s="61" t="s">
        <v>8</v>
      </c>
      <c r="C60" s="88" t="s">
        <v>257</v>
      </c>
      <c r="D60" s="86">
        <v>2</v>
      </c>
      <c r="E60" s="27" t="s">
        <v>150</v>
      </c>
      <c r="F60" s="27">
        <v>3101</v>
      </c>
      <c r="G60" t="s">
        <v>44</v>
      </c>
      <c r="H60" s="27" t="s">
        <v>166</v>
      </c>
      <c r="I60" t="s">
        <v>167</v>
      </c>
    </row>
    <row r="61" spans="1:9" x14ac:dyDescent="0.2">
      <c r="A61" s="27" t="s">
        <v>153</v>
      </c>
      <c r="B61" s="61" t="s">
        <v>8</v>
      </c>
      <c r="C61" s="100" t="s">
        <v>258</v>
      </c>
      <c r="D61" s="86">
        <v>1</v>
      </c>
      <c r="E61" s="27" t="s">
        <v>150</v>
      </c>
      <c r="F61" s="27">
        <v>3101</v>
      </c>
      <c r="G61" t="s">
        <v>44</v>
      </c>
      <c r="H61" s="27" t="s">
        <v>153</v>
      </c>
      <c r="I61" t="s">
        <v>154</v>
      </c>
    </row>
    <row r="62" spans="1:9" x14ac:dyDescent="0.2">
      <c r="A62" s="27" t="s">
        <v>153</v>
      </c>
      <c r="B62" s="61" t="s">
        <v>8</v>
      </c>
      <c r="C62" s="100" t="s">
        <v>259</v>
      </c>
      <c r="D62" s="86">
        <v>1</v>
      </c>
      <c r="E62" s="27" t="s">
        <v>150</v>
      </c>
      <c r="F62" s="27">
        <v>3101</v>
      </c>
      <c r="G62" t="s">
        <v>44</v>
      </c>
      <c r="H62" s="27" t="s">
        <v>153</v>
      </c>
      <c r="I62" t="s">
        <v>154</v>
      </c>
    </row>
    <row r="63" spans="1:9" x14ac:dyDescent="0.2">
      <c r="A63" s="27" t="s">
        <v>153</v>
      </c>
      <c r="B63" s="61" t="s">
        <v>8</v>
      </c>
      <c r="C63" s="101" t="s">
        <v>260</v>
      </c>
      <c r="D63" s="86">
        <v>2</v>
      </c>
      <c r="E63" s="27" t="s">
        <v>150</v>
      </c>
      <c r="F63" s="27">
        <v>3101</v>
      </c>
      <c r="G63" t="s">
        <v>44</v>
      </c>
      <c r="H63" s="27" t="s">
        <v>153</v>
      </c>
      <c r="I63" t="s">
        <v>154</v>
      </c>
    </row>
    <row r="64" spans="1:9" x14ac:dyDescent="0.2">
      <c r="A64" s="27" t="s">
        <v>153</v>
      </c>
      <c r="B64" s="61" t="s">
        <v>8</v>
      </c>
      <c r="C64" s="83" t="s">
        <v>233</v>
      </c>
      <c r="D64" s="86">
        <v>2</v>
      </c>
      <c r="E64" s="27" t="s">
        <v>150</v>
      </c>
      <c r="F64" s="27">
        <v>3101</v>
      </c>
      <c r="G64" t="s">
        <v>44</v>
      </c>
      <c r="H64" s="27" t="s">
        <v>153</v>
      </c>
      <c r="I64" t="s">
        <v>154</v>
      </c>
    </row>
    <row r="65" spans="1:9" x14ac:dyDescent="0.2">
      <c r="A65" s="27" t="s">
        <v>153</v>
      </c>
      <c r="B65" s="61" t="s">
        <v>8</v>
      </c>
      <c r="C65" s="79" t="s">
        <v>261</v>
      </c>
      <c r="D65" s="86">
        <v>1</v>
      </c>
      <c r="E65" s="27" t="s">
        <v>150</v>
      </c>
      <c r="F65" s="27">
        <v>3105</v>
      </c>
      <c r="G65" t="s">
        <v>44</v>
      </c>
      <c r="H65" s="27" t="s">
        <v>171</v>
      </c>
      <c r="I65" t="s">
        <v>172</v>
      </c>
    </row>
    <row r="66" spans="1:9" x14ac:dyDescent="0.2">
      <c r="A66" s="27" t="s">
        <v>153</v>
      </c>
      <c r="B66" s="61" t="s">
        <v>8</v>
      </c>
      <c r="C66" s="79" t="s">
        <v>262</v>
      </c>
      <c r="D66" s="86">
        <v>13</v>
      </c>
      <c r="E66" s="27" t="s">
        <v>150</v>
      </c>
      <c r="F66" s="61" t="s">
        <v>350</v>
      </c>
      <c r="G66" t="s">
        <v>173</v>
      </c>
      <c r="H66" s="27" t="s">
        <v>171</v>
      </c>
      <c r="I66" t="s">
        <v>172</v>
      </c>
    </row>
    <row r="67" spans="1:9" x14ac:dyDescent="0.2">
      <c r="A67" s="27" t="s">
        <v>153</v>
      </c>
      <c r="B67" s="61" t="s">
        <v>8</v>
      </c>
      <c r="C67" s="79" t="s">
        <v>263</v>
      </c>
      <c r="D67" s="86">
        <v>1</v>
      </c>
      <c r="E67" s="27" t="s">
        <v>150</v>
      </c>
      <c r="F67" s="27">
        <v>3105</v>
      </c>
      <c r="G67" t="s">
        <v>120</v>
      </c>
      <c r="H67" s="27" t="s">
        <v>171</v>
      </c>
      <c r="I67" t="s">
        <v>172</v>
      </c>
    </row>
    <row r="68" spans="1:9" x14ac:dyDescent="0.2">
      <c r="A68" s="27" t="s">
        <v>153</v>
      </c>
      <c r="B68" s="61" t="s">
        <v>8</v>
      </c>
      <c r="C68" s="79" t="s">
        <v>264</v>
      </c>
      <c r="D68" s="86">
        <v>5</v>
      </c>
      <c r="E68" s="27" t="s">
        <v>150</v>
      </c>
      <c r="F68" s="27">
        <v>3105</v>
      </c>
      <c r="G68" t="s">
        <v>174</v>
      </c>
      <c r="H68" s="27" t="s">
        <v>171</v>
      </c>
      <c r="I68" t="s">
        <v>172</v>
      </c>
    </row>
    <row r="69" spans="1:9" x14ac:dyDescent="0.2">
      <c r="A69" s="27" t="s">
        <v>153</v>
      </c>
      <c r="B69" s="61" t="s">
        <v>8</v>
      </c>
      <c r="C69" s="79" t="s">
        <v>265</v>
      </c>
      <c r="D69" s="86">
        <v>2</v>
      </c>
      <c r="E69" s="27" t="s">
        <v>150</v>
      </c>
      <c r="F69" s="27">
        <v>3105</v>
      </c>
      <c r="G69" t="s">
        <v>44</v>
      </c>
      <c r="H69" s="27" t="s">
        <v>171</v>
      </c>
      <c r="I69" t="s">
        <v>172</v>
      </c>
    </row>
    <row r="70" spans="1:9" x14ac:dyDescent="0.2">
      <c r="A70" s="27" t="s">
        <v>153</v>
      </c>
      <c r="B70" s="61" t="s">
        <v>8</v>
      </c>
      <c r="C70" s="79" t="s">
        <v>266</v>
      </c>
      <c r="D70" s="86">
        <v>1</v>
      </c>
      <c r="E70" s="27" t="s">
        <v>150</v>
      </c>
      <c r="F70" s="27">
        <v>3105</v>
      </c>
      <c r="G70" t="s">
        <v>44</v>
      </c>
      <c r="H70" s="27" t="s">
        <v>171</v>
      </c>
      <c r="I70" t="s">
        <v>172</v>
      </c>
    </row>
    <row r="71" spans="1:9" x14ac:dyDescent="0.2">
      <c r="A71" s="27" t="s">
        <v>153</v>
      </c>
      <c r="B71" s="61" t="s">
        <v>8</v>
      </c>
      <c r="C71" s="79" t="s">
        <v>267</v>
      </c>
      <c r="D71" s="86">
        <v>1</v>
      </c>
      <c r="E71" s="27" t="s">
        <v>150</v>
      </c>
      <c r="F71" s="27">
        <v>3105</v>
      </c>
      <c r="G71" t="s">
        <v>44</v>
      </c>
      <c r="H71" s="27" t="s">
        <v>171</v>
      </c>
      <c r="I71" t="s">
        <v>172</v>
      </c>
    </row>
    <row r="72" spans="1:9" x14ac:dyDescent="0.2">
      <c r="A72" s="27" t="s">
        <v>153</v>
      </c>
      <c r="B72" s="61" t="s">
        <v>8</v>
      </c>
      <c r="C72" s="79" t="s">
        <v>268</v>
      </c>
      <c r="D72" s="86">
        <v>1</v>
      </c>
      <c r="E72" s="27" t="s">
        <v>150</v>
      </c>
      <c r="F72" s="27">
        <v>3105</v>
      </c>
      <c r="G72" t="s">
        <v>44</v>
      </c>
      <c r="H72" s="27" t="s">
        <v>171</v>
      </c>
      <c r="I72" t="s">
        <v>172</v>
      </c>
    </row>
    <row r="73" spans="1:9" x14ac:dyDescent="0.2">
      <c r="A73" s="27" t="s">
        <v>153</v>
      </c>
      <c r="B73" s="61" t="s">
        <v>8</v>
      </c>
      <c r="C73" s="79" t="s">
        <v>269</v>
      </c>
      <c r="D73" s="86">
        <v>1</v>
      </c>
      <c r="E73" s="27" t="s">
        <v>150</v>
      </c>
      <c r="F73" s="27">
        <v>3105</v>
      </c>
      <c r="G73" t="s">
        <v>49</v>
      </c>
      <c r="H73" s="27" t="s">
        <v>171</v>
      </c>
      <c r="I73" t="s">
        <v>172</v>
      </c>
    </row>
    <row r="74" spans="1:9" x14ac:dyDescent="0.2">
      <c r="A74" s="27" t="s">
        <v>153</v>
      </c>
      <c r="B74" s="61" t="s">
        <v>8</v>
      </c>
      <c r="C74" s="100" t="s">
        <v>270</v>
      </c>
      <c r="D74" s="102">
        <v>2</v>
      </c>
      <c r="E74" s="27" t="s">
        <v>150</v>
      </c>
      <c r="F74" s="27">
        <v>3105</v>
      </c>
      <c r="G74" t="s">
        <v>44</v>
      </c>
      <c r="H74" s="27" t="s">
        <v>171</v>
      </c>
      <c r="I74" t="s">
        <v>172</v>
      </c>
    </row>
    <row r="75" spans="1:9" x14ac:dyDescent="0.2">
      <c r="A75" s="27" t="s">
        <v>153</v>
      </c>
      <c r="B75" s="61" t="s">
        <v>8</v>
      </c>
      <c r="C75" s="100" t="s">
        <v>271</v>
      </c>
      <c r="D75" s="102">
        <v>2</v>
      </c>
      <c r="E75" s="27" t="s">
        <v>150</v>
      </c>
      <c r="F75" s="27">
        <v>3105</v>
      </c>
      <c r="G75" t="s">
        <v>44</v>
      </c>
      <c r="H75" s="27" t="s">
        <v>171</v>
      </c>
      <c r="I75" t="s">
        <v>172</v>
      </c>
    </row>
    <row r="76" spans="1:9" x14ac:dyDescent="0.2">
      <c r="A76" s="27" t="s">
        <v>153</v>
      </c>
      <c r="B76" s="61" t="s">
        <v>354</v>
      </c>
      <c r="C76" s="101" t="s">
        <v>272</v>
      </c>
      <c r="D76" s="102">
        <v>1</v>
      </c>
      <c r="E76" s="27" t="s">
        <v>150</v>
      </c>
      <c r="F76" s="27">
        <v>3105</v>
      </c>
      <c r="G76" t="s">
        <v>118</v>
      </c>
      <c r="H76" s="27" t="s">
        <v>171</v>
      </c>
      <c r="I76" t="s">
        <v>172</v>
      </c>
    </row>
    <row r="77" spans="1:9" x14ac:dyDescent="0.2">
      <c r="A77" s="27" t="s">
        <v>153</v>
      </c>
      <c r="B77" s="61" t="s">
        <v>8</v>
      </c>
      <c r="C77" s="101" t="s">
        <v>273</v>
      </c>
      <c r="D77" s="102">
        <v>2</v>
      </c>
      <c r="E77" s="27" t="s">
        <v>150</v>
      </c>
      <c r="F77" s="27">
        <v>5073</v>
      </c>
      <c r="G77" t="s">
        <v>175</v>
      </c>
      <c r="H77" s="27" t="s">
        <v>176</v>
      </c>
      <c r="I77" t="s">
        <v>177</v>
      </c>
    </row>
    <row r="78" spans="1:9" x14ac:dyDescent="0.2">
      <c r="A78" s="27" t="s">
        <v>153</v>
      </c>
      <c r="B78" s="61" t="s">
        <v>8</v>
      </c>
      <c r="C78" s="101" t="s">
        <v>274</v>
      </c>
      <c r="D78" s="102">
        <v>8</v>
      </c>
      <c r="E78" s="27" t="s">
        <v>150</v>
      </c>
      <c r="F78" s="27">
        <v>5073</v>
      </c>
      <c r="G78" t="s">
        <v>120</v>
      </c>
      <c r="H78" s="27" t="s">
        <v>176</v>
      </c>
      <c r="I78" t="s">
        <v>177</v>
      </c>
    </row>
    <row r="79" spans="1:9" x14ac:dyDescent="0.2">
      <c r="A79" s="27" t="s">
        <v>153</v>
      </c>
      <c r="B79" s="85" t="s">
        <v>352</v>
      </c>
      <c r="C79" s="100" t="s">
        <v>273</v>
      </c>
      <c r="D79" s="102">
        <v>2</v>
      </c>
      <c r="E79" s="27" t="s">
        <v>150</v>
      </c>
      <c r="F79" s="27">
        <v>5073</v>
      </c>
      <c r="G79" t="s">
        <v>175</v>
      </c>
      <c r="H79" s="27" t="s">
        <v>178</v>
      </c>
      <c r="I79" t="s">
        <v>177</v>
      </c>
    </row>
    <row r="80" spans="1:9" x14ac:dyDescent="0.2">
      <c r="A80" s="27" t="s">
        <v>153</v>
      </c>
      <c r="B80" s="85" t="s">
        <v>353</v>
      </c>
      <c r="C80" s="100" t="s">
        <v>274</v>
      </c>
      <c r="D80" s="102">
        <v>8</v>
      </c>
      <c r="E80" s="27" t="s">
        <v>150</v>
      </c>
      <c r="F80" s="27">
        <v>5073</v>
      </c>
      <c r="G80" t="s">
        <v>120</v>
      </c>
      <c r="H80" s="27" t="s">
        <v>178</v>
      </c>
      <c r="I80" t="s">
        <v>177</v>
      </c>
    </row>
    <row r="81" spans="1:9" x14ac:dyDescent="0.2">
      <c r="A81" s="27" t="s">
        <v>153</v>
      </c>
      <c r="B81" s="61" t="s">
        <v>8</v>
      </c>
      <c r="C81" s="100" t="s">
        <v>275</v>
      </c>
      <c r="D81" s="102">
        <v>1</v>
      </c>
      <c r="E81" s="27" t="s">
        <v>150</v>
      </c>
      <c r="F81" s="27">
        <v>3067</v>
      </c>
      <c r="G81" t="s">
        <v>44</v>
      </c>
      <c r="H81" s="27" t="s">
        <v>151</v>
      </c>
      <c r="I81" t="s">
        <v>152</v>
      </c>
    </row>
    <row r="82" spans="1:9" x14ac:dyDescent="0.2">
      <c r="A82" s="27" t="s">
        <v>153</v>
      </c>
      <c r="B82" s="61" t="s">
        <v>8</v>
      </c>
      <c r="C82" s="100" t="s">
        <v>276</v>
      </c>
      <c r="D82" s="102">
        <v>1</v>
      </c>
      <c r="E82" s="27" t="s">
        <v>150</v>
      </c>
      <c r="F82" s="27">
        <v>3067</v>
      </c>
      <c r="G82" t="s">
        <v>44</v>
      </c>
      <c r="H82" s="27" t="s">
        <v>151</v>
      </c>
      <c r="I82" t="s">
        <v>152</v>
      </c>
    </row>
    <row r="83" spans="1:9" x14ac:dyDescent="0.2">
      <c r="A83" s="27" t="s">
        <v>153</v>
      </c>
      <c r="B83" s="61" t="s">
        <v>8</v>
      </c>
      <c r="C83" s="100" t="s">
        <v>277</v>
      </c>
      <c r="D83" s="102">
        <v>1</v>
      </c>
      <c r="E83" s="27" t="s">
        <v>150</v>
      </c>
      <c r="F83" s="27">
        <v>3067</v>
      </c>
      <c r="G83" t="s">
        <v>44</v>
      </c>
      <c r="H83" s="27" t="s">
        <v>151</v>
      </c>
      <c r="I83" t="s">
        <v>152</v>
      </c>
    </row>
    <row r="84" spans="1:9" x14ac:dyDescent="0.2">
      <c r="A84" s="27" t="s">
        <v>153</v>
      </c>
      <c r="B84" s="61" t="s">
        <v>8</v>
      </c>
      <c r="C84" s="100" t="s">
        <v>278</v>
      </c>
      <c r="D84" s="102">
        <v>1</v>
      </c>
      <c r="E84" s="27" t="s">
        <v>150</v>
      </c>
      <c r="F84" s="27">
        <v>3067</v>
      </c>
      <c r="G84" t="s">
        <v>44</v>
      </c>
      <c r="H84" s="27" t="s">
        <v>151</v>
      </c>
      <c r="I84" t="s">
        <v>152</v>
      </c>
    </row>
    <row r="85" spans="1:9" x14ac:dyDescent="0.2">
      <c r="A85" s="27" t="s">
        <v>153</v>
      </c>
      <c r="B85" s="61" t="s">
        <v>8</v>
      </c>
      <c r="C85" s="100" t="s">
        <v>279</v>
      </c>
      <c r="D85" s="102">
        <v>1</v>
      </c>
      <c r="E85" s="27" t="s">
        <v>150</v>
      </c>
      <c r="F85" s="27">
        <v>3067</v>
      </c>
      <c r="G85" t="s">
        <v>114</v>
      </c>
      <c r="H85" s="27" t="s">
        <v>151</v>
      </c>
      <c r="I85" t="s">
        <v>152</v>
      </c>
    </row>
    <row r="86" spans="1:9" x14ac:dyDescent="0.2">
      <c r="A86" s="27" t="s">
        <v>153</v>
      </c>
      <c r="B86" s="61" t="s">
        <v>8</v>
      </c>
      <c r="C86" s="100" t="s">
        <v>280</v>
      </c>
      <c r="D86" s="102">
        <v>1</v>
      </c>
      <c r="E86" s="27" t="s">
        <v>150</v>
      </c>
      <c r="F86" s="27">
        <v>3067</v>
      </c>
      <c r="G86" t="s">
        <v>44</v>
      </c>
      <c r="H86" s="27" t="s">
        <v>151</v>
      </c>
      <c r="I86" t="s">
        <v>152</v>
      </c>
    </row>
    <row r="87" spans="1:9" x14ac:dyDescent="0.2">
      <c r="A87" s="27" t="s">
        <v>153</v>
      </c>
      <c r="B87" s="61" t="s">
        <v>8</v>
      </c>
      <c r="C87" s="104" t="s">
        <v>281</v>
      </c>
      <c r="D87" s="103">
        <v>1</v>
      </c>
      <c r="E87" s="27" t="s">
        <v>150</v>
      </c>
      <c r="F87" s="27">
        <v>3101</v>
      </c>
      <c r="G87" s="14" t="s">
        <v>197</v>
      </c>
      <c r="I87" s="14" t="s">
        <v>198</v>
      </c>
    </row>
    <row r="88" spans="1:9" x14ac:dyDescent="0.2">
      <c r="A88" s="27" t="s">
        <v>153</v>
      </c>
      <c r="B88" s="61" t="s">
        <v>8</v>
      </c>
      <c r="C88" s="104" t="s">
        <v>282</v>
      </c>
      <c r="D88" s="103">
        <v>1</v>
      </c>
      <c r="E88" s="27" t="s">
        <v>150</v>
      </c>
      <c r="F88" s="27">
        <v>3101</v>
      </c>
      <c r="G88" s="14" t="s">
        <v>199</v>
      </c>
      <c r="I88" s="14" t="s">
        <v>200</v>
      </c>
    </row>
    <row r="90" spans="1:9" ht="18" x14ac:dyDescent="0.25">
      <c r="C90" s="63" t="s">
        <v>284</v>
      </c>
      <c r="G90" s="11"/>
      <c r="H90" s="55" t="s">
        <v>125</v>
      </c>
      <c r="I90" s="57"/>
    </row>
    <row r="91" spans="1:9" x14ac:dyDescent="0.2">
      <c r="C91" s="70" t="s">
        <v>180</v>
      </c>
      <c r="D91" s="69"/>
      <c r="E91" s="69" t="s">
        <v>179</v>
      </c>
      <c r="F91" s="69"/>
      <c r="G91" s="38" t="s">
        <v>147</v>
      </c>
      <c r="H91" s="61"/>
      <c r="I91" s="75"/>
    </row>
    <row r="92" spans="1:9" x14ac:dyDescent="0.2">
      <c r="C92" s="62" t="s">
        <v>303</v>
      </c>
      <c r="E92" s="27">
        <v>6</v>
      </c>
      <c r="G92" t="s">
        <v>44</v>
      </c>
      <c r="H92" s="61"/>
    </row>
    <row r="93" spans="1:9" x14ac:dyDescent="0.2">
      <c r="C93" s="62" t="s">
        <v>304</v>
      </c>
      <c r="E93" s="27">
        <v>3</v>
      </c>
      <c r="G93" t="s">
        <v>44</v>
      </c>
      <c r="H93" s="61"/>
    </row>
    <row r="94" spans="1:9" x14ac:dyDescent="0.2">
      <c r="C94" s="62" t="s">
        <v>305</v>
      </c>
      <c r="E94" s="27">
        <v>2</v>
      </c>
      <c r="G94" t="s">
        <v>44</v>
      </c>
      <c r="H94" s="61"/>
    </row>
    <row r="95" spans="1:9" x14ac:dyDescent="0.2">
      <c r="C95" s="62" t="s">
        <v>306</v>
      </c>
      <c r="E95" s="27">
        <v>1</v>
      </c>
      <c r="G95" t="s">
        <v>45</v>
      </c>
      <c r="H95" s="61"/>
    </row>
    <row r="96" spans="1:9" x14ac:dyDescent="0.2">
      <c r="C96" s="62" t="s">
        <v>307</v>
      </c>
      <c r="E96" s="27">
        <v>2</v>
      </c>
      <c r="G96" t="s">
        <v>44</v>
      </c>
      <c r="H96" s="61"/>
    </row>
    <row r="97" spans="3:8" x14ac:dyDescent="0.2">
      <c r="C97" s="62" t="s">
        <v>308</v>
      </c>
      <c r="E97" s="27">
        <v>2</v>
      </c>
      <c r="G97" t="s">
        <v>44</v>
      </c>
      <c r="H97" s="61"/>
    </row>
    <row r="98" spans="3:8" x14ac:dyDescent="0.2">
      <c r="C98" s="62" t="s">
        <v>309</v>
      </c>
      <c r="E98" s="27">
        <v>2</v>
      </c>
      <c r="G98" t="s">
        <v>44</v>
      </c>
      <c r="H98" s="61"/>
    </row>
    <row r="99" spans="3:8" x14ac:dyDescent="0.2">
      <c r="C99" s="62" t="s">
        <v>310</v>
      </c>
      <c r="E99" s="27">
        <v>1</v>
      </c>
      <c r="G99" t="s">
        <v>46</v>
      </c>
      <c r="H99" s="61"/>
    </row>
    <row r="100" spans="3:8" x14ac:dyDescent="0.2">
      <c r="C100" s="62" t="s">
        <v>311</v>
      </c>
      <c r="E100" s="27">
        <v>1</v>
      </c>
      <c r="G100" t="s">
        <v>45</v>
      </c>
      <c r="H100" s="61"/>
    </row>
    <row r="101" spans="3:8" x14ac:dyDescent="0.2">
      <c r="C101" s="62" t="s">
        <v>312</v>
      </c>
      <c r="E101" s="27">
        <v>2</v>
      </c>
      <c r="G101" t="s">
        <v>48</v>
      </c>
      <c r="H101" s="61"/>
    </row>
    <row r="102" spans="3:8" x14ac:dyDescent="0.2">
      <c r="C102" s="62" t="s">
        <v>313</v>
      </c>
      <c r="E102" s="27">
        <v>1</v>
      </c>
      <c r="G102" t="s">
        <v>49</v>
      </c>
      <c r="H102" s="61"/>
    </row>
    <row r="103" spans="3:8" x14ac:dyDescent="0.2">
      <c r="C103" s="62" t="s">
        <v>314</v>
      </c>
      <c r="E103" s="27">
        <v>1</v>
      </c>
      <c r="G103" t="s">
        <v>56</v>
      </c>
      <c r="H103" s="61"/>
    </row>
    <row r="104" spans="3:8" x14ac:dyDescent="0.2">
      <c r="C104" s="62" t="s">
        <v>315</v>
      </c>
      <c r="E104" s="27">
        <v>1</v>
      </c>
      <c r="G104" t="s">
        <v>56</v>
      </c>
      <c r="H104" s="61"/>
    </row>
    <row r="105" spans="3:8" x14ac:dyDescent="0.2">
      <c r="C105" s="62" t="s">
        <v>316</v>
      </c>
      <c r="E105" s="27">
        <v>3</v>
      </c>
      <c r="G105" t="s">
        <v>56</v>
      </c>
      <c r="H105" s="61"/>
    </row>
    <row r="106" spans="3:8" x14ac:dyDescent="0.2">
      <c r="C106" s="62" t="s">
        <v>317</v>
      </c>
      <c r="E106" s="27">
        <v>1</v>
      </c>
      <c r="G106" t="s">
        <v>56</v>
      </c>
      <c r="H106" s="61"/>
    </row>
    <row r="107" spans="3:8" x14ac:dyDescent="0.2">
      <c r="C107" s="62" t="s">
        <v>318</v>
      </c>
      <c r="E107" s="27">
        <v>2</v>
      </c>
      <c r="G107" t="s">
        <v>56</v>
      </c>
      <c r="H107" s="61"/>
    </row>
    <row r="108" spans="3:8" x14ac:dyDescent="0.2">
      <c r="C108" s="62" t="s">
        <v>233</v>
      </c>
      <c r="E108" s="27">
        <v>3</v>
      </c>
      <c r="G108" t="s">
        <v>56</v>
      </c>
      <c r="H108" s="61"/>
    </row>
    <row r="109" spans="3:8" x14ac:dyDescent="0.2">
      <c r="C109" s="62" t="s">
        <v>276</v>
      </c>
      <c r="E109" s="27">
        <v>1</v>
      </c>
      <c r="G109" t="s">
        <v>56</v>
      </c>
      <c r="H109" s="61"/>
    </row>
    <row r="110" spans="3:8" x14ac:dyDescent="0.2">
      <c r="C110" s="62" t="s">
        <v>319</v>
      </c>
      <c r="E110" s="27">
        <v>1</v>
      </c>
      <c r="G110" t="s">
        <v>56</v>
      </c>
      <c r="H110" s="61"/>
    </row>
    <row r="111" spans="3:8" x14ac:dyDescent="0.2">
      <c r="C111" s="62" t="s">
        <v>234</v>
      </c>
      <c r="E111" s="27">
        <v>2</v>
      </c>
      <c r="G111" t="s">
        <v>56</v>
      </c>
      <c r="H111" s="61"/>
    </row>
    <row r="112" spans="3:8" x14ac:dyDescent="0.2">
      <c r="C112" s="62" t="s">
        <v>320</v>
      </c>
      <c r="E112" s="27">
        <v>1</v>
      </c>
      <c r="G112" t="s">
        <v>56</v>
      </c>
      <c r="H112" s="61"/>
    </row>
    <row r="113" spans="3:8" x14ac:dyDescent="0.2">
      <c r="C113" s="62" t="s">
        <v>321</v>
      </c>
      <c r="E113" s="27">
        <v>2</v>
      </c>
      <c r="G113" t="s">
        <v>44</v>
      </c>
      <c r="H113" s="61"/>
    </row>
    <row r="114" spans="3:8" x14ac:dyDescent="0.2">
      <c r="C114" s="62" t="s">
        <v>322</v>
      </c>
      <c r="E114" s="27">
        <v>1</v>
      </c>
      <c r="G114" t="s">
        <v>44</v>
      </c>
      <c r="H114" s="61"/>
    </row>
    <row r="115" spans="3:8" x14ac:dyDescent="0.2">
      <c r="C115" s="62" t="s">
        <v>323</v>
      </c>
      <c r="E115" s="27">
        <v>4</v>
      </c>
      <c r="G115" t="s">
        <v>44</v>
      </c>
      <c r="H115" s="61"/>
    </row>
    <row r="116" spans="3:8" x14ac:dyDescent="0.2">
      <c r="C116" s="62" t="s">
        <v>324</v>
      </c>
      <c r="E116" s="27">
        <v>2</v>
      </c>
      <c r="G116" t="s">
        <v>44</v>
      </c>
      <c r="H116" s="61"/>
    </row>
    <row r="117" spans="3:8" x14ac:dyDescent="0.2">
      <c r="C117" s="62" t="s">
        <v>325</v>
      </c>
      <c r="E117" s="27">
        <v>1</v>
      </c>
      <c r="G117" t="s">
        <v>44</v>
      </c>
      <c r="H117" s="61"/>
    </row>
    <row r="118" spans="3:8" x14ac:dyDescent="0.2">
      <c r="C118" s="62" t="s">
        <v>326</v>
      </c>
      <c r="E118" s="27">
        <v>1</v>
      </c>
      <c r="G118" t="s">
        <v>47</v>
      </c>
      <c r="H118" s="61"/>
    </row>
    <row r="119" spans="3:8" x14ac:dyDescent="0.2">
      <c r="C119" s="62" t="s">
        <v>327</v>
      </c>
      <c r="E119" s="27">
        <v>4</v>
      </c>
      <c r="G119" t="s">
        <v>56</v>
      </c>
      <c r="H119" s="61"/>
    </row>
    <row r="120" spans="3:8" x14ac:dyDescent="0.2">
      <c r="C120" s="62" t="s">
        <v>328</v>
      </c>
      <c r="E120" s="27">
        <v>2</v>
      </c>
      <c r="G120" t="s">
        <v>44</v>
      </c>
      <c r="H120" s="61"/>
    </row>
    <row r="121" spans="3:8" x14ac:dyDescent="0.2">
      <c r="C121" s="62" t="s">
        <v>329</v>
      </c>
      <c r="E121" s="27">
        <v>5</v>
      </c>
      <c r="G121" t="s">
        <v>51</v>
      </c>
      <c r="H121" s="61"/>
    </row>
    <row r="122" spans="3:8" x14ac:dyDescent="0.2">
      <c r="C122" s="62" t="s">
        <v>330</v>
      </c>
      <c r="E122" s="27">
        <v>1</v>
      </c>
      <c r="G122" t="s">
        <v>44</v>
      </c>
      <c r="H122" s="61"/>
    </row>
    <row r="123" spans="3:8" x14ac:dyDescent="0.2">
      <c r="C123" s="62" t="s">
        <v>331</v>
      </c>
      <c r="E123" s="27">
        <v>1</v>
      </c>
      <c r="G123" t="s">
        <v>44</v>
      </c>
      <c r="H123" s="61"/>
    </row>
    <row r="124" spans="3:8" x14ac:dyDescent="0.2">
      <c r="C124" s="62" t="s">
        <v>332</v>
      </c>
      <c r="E124" s="27">
        <v>2</v>
      </c>
      <c r="G124" t="s">
        <v>44</v>
      </c>
      <c r="H124" s="61"/>
    </row>
    <row r="125" spans="3:8" x14ac:dyDescent="0.2">
      <c r="C125" s="62" t="s">
        <v>228</v>
      </c>
      <c r="E125" s="27">
        <v>1</v>
      </c>
      <c r="G125" t="s">
        <v>44</v>
      </c>
      <c r="H125" s="61"/>
    </row>
    <row r="126" spans="3:8" x14ac:dyDescent="0.2">
      <c r="C126" s="62" t="s">
        <v>333</v>
      </c>
      <c r="E126" s="27">
        <v>5</v>
      </c>
      <c r="G126" t="s">
        <v>64</v>
      </c>
      <c r="H126" s="61"/>
    </row>
    <row r="127" spans="3:8" x14ac:dyDescent="0.2">
      <c r="C127" s="62" t="s">
        <v>334</v>
      </c>
      <c r="E127" s="27">
        <v>5</v>
      </c>
      <c r="G127" t="s">
        <v>44</v>
      </c>
      <c r="H127" s="61"/>
    </row>
    <row r="128" spans="3:8" x14ac:dyDescent="0.2">
      <c r="C128" s="62" t="s">
        <v>335</v>
      </c>
      <c r="E128" s="27">
        <v>2</v>
      </c>
      <c r="G128" t="s">
        <v>44</v>
      </c>
      <c r="H128" s="61"/>
    </row>
    <row r="129" spans="3:8" x14ac:dyDescent="0.2">
      <c r="C129" s="62" t="s">
        <v>336</v>
      </c>
      <c r="E129" s="27">
        <v>2</v>
      </c>
      <c r="G129" t="s">
        <v>44</v>
      </c>
      <c r="H129" s="61"/>
    </row>
    <row r="130" spans="3:8" x14ac:dyDescent="0.2">
      <c r="C130" s="62" t="s">
        <v>337</v>
      </c>
      <c r="E130" s="27">
        <v>2</v>
      </c>
      <c r="G130" t="s">
        <v>44</v>
      </c>
      <c r="H130" s="61"/>
    </row>
    <row r="131" spans="3:8" x14ac:dyDescent="0.2">
      <c r="C131" s="62" t="s">
        <v>338</v>
      </c>
      <c r="E131" s="27">
        <v>1</v>
      </c>
      <c r="G131" t="s">
        <v>44</v>
      </c>
      <c r="H131" s="61"/>
    </row>
    <row r="132" spans="3:8" x14ac:dyDescent="0.2">
      <c r="C132" s="62" t="s">
        <v>339</v>
      </c>
      <c r="E132" s="27">
        <v>1</v>
      </c>
      <c r="G132" t="s">
        <v>45</v>
      </c>
      <c r="H132" s="61"/>
    </row>
    <row r="133" spans="3:8" x14ac:dyDescent="0.2">
      <c r="C133" s="62" t="s">
        <v>340</v>
      </c>
      <c r="E133" s="27">
        <v>1</v>
      </c>
      <c r="G133" t="s">
        <v>51</v>
      </c>
      <c r="H133" s="61"/>
    </row>
    <row r="134" spans="3:8" x14ac:dyDescent="0.2">
      <c r="C134" s="62" t="s">
        <v>341</v>
      </c>
      <c r="E134" s="27">
        <v>1</v>
      </c>
      <c r="G134" t="s">
        <v>70</v>
      </c>
      <c r="H134" s="61"/>
    </row>
    <row r="135" spans="3:8" x14ac:dyDescent="0.2">
      <c r="C135" s="64" t="s">
        <v>227</v>
      </c>
      <c r="E135" s="27">
        <v>2</v>
      </c>
      <c r="G135" t="s">
        <v>45</v>
      </c>
      <c r="H135" s="61"/>
    </row>
    <row r="136" spans="3:8" x14ac:dyDescent="0.2">
      <c r="C136" s="62" t="s">
        <v>342</v>
      </c>
      <c r="E136" s="27">
        <v>1</v>
      </c>
      <c r="G136" t="s">
        <v>44</v>
      </c>
      <c r="H136" s="61"/>
    </row>
    <row r="137" spans="3:8" x14ac:dyDescent="0.2">
      <c r="C137" s="62" t="s">
        <v>343</v>
      </c>
      <c r="E137" s="27">
        <v>1</v>
      </c>
      <c r="G137" t="s">
        <v>51</v>
      </c>
      <c r="H137" s="61"/>
    </row>
    <row r="138" spans="3:8" x14ac:dyDescent="0.2">
      <c r="C138" s="62" t="s">
        <v>344</v>
      </c>
      <c r="E138" s="27">
        <v>2</v>
      </c>
      <c r="G138" t="s">
        <v>44</v>
      </c>
      <c r="H138" s="61"/>
    </row>
    <row r="139" spans="3:8" x14ac:dyDescent="0.2">
      <c r="C139" s="62" t="s">
        <v>345</v>
      </c>
      <c r="E139" s="27">
        <v>4</v>
      </c>
      <c r="G139" t="s">
        <v>51</v>
      </c>
      <c r="H139" s="61"/>
    </row>
    <row r="140" spans="3:8" x14ac:dyDescent="0.2">
      <c r="C140" s="62" t="s">
        <v>346</v>
      </c>
      <c r="E140" s="27">
        <v>2</v>
      </c>
      <c r="G140" t="s">
        <v>44</v>
      </c>
      <c r="H140" s="61"/>
    </row>
    <row r="141" spans="3:8" x14ac:dyDescent="0.2">
      <c r="C141" s="62" t="s">
        <v>347</v>
      </c>
      <c r="E141" s="27">
        <v>1</v>
      </c>
      <c r="G141" t="s">
        <v>45</v>
      </c>
      <c r="H141" s="61"/>
    </row>
    <row r="142" spans="3:8" x14ac:dyDescent="0.2">
      <c r="C142" s="62" t="s">
        <v>348</v>
      </c>
      <c r="E142" s="27">
        <v>1</v>
      </c>
      <c r="G142" t="s">
        <v>49</v>
      </c>
      <c r="H142" s="61"/>
    </row>
    <row r="143" spans="3:8" x14ac:dyDescent="0.2">
      <c r="C143" s="62" t="s">
        <v>349</v>
      </c>
      <c r="E143" s="27">
        <v>3</v>
      </c>
      <c r="G143" t="s">
        <v>51</v>
      </c>
      <c r="H143" s="61"/>
    </row>
    <row r="145" spans="3:9" ht="18" x14ac:dyDescent="0.25">
      <c r="C145" s="63" t="s">
        <v>285</v>
      </c>
      <c r="G145" s="11"/>
      <c r="H145" s="55" t="s">
        <v>125</v>
      </c>
      <c r="I145" s="57"/>
    </row>
    <row r="146" spans="3:9" x14ac:dyDescent="0.2">
      <c r="C146" s="62" t="s">
        <v>180</v>
      </c>
      <c r="E146" s="27" t="s">
        <v>179</v>
      </c>
      <c r="G146" t="s">
        <v>147</v>
      </c>
      <c r="H146" s="61"/>
      <c r="I146" s="61"/>
    </row>
    <row r="147" spans="3:9" x14ac:dyDescent="0.2">
      <c r="C147" s="62" t="s">
        <v>286</v>
      </c>
      <c r="E147" s="27">
        <v>24</v>
      </c>
      <c r="G147" t="s">
        <v>85</v>
      </c>
      <c r="H147" s="61"/>
    </row>
    <row r="148" spans="3:9" x14ac:dyDescent="0.2">
      <c r="C148" s="62" t="s">
        <v>287</v>
      </c>
      <c r="E148" s="27">
        <v>1</v>
      </c>
      <c r="G148" t="s">
        <v>83</v>
      </c>
      <c r="H148" s="61"/>
    </row>
    <row r="149" spans="3:9" x14ac:dyDescent="0.2">
      <c r="C149" s="62" t="s">
        <v>288</v>
      </c>
      <c r="E149" s="27">
        <v>1</v>
      </c>
      <c r="G149" t="s">
        <v>86</v>
      </c>
      <c r="H149" s="61"/>
    </row>
    <row r="150" spans="3:9" x14ac:dyDescent="0.2">
      <c r="C150" s="62" t="s">
        <v>289</v>
      </c>
      <c r="E150" s="27">
        <v>1</v>
      </c>
      <c r="G150" t="s">
        <v>86</v>
      </c>
      <c r="H150" s="61"/>
    </row>
    <row r="151" spans="3:9" x14ac:dyDescent="0.2">
      <c r="C151" s="62" t="s">
        <v>290</v>
      </c>
      <c r="E151" s="27">
        <v>1</v>
      </c>
      <c r="G151" t="s">
        <v>87</v>
      </c>
      <c r="H151" s="61"/>
    </row>
    <row r="152" spans="3:9" x14ac:dyDescent="0.2">
      <c r="C152" s="62" t="s">
        <v>291</v>
      </c>
      <c r="E152" s="27">
        <v>1</v>
      </c>
      <c r="G152" t="s">
        <v>88</v>
      </c>
      <c r="H152" s="61"/>
    </row>
    <row r="153" spans="3:9" x14ac:dyDescent="0.2">
      <c r="C153" s="62" t="s">
        <v>292</v>
      </c>
      <c r="E153" s="27">
        <v>1</v>
      </c>
      <c r="G153" t="s">
        <v>87</v>
      </c>
      <c r="H153" s="61"/>
    </row>
    <row r="154" spans="3:9" x14ac:dyDescent="0.2">
      <c r="C154" s="62" t="s">
        <v>293</v>
      </c>
      <c r="E154" s="27">
        <v>4</v>
      </c>
      <c r="G154" t="s">
        <v>100</v>
      </c>
      <c r="H154" s="61"/>
    </row>
    <row r="155" spans="3:9" x14ac:dyDescent="0.2">
      <c r="C155" s="62" t="s">
        <v>294</v>
      </c>
      <c r="E155" s="27">
        <v>2</v>
      </c>
      <c r="G155" t="s">
        <v>89</v>
      </c>
      <c r="H155" s="61"/>
    </row>
    <row r="156" spans="3:9" x14ac:dyDescent="0.2">
      <c r="C156" s="62" t="s">
        <v>295</v>
      </c>
      <c r="E156" s="27">
        <v>1</v>
      </c>
      <c r="G156" t="s">
        <v>89</v>
      </c>
      <c r="H156" s="61"/>
    </row>
    <row r="157" spans="3:9" x14ac:dyDescent="0.2">
      <c r="C157" s="62" t="s">
        <v>296</v>
      </c>
      <c r="E157" s="27">
        <v>2</v>
      </c>
      <c r="G157" t="s">
        <v>81</v>
      </c>
      <c r="H157" s="61"/>
    </row>
    <row r="158" spans="3:9" x14ac:dyDescent="0.2">
      <c r="C158" s="62" t="s">
        <v>297</v>
      </c>
      <c r="E158" s="27">
        <v>1</v>
      </c>
      <c r="G158" t="s">
        <v>181</v>
      </c>
      <c r="H158" s="61"/>
    </row>
    <row r="159" spans="3:9" x14ac:dyDescent="0.2">
      <c r="C159" s="62" t="s">
        <v>298</v>
      </c>
      <c r="E159" s="27">
        <v>8</v>
      </c>
      <c r="G159" t="s">
        <v>89</v>
      </c>
      <c r="H159" s="61"/>
    </row>
    <row r="160" spans="3:9" x14ac:dyDescent="0.2">
      <c r="C160" s="62" t="s">
        <v>299</v>
      </c>
      <c r="E160" s="27">
        <v>1</v>
      </c>
      <c r="G160" t="s">
        <v>182</v>
      </c>
      <c r="H160" s="61"/>
    </row>
    <row r="161" spans="1:13" x14ac:dyDescent="0.2">
      <c r="C161" s="62" t="s">
        <v>300</v>
      </c>
      <c r="E161" s="27">
        <v>2</v>
      </c>
      <c r="G161" t="s">
        <v>83</v>
      </c>
      <c r="H161" s="61"/>
    </row>
    <row r="162" spans="1:13" x14ac:dyDescent="0.2">
      <c r="C162" s="62" t="s">
        <v>301</v>
      </c>
      <c r="E162" s="27">
        <v>8</v>
      </c>
      <c r="G162" t="s">
        <v>81</v>
      </c>
      <c r="H162" s="61"/>
    </row>
    <row r="163" spans="1:13" x14ac:dyDescent="0.2">
      <c r="C163" s="62" t="s">
        <v>302</v>
      </c>
      <c r="E163" s="27">
        <v>1</v>
      </c>
      <c r="G163" t="s">
        <v>81</v>
      </c>
      <c r="H163" s="61"/>
    </row>
    <row r="165" spans="1:13" x14ac:dyDescent="0.2">
      <c r="C165" s="73"/>
      <c r="D165" s="72"/>
      <c r="E165" s="72"/>
      <c r="F165" s="72"/>
      <c r="G165" s="52"/>
      <c r="H165" s="72"/>
      <c r="I165" s="52"/>
    </row>
    <row r="166" spans="1:13" x14ac:dyDescent="0.2">
      <c r="C166" s="71" t="s">
        <v>91</v>
      </c>
      <c r="D166" s="72"/>
      <c r="E166" s="72"/>
      <c r="F166" s="72"/>
      <c r="G166" s="72"/>
      <c r="H166" s="72"/>
      <c r="I166" s="52"/>
      <c r="J166" s="58"/>
      <c r="K166" s="59"/>
      <c r="L166" s="60"/>
      <c r="M166" s="52"/>
    </row>
    <row r="167" spans="1:13" x14ac:dyDescent="0.2">
      <c r="C167" s="65"/>
      <c r="D167" s="10"/>
      <c r="E167" s="10"/>
      <c r="F167" s="10">
        <v>1</v>
      </c>
      <c r="G167" s="10">
        <v>1421721</v>
      </c>
      <c r="H167" s="67" t="s">
        <v>92</v>
      </c>
      <c r="I167" s="21"/>
    </row>
    <row r="168" spans="1:13" ht="13.5" thickBot="1" x14ac:dyDescent="0.25">
      <c r="C168" s="66"/>
      <c r="D168" s="24"/>
      <c r="E168" s="24"/>
      <c r="F168" s="24">
        <v>1</v>
      </c>
      <c r="G168" s="24">
        <v>4247616</v>
      </c>
      <c r="H168" s="68" t="s">
        <v>93</v>
      </c>
      <c r="I168" s="26"/>
    </row>
    <row r="169" spans="1:13" x14ac:dyDescent="0.2">
      <c r="A169" s="62"/>
      <c r="C169" s="74" t="s">
        <v>94</v>
      </c>
      <c r="G169" s="27"/>
    </row>
  </sheetData>
  <mergeCells count="1">
    <mergeCell ref="C1:H2"/>
  </mergeCells>
  <pageMargins left="0.7" right="0.7" top="0.75" bottom="0.75" header="0.3" footer="0.3"/>
  <pageSetup orientation="portrait" r:id="rId1"/>
  <ignoredErrors>
    <ignoredError sqref="C11:C30 C55:C88 C147:C163 C92:C143 C32:C48 C50:C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"/>
  <sheetViews>
    <sheetView topLeftCell="A22" zoomScale="70" zoomScaleNormal="70" workbookViewId="0">
      <selection activeCell="E56" sqref="E56"/>
    </sheetView>
  </sheetViews>
  <sheetFormatPr baseColWidth="10" defaultRowHeight="12.75" x14ac:dyDescent="0.2"/>
  <cols>
    <col min="1" max="1" width="12.140625" customWidth="1"/>
    <col min="2" max="2" width="12.42578125" customWidth="1"/>
    <col min="3" max="3" width="14.5703125" customWidth="1"/>
    <col min="4" max="4" width="8" customWidth="1"/>
    <col min="5" max="5" width="11.28515625" customWidth="1"/>
    <col min="6" max="6" width="24.5703125" bestFit="1" customWidth="1"/>
    <col min="7" max="7" width="10.5703125" customWidth="1"/>
    <col min="8" max="8" width="20" bestFit="1" customWidth="1"/>
    <col min="9" max="9" width="21.7109375" bestFit="1" customWidth="1"/>
    <col min="10" max="10" width="11.85546875" bestFit="1" customWidth="1"/>
    <col min="11" max="11" width="20.28515625" bestFit="1" customWidth="1"/>
    <col min="12" max="12" width="4.7109375" bestFit="1" customWidth="1"/>
    <col min="13" max="13" width="3.5703125" customWidth="1"/>
    <col min="14" max="14" width="11.85546875" bestFit="1" customWidth="1"/>
    <col min="15" max="15" width="20.7109375" bestFit="1" customWidth="1"/>
    <col min="16" max="16" width="4.7109375" bestFit="1" customWidth="1"/>
    <col min="17" max="256" width="10.5703125" customWidth="1"/>
  </cols>
  <sheetData>
    <row r="1" spans="1:16" ht="60" customHeight="1" x14ac:dyDescent="0.2">
      <c r="A1" s="92" t="s">
        <v>143</v>
      </c>
      <c r="B1" s="92"/>
      <c r="C1" s="92"/>
      <c r="D1" s="92"/>
      <c r="E1" s="92"/>
      <c r="F1" s="3" t="s">
        <v>31</v>
      </c>
      <c r="J1" s="91" t="s">
        <v>125</v>
      </c>
      <c r="K1" s="91"/>
      <c r="L1" s="91"/>
      <c r="N1" s="91" t="s">
        <v>125</v>
      </c>
      <c r="O1" s="91"/>
      <c r="P1" s="91"/>
    </row>
    <row r="2" spans="1:16" ht="38.2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J2" s="44" t="s">
        <v>95</v>
      </c>
      <c r="K2" s="45" t="s">
        <v>42</v>
      </c>
      <c r="L2" s="45" t="s">
        <v>43</v>
      </c>
      <c r="M2" s="46"/>
      <c r="N2" s="44" t="s">
        <v>102</v>
      </c>
      <c r="O2" s="45" t="s">
        <v>42</v>
      </c>
      <c r="P2" s="45" t="s">
        <v>43</v>
      </c>
    </row>
    <row r="3" spans="1:16" x14ac:dyDescent="0.2">
      <c r="A3" s="2">
        <v>2844239</v>
      </c>
      <c r="B3" s="1" t="s">
        <v>8</v>
      </c>
      <c r="C3" s="1">
        <v>3101</v>
      </c>
      <c r="D3" s="20">
        <v>1</v>
      </c>
      <c r="E3" s="11">
        <v>1246348</v>
      </c>
      <c r="F3" s="20" t="s">
        <v>121</v>
      </c>
      <c r="G3" s="5">
        <v>1</v>
      </c>
      <c r="H3" s="14" t="s">
        <v>135</v>
      </c>
      <c r="J3" s="10">
        <v>329313</v>
      </c>
      <c r="K3" s="11" t="s">
        <v>51</v>
      </c>
      <c r="L3" s="11">
        <v>1</v>
      </c>
      <c r="M3" s="46"/>
      <c r="N3" s="10">
        <v>1421724</v>
      </c>
      <c r="O3" s="11" t="s">
        <v>85</v>
      </c>
      <c r="P3" s="11">
        <v>24</v>
      </c>
    </row>
    <row r="4" spans="1:16" x14ac:dyDescent="0.2">
      <c r="A4" s="2">
        <v>2844239</v>
      </c>
      <c r="B4" s="1" t="s">
        <v>8</v>
      </c>
      <c r="C4" s="1">
        <v>3101</v>
      </c>
      <c r="D4" s="20">
        <v>4</v>
      </c>
      <c r="E4" s="20">
        <v>1305300</v>
      </c>
      <c r="F4" s="20" t="s">
        <v>10</v>
      </c>
      <c r="G4" s="5">
        <v>1</v>
      </c>
      <c r="J4" s="10">
        <v>336028</v>
      </c>
      <c r="K4" s="11" t="s">
        <v>44</v>
      </c>
      <c r="L4" s="11">
        <v>1</v>
      </c>
      <c r="M4" s="46"/>
      <c r="N4" s="10">
        <v>1428260</v>
      </c>
      <c r="O4" s="11" t="s">
        <v>83</v>
      </c>
      <c r="P4" s="11">
        <v>1</v>
      </c>
    </row>
    <row r="5" spans="1:16" x14ac:dyDescent="0.2">
      <c r="A5" s="2">
        <v>2844239</v>
      </c>
      <c r="B5" s="1" t="s">
        <v>8</v>
      </c>
      <c r="C5" s="1">
        <v>3101</v>
      </c>
      <c r="D5" s="20">
        <v>1</v>
      </c>
      <c r="E5" s="20">
        <v>1342252</v>
      </c>
      <c r="F5" s="20" t="s">
        <v>109</v>
      </c>
      <c r="G5" s="5">
        <v>1</v>
      </c>
      <c r="H5" s="14" t="s">
        <v>136</v>
      </c>
      <c r="J5" s="10">
        <v>336031</v>
      </c>
      <c r="K5" s="11" t="s">
        <v>44</v>
      </c>
      <c r="L5" s="11">
        <v>6</v>
      </c>
      <c r="M5" s="46"/>
      <c r="N5" s="10">
        <v>1428261</v>
      </c>
      <c r="O5" s="11" t="s">
        <v>86</v>
      </c>
      <c r="P5" s="11">
        <v>1</v>
      </c>
    </row>
    <row r="6" spans="1:16" x14ac:dyDescent="0.2">
      <c r="A6" s="2">
        <v>2844239</v>
      </c>
      <c r="B6" s="1" t="s">
        <v>8</v>
      </c>
      <c r="C6" s="1">
        <v>3101</v>
      </c>
      <c r="D6" s="20">
        <v>1</v>
      </c>
      <c r="E6" s="11">
        <v>1421719</v>
      </c>
      <c r="F6" s="20" t="s">
        <v>123</v>
      </c>
      <c r="G6" s="5">
        <v>1</v>
      </c>
      <c r="H6" s="14" t="s">
        <v>134</v>
      </c>
      <c r="J6" s="10">
        <v>619457</v>
      </c>
      <c r="K6" s="11" t="s">
        <v>44</v>
      </c>
      <c r="L6" s="11">
        <v>3</v>
      </c>
      <c r="M6" s="46"/>
      <c r="N6" s="10">
        <v>1428262</v>
      </c>
      <c r="O6" s="11" t="s">
        <v>86</v>
      </c>
      <c r="P6" s="11">
        <v>1</v>
      </c>
    </row>
    <row r="7" spans="1:16" x14ac:dyDescent="0.2">
      <c r="A7" s="2">
        <v>2844239</v>
      </c>
      <c r="B7" s="1" t="s">
        <v>8</v>
      </c>
      <c r="C7" s="1">
        <v>3101</v>
      </c>
      <c r="D7" s="20">
        <v>1</v>
      </c>
      <c r="E7" s="11">
        <v>1421727</v>
      </c>
      <c r="F7" s="20" t="s">
        <v>11</v>
      </c>
      <c r="G7" s="5">
        <v>1</v>
      </c>
      <c r="J7" s="10">
        <v>1092332</v>
      </c>
      <c r="K7" s="11" t="s">
        <v>44</v>
      </c>
      <c r="L7" s="11">
        <v>2</v>
      </c>
      <c r="M7" s="46"/>
      <c r="N7" s="10">
        <v>1428263</v>
      </c>
      <c r="O7" s="11" t="s">
        <v>87</v>
      </c>
      <c r="P7" s="11">
        <v>1</v>
      </c>
    </row>
    <row r="8" spans="1:16" x14ac:dyDescent="0.2">
      <c r="A8" s="2">
        <v>2844239</v>
      </c>
      <c r="B8" s="1" t="s">
        <v>8</v>
      </c>
      <c r="C8" s="1">
        <v>3101</v>
      </c>
      <c r="D8" s="20">
        <v>4</v>
      </c>
      <c r="E8" s="20">
        <v>1440367</v>
      </c>
      <c r="F8" s="20" t="s">
        <v>104</v>
      </c>
      <c r="G8" s="5">
        <v>1</v>
      </c>
      <c r="H8" s="14" t="s">
        <v>137</v>
      </c>
      <c r="J8" s="10">
        <v>1108852</v>
      </c>
      <c r="K8" s="11" t="s">
        <v>45</v>
      </c>
      <c r="L8" s="11">
        <v>1</v>
      </c>
      <c r="M8" s="46"/>
      <c r="N8" s="10">
        <v>1428264</v>
      </c>
      <c r="O8" s="11" t="s">
        <v>88</v>
      </c>
      <c r="P8" s="11">
        <v>1</v>
      </c>
    </row>
    <row r="9" spans="1:16" x14ac:dyDescent="0.2">
      <c r="A9" s="2">
        <v>2844239</v>
      </c>
      <c r="B9" s="1" t="s">
        <v>8</v>
      </c>
      <c r="C9" s="1">
        <v>3101</v>
      </c>
      <c r="D9" s="20">
        <v>6</v>
      </c>
      <c r="E9" s="20">
        <v>1512176</v>
      </c>
      <c r="F9" s="20" t="s">
        <v>100</v>
      </c>
      <c r="G9" s="5">
        <v>1</v>
      </c>
      <c r="J9" s="10">
        <v>1187536</v>
      </c>
      <c r="K9" s="11" t="s">
        <v>44</v>
      </c>
      <c r="L9" s="11">
        <v>2</v>
      </c>
      <c r="M9" s="46"/>
      <c r="N9" s="10">
        <v>1428266</v>
      </c>
      <c r="O9" s="11" t="s">
        <v>87</v>
      </c>
      <c r="P9" s="11">
        <v>1</v>
      </c>
    </row>
    <row r="10" spans="1:16" x14ac:dyDescent="0.2">
      <c r="A10" s="2">
        <v>2844239</v>
      </c>
      <c r="B10" s="1" t="s">
        <v>8</v>
      </c>
      <c r="C10" s="1">
        <v>3101</v>
      </c>
      <c r="D10" s="20">
        <v>2</v>
      </c>
      <c r="E10" s="20">
        <v>1522717</v>
      </c>
      <c r="F10" s="20" t="s">
        <v>110</v>
      </c>
      <c r="G10" s="5">
        <v>1</v>
      </c>
      <c r="J10" s="10">
        <v>1241858</v>
      </c>
      <c r="K10" s="11" t="s">
        <v>44</v>
      </c>
      <c r="L10" s="11">
        <v>2</v>
      </c>
      <c r="M10" s="46"/>
      <c r="N10" s="10">
        <v>1510985</v>
      </c>
      <c r="O10" s="11" t="s">
        <v>89</v>
      </c>
      <c r="P10" s="11">
        <v>8</v>
      </c>
    </row>
    <row r="11" spans="1:16" x14ac:dyDescent="0.2">
      <c r="A11" s="2">
        <v>2844239</v>
      </c>
      <c r="B11" s="1" t="s">
        <v>8</v>
      </c>
      <c r="C11" s="1">
        <v>3101</v>
      </c>
      <c r="D11" s="20">
        <v>1</v>
      </c>
      <c r="E11" s="20">
        <v>1534906</v>
      </c>
      <c r="F11" s="20" t="s">
        <v>44</v>
      </c>
      <c r="G11" s="5">
        <v>1</v>
      </c>
      <c r="J11" s="10">
        <v>1259794</v>
      </c>
      <c r="K11" s="11" t="s">
        <v>44</v>
      </c>
      <c r="L11" s="11">
        <v>2</v>
      </c>
      <c r="M11" s="46"/>
      <c r="N11" s="10">
        <v>1512176</v>
      </c>
      <c r="O11" s="11" t="s">
        <v>100</v>
      </c>
      <c r="P11" s="11">
        <v>4</v>
      </c>
    </row>
    <row r="12" spans="1:16" x14ac:dyDescent="0.2">
      <c r="A12" s="2">
        <v>2844239</v>
      </c>
      <c r="B12" s="1" t="s">
        <v>8</v>
      </c>
      <c r="C12" s="1">
        <v>3101</v>
      </c>
      <c r="D12" s="20">
        <v>2</v>
      </c>
      <c r="E12" s="20">
        <v>1539963</v>
      </c>
      <c r="F12" s="20" t="s">
        <v>50</v>
      </c>
      <c r="G12" s="5">
        <v>1</v>
      </c>
      <c r="J12" s="10">
        <v>1421739</v>
      </c>
      <c r="K12" s="11" t="s">
        <v>46</v>
      </c>
      <c r="L12" s="11">
        <v>1</v>
      </c>
      <c r="M12" s="46"/>
      <c r="N12" s="10">
        <v>1541986</v>
      </c>
      <c r="O12" s="11" t="s">
        <v>101</v>
      </c>
      <c r="P12" s="11">
        <v>4</v>
      </c>
    </row>
    <row r="13" spans="1:16" x14ac:dyDescent="0.2">
      <c r="A13" s="2">
        <v>2844239</v>
      </c>
      <c r="B13" s="1" t="s">
        <v>8</v>
      </c>
      <c r="C13" s="1">
        <v>3101</v>
      </c>
      <c r="D13" s="20">
        <v>1</v>
      </c>
      <c r="E13" s="20">
        <v>1647577</v>
      </c>
      <c r="F13" s="20" t="s">
        <v>111</v>
      </c>
      <c r="G13" s="5">
        <v>1</v>
      </c>
      <c r="J13" s="10">
        <v>1436118</v>
      </c>
      <c r="K13" s="11" t="s">
        <v>45</v>
      </c>
      <c r="L13" s="11">
        <v>1</v>
      </c>
      <c r="M13" s="46"/>
      <c r="N13" s="10">
        <v>1587827</v>
      </c>
      <c r="O13" s="11" t="s">
        <v>89</v>
      </c>
      <c r="P13" s="11">
        <v>2</v>
      </c>
    </row>
    <row r="14" spans="1:16" x14ac:dyDescent="0.2">
      <c r="A14" s="2">
        <v>2844239</v>
      </c>
      <c r="B14" s="1" t="s">
        <v>8</v>
      </c>
      <c r="C14" s="1">
        <v>3101</v>
      </c>
      <c r="D14" s="20">
        <v>1</v>
      </c>
      <c r="E14" s="20">
        <v>1728660</v>
      </c>
      <c r="F14" s="20" t="s">
        <v>111</v>
      </c>
      <c r="G14" s="5">
        <v>1</v>
      </c>
      <c r="J14" s="10">
        <v>1456048</v>
      </c>
      <c r="K14" s="11" t="s">
        <v>47</v>
      </c>
      <c r="L14" s="11">
        <v>1</v>
      </c>
      <c r="M14" s="46"/>
      <c r="N14" s="10">
        <v>1587828</v>
      </c>
      <c r="O14" s="11" t="s">
        <v>89</v>
      </c>
      <c r="P14" s="11">
        <v>1</v>
      </c>
    </row>
    <row r="15" spans="1:16" x14ac:dyDescent="0.2">
      <c r="A15" s="2">
        <v>2844239</v>
      </c>
      <c r="B15" s="1" t="s">
        <v>8</v>
      </c>
      <c r="C15" s="1">
        <v>3101</v>
      </c>
      <c r="D15" s="20">
        <v>2</v>
      </c>
      <c r="E15" s="20">
        <v>1864193</v>
      </c>
      <c r="F15" s="20" t="s">
        <v>113</v>
      </c>
      <c r="G15" s="5">
        <v>1</v>
      </c>
      <c r="J15" s="10">
        <v>1522716</v>
      </c>
      <c r="K15" s="11" t="s">
        <v>48</v>
      </c>
      <c r="L15" s="11">
        <v>2</v>
      </c>
      <c r="M15" s="46"/>
      <c r="N15" s="10" t="s">
        <v>80</v>
      </c>
      <c r="O15" s="11" t="s">
        <v>81</v>
      </c>
      <c r="P15" s="11">
        <v>2</v>
      </c>
    </row>
    <row r="16" spans="1:16" x14ac:dyDescent="0.2">
      <c r="A16" s="2">
        <v>2844239</v>
      </c>
      <c r="B16" s="1" t="s">
        <v>8</v>
      </c>
      <c r="C16" s="1">
        <v>3101</v>
      </c>
      <c r="D16" s="20">
        <v>1</v>
      </c>
      <c r="E16" s="11">
        <v>2287097</v>
      </c>
      <c r="F16" s="20" t="s">
        <v>44</v>
      </c>
      <c r="G16" s="5">
        <v>1</v>
      </c>
      <c r="J16" s="10">
        <v>1522718</v>
      </c>
      <c r="K16" s="11" t="s">
        <v>49</v>
      </c>
      <c r="L16" s="11">
        <v>1</v>
      </c>
      <c r="M16" s="46"/>
      <c r="N16" s="10" t="s">
        <v>27</v>
      </c>
      <c r="O16" s="11" t="s">
        <v>82</v>
      </c>
      <c r="P16" s="11">
        <v>1</v>
      </c>
    </row>
    <row r="17" spans="1:16" x14ac:dyDescent="0.2">
      <c r="A17" s="2">
        <v>2844239</v>
      </c>
      <c r="B17" s="1" t="s">
        <v>8</v>
      </c>
      <c r="C17" s="1">
        <v>3101</v>
      </c>
      <c r="D17" s="20">
        <v>2</v>
      </c>
      <c r="E17" s="11">
        <v>2546118</v>
      </c>
      <c r="F17" s="20" t="s">
        <v>113</v>
      </c>
      <c r="G17" s="5">
        <v>1</v>
      </c>
      <c r="J17" s="10">
        <v>2147566</v>
      </c>
      <c r="K17" s="11" t="s">
        <v>56</v>
      </c>
      <c r="L17" s="11">
        <v>1</v>
      </c>
      <c r="M17" s="46"/>
      <c r="N17" s="10" t="s">
        <v>15</v>
      </c>
      <c r="O17" s="11" t="s">
        <v>83</v>
      </c>
      <c r="P17" s="11">
        <v>2</v>
      </c>
    </row>
    <row r="18" spans="1:16" x14ac:dyDescent="0.2">
      <c r="A18" s="2">
        <v>2844239</v>
      </c>
      <c r="B18" s="1" t="s">
        <v>8</v>
      </c>
      <c r="C18" s="1">
        <v>3101</v>
      </c>
      <c r="D18" s="20">
        <v>1</v>
      </c>
      <c r="E18" s="11">
        <v>2905792</v>
      </c>
      <c r="F18" s="20" t="s">
        <v>116</v>
      </c>
      <c r="G18" s="5">
        <v>1</v>
      </c>
      <c r="J18" s="10">
        <v>2287097</v>
      </c>
      <c r="K18" s="11" t="s">
        <v>56</v>
      </c>
      <c r="L18" s="11">
        <v>3</v>
      </c>
      <c r="M18" s="46"/>
      <c r="N18" s="10" t="s">
        <v>84</v>
      </c>
      <c r="O18" s="11" t="s">
        <v>81</v>
      </c>
      <c r="P18" s="11">
        <v>8</v>
      </c>
    </row>
    <row r="19" spans="1:16" x14ac:dyDescent="0.2">
      <c r="A19" s="2">
        <v>2844239</v>
      </c>
      <c r="B19" s="1" t="s">
        <v>8</v>
      </c>
      <c r="C19" s="1">
        <v>3101</v>
      </c>
      <c r="D19" s="20">
        <v>1</v>
      </c>
      <c r="E19" s="20">
        <v>3777063</v>
      </c>
      <c r="F19" s="20" t="s">
        <v>112</v>
      </c>
      <c r="G19" s="5">
        <v>1</v>
      </c>
      <c r="H19" s="14" t="s">
        <v>133</v>
      </c>
      <c r="J19" s="10">
        <v>2385078</v>
      </c>
      <c r="K19" s="11" t="s">
        <v>56</v>
      </c>
      <c r="L19" s="11">
        <v>1</v>
      </c>
      <c r="M19" s="46"/>
      <c r="N19" s="10" t="s">
        <v>99</v>
      </c>
      <c r="O19" s="11" t="s">
        <v>81</v>
      </c>
      <c r="P19" s="11">
        <v>1</v>
      </c>
    </row>
    <row r="20" spans="1:16" x14ac:dyDescent="0.2">
      <c r="A20" s="2">
        <v>2844239</v>
      </c>
      <c r="B20" s="1" t="s">
        <v>8</v>
      </c>
      <c r="C20" s="1">
        <v>3101</v>
      </c>
      <c r="D20" s="20">
        <v>2</v>
      </c>
      <c r="E20" s="20">
        <v>4186791</v>
      </c>
      <c r="F20" s="20" t="s">
        <v>114</v>
      </c>
      <c r="G20" s="5">
        <v>1</v>
      </c>
      <c r="H20" s="14" t="s">
        <v>132</v>
      </c>
      <c r="J20" s="10">
        <v>2385080</v>
      </c>
      <c r="K20" s="11" t="s">
        <v>56</v>
      </c>
      <c r="L20" s="11">
        <v>1</v>
      </c>
      <c r="M20" s="46"/>
    </row>
    <row r="21" spans="1:16" x14ac:dyDescent="0.2">
      <c r="A21" s="2">
        <v>2844239</v>
      </c>
      <c r="B21" s="1" t="s">
        <v>8</v>
      </c>
      <c r="C21" s="1">
        <v>3101</v>
      </c>
      <c r="D21" s="20">
        <v>1</v>
      </c>
      <c r="E21" s="20">
        <v>4254563</v>
      </c>
      <c r="F21" s="20" t="s">
        <v>115</v>
      </c>
      <c r="G21" s="5">
        <v>1</v>
      </c>
      <c r="H21" s="14" t="s">
        <v>131</v>
      </c>
      <c r="J21" s="10">
        <v>2385081</v>
      </c>
      <c r="K21" s="11" t="s">
        <v>56</v>
      </c>
      <c r="L21" s="11">
        <v>3</v>
      </c>
      <c r="M21" s="46"/>
    </row>
    <row r="22" spans="1:16" x14ac:dyDescent="0.2">
      <c r="A22" s="2">
        <v>2844239</v>
      </c>
      <c r="B22" s="1" t="s">
        <v>8</v>
      </c>
      <c r="C22" s="1">
        <v>3101</v>
      </c>
      <c r="D22" s="20">
        <v>1</v>
      </c>
      <c r="E22" s="56">
        <v>4435852</v>
      </c>
      <c r="F22" s="43" t="s">
        <v>103</v>
      </c>
      <c r="G22" s="5">
        <v>1</v>
      </c>
      <c r="H22" t="s">
        <v>126</v>
      </c>
      <c r="J22" s="10">
        <v>2385082</v>
      </c>
      <c r="K22" s="11" t="s">
        <v>56</v>
      </c>
      <c r="L22" s="11">
        <v>1</v>
      </c>
      <c r="M22" s="46"/>
    </row>
    <row r="23" spans="1:16" x14ac:dyDescent="0.2">
      <c r="A23" s="2">
        <v>2844239</v>
      </c>
      <c r="B23" s="1" t="s">
        <v>8</v>
      </c>
      <c r="C23" s="1">
        <v>3101</v>
      </c>
      <c r="D23" s="20">
        <v>1</v>
      </c>
      <c r="E23" s="43">
        <v>4435853</v>
      </c>
      <c r="F23" s="43" t="s">
        <v>90</v>
      </c>
      <c r="G23" s="5">
        <v>1</v>
      </c>
      <c r="H23" t="s">
        <v>126</v>
      </c>
      <c r="J23" s="10">
        <v>2385084</v>
      </c>
      <c r="K23" s="11" t="s">
        <v>56</v>
      </c>
      <c r="L23" s="11">
        <v>2</v>
      </c>
      <c r="M23" s="46"/>
    </row>
    <row r="24" spans="1:16" x14ac:dyDescent="0.2">
      <c r="A24" s="2">
        <v>2844239</v>
      </c>
      <c r="B24" s="1" t="s">
        <v>8</v>
      </c>
      <c r="C24" s="1">
        <v>3101</v>
      </c>
      <c r="D24" s="20">
        <v>1</v>
      </c>
      <c r="E24" s="11" t="s">
        <v>52</v>
      </c>
      <c r="F24" s="20" t="s">
        <v>44</v>
      </c>
      <c r="G24" s="5">
        <v>1</v>
      </c>
      <c r="J24" s="10">
        <v>2385086</v>
      </c>
      <c r="K24" s="11" t="s">
        <v>56</v>
      </c>
      <c r="L24" s="11">
        <v>1</v>
      </c>
      <c r="M24" s="46"/>
    </row>
    <row r="25" spans="1:16" x14ac:dyDescent="0.2">
      <c r="A25" s="2">
        <v>2844239</v>
      </c>
      <c r="B25" s="1" t="s">
        <v>8</v>
      </c>
      <c r="C25" s="1">
        <v>3101</v>
      </c>
      <c r="D25" s="20">
        <v>2</v>
      </c>
      <c r="E25" s="11" t="s">
        <v>0</v>
      </c>
      <c r="F25" s="20" t="s">
        <v>119</v>
      </c>
      <c r="G25" s="5">
        <v>1</v>
      </c>
      <c r="J25" s="10">
        <v>2697885</v>
      </c>
      <c r="K25" s="11" t="s">
        <v>44</v>
      </c>
      <c r="L25" s="11">
        <v>4</v>
      </c>
      <c r="M25" s="46"/>
    </row>
    <row r="26" spans="1:16" x14ac:dyDescent="0.2">
      <c r="A26" s="2">
        <v>2844239</v>
      </c>
      <c r="B26" s="1" t="s">
        <v>8</v>
      </c>
      <c r="C26" s="1">
        <v>3101</v>
      </c>
      <c r="D26" s="20">
        <v>2</v>
      </c>
      <c r="E26" s="11" t="s">
        <v>54</v>
      </c>
      <c r="F26" s="20" t="s">
        <v>44</v>
      </c>
      <c r="G26" s="5">
        <v>1</v>
      </c>
      <c r="J26" s="10">
        <v>2792252</v>
      </c>
      <c r="K26" s="11" t="s">
        <v>44</v>
      </c>
      <c r="L26" s="11">
        <v>2</v>
      </c>
      <c r="M26" s="46"/>
    </row>
    <row r="27" spans="1:16" x14ac:dyDescent="0.2">
      <c r="A27" s="2">
        <v>2844239</v>
      </c>
      <c r="B27" s="1" t="s">
        <v>8</v>
      </c>
      <c r="C27" s="1">
        <v>3101</v>
      </c>
      <c r="D27" s="20">
        <v>1</v>
      </c>
      <c r="E27" s="11" t="s">
        <v>55</v>
      </c>
      <c r="F27" s="20" t="s">
        <v>44</v>
      </c>
      <c r="G27" s="5">
        <v>1</v>
      </c>
      <c r="J27" s="10" t="s">
        <v>53</v>
      </c>
      <c r="K27" s="11" t="s">
        <v>44</v>
      </c>
      <c r="L27" s="11">
        <v>1</v>
      </c>
      <c r="M27" s="46"/>
    </row>
    <row r="28" spans="1:16" x14ac:dyDescent="0.2">
      <c r="A28" s="2">
        <v>2844239</v>
      </c>
      <c r="B28" s="1" t="s">
        <v>8</v>
      </c>
      <c r="C28" s="1">
        <v>3101</v>
      </c>
      <c r="D28" s="20">
        <v>1</v>
      </c>
      <c r="E28" s="11" t="s">
        <v>57</v>
      </c>
      <c r="F28" s="20" t="s">
        <v>44</v>
      </c>
      <c r="G28" s="5">
        <v>1</v>
      </c>
      <c r="J28" s="10" t="s">
        <v>58</v>
      </c>
      <c r="K28" s="11" t="s">
        <v>56</v>
      </c>
      <c r="L28" s="11">
        <v>4</v>
      </c>
      <c r="M28" s="46"/>
    </row>
    <row r="29" spans="1:16" x14ac:dyDescent="0.2">
      <c r="A29" s="2">
        <v>2844239</v>
      </c>
      <c r="B29" s="1" t="s">
        <v>8</v>
      </c>
      <c r="C29" s="1">
        <v>3101</v>
      </c>
      <c r="D29" s="20">
        <v>1</v>
      </c>
      <c r="E29" s="11" t="s">
        <v>57</v>
      </c>
      <c r="F29" s="20" t="s">
        <v>44</v>
      </c>
      <c r="G29" s="5">
        <v>1</v>
      </c>
      <c r="J29" s="10" t="s">
        <v>60</v>
      </c>
      <c r="K29" s="11" t="s">
        <v>51</v>
      </c>
      <c r="L29" s="11">
        <v>5</v>
      </c>
      <c r="M29" s="46"/>
    </row>
    <row r="30" spans="1:16" x14ac:dyDescent="0.2">
      <c r="A30" s="2">
        <v>2844239</v>
      </c>
      <c r="B30" s="1" t="s">
        <v>8</v>
      </c>
      <c r="C30" s="1">
        <v>3101</v>
      </c>
      <c r="D30" s="20">
        <v>1</v>
      </c>
      <c r="E30" s="11" t="s">
        <v>58</v>
      </c>
      <c r="F30" s="20" t="s">
        <v>44</v>
      </c>
      <c r="G30" s="5">
        <v>1</v>
      </c>
      <c r="J30" s="10" t="s">
        <v>61</v>
      </c>
      <c r="K30" s="11" t="s">
        <v>44</v>
      </c>
      <c r="L30" s="11">
        <v>1</v>
      </c>
      <c r="M30" s="46"/>
    </row>
    <row r="31" spans="1:16" x14ac:dyDescent="0.2">
      <c r="A31" s="2">
        <v>2844239</v>
      </c>
      <c r="B31" s="1" t="s">
        <v>8</v>
      </c>
      <c r="C31" s="1">
        <v>3101</v>
      </c>
      <c r="D31" s="20">
        <v>1</v>
      </c>
      <c r="E31" s="11" t="s">
        <v>59</v>
      </c>
      <c r="F31" s="20" t="s">
        <v>44</v>
      </c>
      <c r="G31" s="5">
        <v>1</v>
      </c>
      <c r="J31" s="10" t="s">
        <v>19</v>
      </c>
      <c r="K31" s="11" t="s">
        <v>44</v>
      </c>
      <c r="L31" s="11">
        <v>1</v>
      </c>
      <c r="M31" s="46"/>
    </row>
    <row r="32" spans="1:16" x14ac:dyDescent="0.2">
      <c r="A32" s="2">
        <v>2844239</v>
      </c>
      <c r="B32" s="1" t="s">
        <v>8</v>
      </c>
      <c r="C32" s="1">
        <v>3101</v>
      </c>
      <c r="D32" s="20" t="s">
        <v>108</v>
      </c>
      <c r="E32" s="20" t="s">
        <v>17</v>
      </c>
      <c r="F32" s="20" t="s">
        <v>105</v>
      </c>
      <c r="G32" s="5">
        <v>1</v>
      </c>
      <c r="J32" s="10" t="s">
        <v>20</v>
      </c>
      <c r="K32" s="11" t="s">
        <v>44</v>
      </c>
      <c r="L32" s="11">
        <v>2</v>
      </c>
      <c r="M32" s="46"/>
    </row>
    <row r="33" spans="1:13" x14ac:dyDescent="0.2">
      <c r="A33" s="2">
        <v>2844239</v>
      </c>
      <c r="B33" s="1" t="s">
        <v>8</v>
      </c>
      <c r="C33" s="1">
        <v>3101</v>
      </c>
      <c r="D33" s="11" t="s">
        <v>106</v>
      </c>
      <c r="E33" s="11" t="s">
        <v>14</v>
      </c>
      <c r="F33" s="11" t="s">
        <v>105</v>
      </c>
      <c r="G33" s="5">
        <v>1</v>
      </c>
      <c r="J33" s="10" t="s">
        <v>62</v>
      </c>
      <c r="K33" s="11" t="s">
        <v>44</v>
      </c>
      <c r="L33" s="11">
        <v>2</v>
      </c>
      <c r="M33" s="46"/>
    </row>
    <row r="34" spans="1:13" x14ac:dyDescent="0.2">
      <c r="A34" s="2">
        <v>2844239</v>
      </c>
      <c r="B34" s="1" t="s">
        <v>8</v>
      </c>
      <c r="C34" s="1">
        <v>3101</v>
      </c>
      <c r="D34" s="11">
        <v>2</v>
      </c>
      <c r="E34" s="11" t="s">
        <v>16</v>
      </c>
      <c r="F34" s="11" t="s">
        <v>9</v>
      </c>
      <c r="G34" s="5">
        <v>1</v>
      </c>
      <c r="J34" s="10" t="s">
        <v>35</v>
      </c>
      <c r="K34" s="11" t="s">
        <v>44</v>
      </c>
      <c r="L34" s="11">
        <v>1</v>
      </c>
      <c r="M34" s="46"/>
    </row>
    <row r="35" spans="1:13" x14ac:dyDescent="0.2">
      <c r="A35" s="2">
        <v>2844239</v>
      </c>
      <c r="B35" s="1" t="s">
        <v>8</v>
      </c>
      <c r="C35" s="1">
        <v>3101</v>
      </c>
      <c r="D35" s="20">
        <v>1</v>
      </c>
      <c r="E35" s="11" t="s">
        <v>35</v>
      </c>
      <c r="F35" s="20" t="s">
        <v>44</v>
      </c>
      <c r="G35" s="5">
        <v>1</v>
      </c>
      <c r="H35" s="14" t="s">
        <v>129</v>
      </c>
      <c r="J35" s="10" t="s">
        <v>63</v>
      </c>
      <c r="K35" s="11" t="s">
        <v>64</v>
      </c>
      <c r="L35" s="11">
        <v>5</v>
      </c>
      <c r="M35" s="46"/>
    </row>
    <row r="36" spans="1:13" x14ac:dyDescent="0.2">
      <c r="A36" s="2">
        <v>2844239</v>
      </c>
      <c r="B36" s="1" t="s">
        <v>8</v>
      </c>
      <c r="C36" s="1">
        <v>3101</v>
      </c>
      <c r="D36" s="20">
        <v>1</v>
      </c>
      <c r="E36" s="11" t="s">
        <v>30</v>
      </c>
      <c r="F36" s="20" t="s">
        <v>44</v>
      </c>
      <c r="G36" s="5">
        <v>1</v>
      </c>
      <c r="J36" s="10" t="s">
        <v>21</v>
      </c>
      <c r="K36" s="11" t="s">
        <v>44</v>
      </c>
      <c r="L36" s="11">
        <v>5</v>
      </c>
      <c r="M36" s="46"/>
    </row>
    <row r="37" spans="1:13" x14ac:dyDescent="0.2">
      <c r="A37" s="2">
        <v>2844239</v>
      </c>
      <c r="B37" s="1" t="s">
        <v>8</v>
      </c>
      <c r="C37" s="1">
        <v>3101</v>
      </c>
      <c r="D37" s="20">
        <v>6</v>
      </c>
      <c r="E37" s="11" t="s">
        <v>36</v>
      </c>
      <c r="F37" s="20" t="s">
        <v>118</v>
      </c>
      <c r="G37" s="5">
        <v>1</v>
      </c>
      <c r="H37" s="14" t="s">
        <v>130</v>
      </c>
      <c r="J37" s="10" t="s">
        <v>65</v>
      </c>
      <c r="K37" s="11" t="s">
        <v>44</v>
      </c>
      <c r="L37" s="11">
        <v>2</v>
      </c>
      <c r="M37" s="46"/>
    </row>
    <row r="38" spans="1:13" x14ac:dyDescent="0.2">
      <c r="A38" s="2">
        <v>2844239</v>
      </c>
      <c r="B38" s="1" t="s">
        <v>8</v>
      </c>
      <c r="C38" s="1">
        <v>3101</v>
      </c>
      <c r="D38" s="20">
        <v>1</v>
      </c>
      <c r="E38" s="11" t="s">
        <v>28</v>
      </c>
      <c r="F38" s="20" t="s">
        <v>44</v>
      </c>
      <c r="G38" s="5">
        <v>1</v>
      </c>
      <c r="J38" s="10" t="s">
        <v>22</v>
      </c>
      <c r="K38" s="11" t="s">
        <v>44</v>
      </c>
      <c r="L38" s="11">
        <v>2</v>
      </c>
      <c r="M38" s="46"/>
    </row>
    <row r="39" spans="1:13" x14ac:dyDescent="0.2">
      <c r="A39" s="2">
        <v>2844239</v>
      </c>
      <c r="B39" s="1" t="s">
        <v>8</v>
      </c>
      <c r="C39" s="1">
        <v>3101</v>
      </c>
      <c r="D39" s="20">
        <v>2</v>
      </c>
      <c r="E39" s="11" t="s">
        <v>25</v>
      </c>
      <c r="F39" s="20" t="s">
        <v>118</v>
      </c>
      <c r="G39" s="5">
        <v>1</v>
      </c>
      <c r="J39" s="10" t="s">
        <v>23</v>
      </c>
      <c r="K39" s="11" t="s">
        <v>44</v>
      </c>
      <c r="L39" s="11">
        <v>2</v>
      </c>
      <c r="M39" s="46"/>
    </row>
    <row r="40" spans="1:13" x14ac:dyDescent="0.2">
      <c r="A40" s="2">
        <v>2844239</v>
      </c>
      <c r="B40" s="1" t="s">
        <v>8</v>
      </c>
      <c r="C40" s="1">
        <v>3101</v>
      </c>
      <c r="D40" s="20">
        <v>1</v>
      </c>
      <c r="E40" s="11" t="s">
        <v>66</v>
      </c>
      <c r="F40" s="20" t="s">
        <v>49</v>
      </c>
      <c r="G40" s="5">
        <v>1</v>
      </c>
      <c r="J40" s="10" t="s">
        <v>24</v>
      </c>
      <c r="K40" s="11" t="s">
        <v>44</v>
      </c>
      <c r="L40" s="11">
        <v>2</v>
      </c>
      <c r="M40" s="46"/>
    </row>
    <row r="41" spans="1:13" x14ac:dyDescent="0.2">
      <c r="A41" s="2">
        <v>2844239</v>
      </c>
      <c r="B41" s="1" t="s">
        <v>8</v>
      </c>
      <c r="C41" s="1">
        <v>3101</v>
      </c>
      <c r="D41" s="20">
        <v>2</v>
      </c>
      <c r="E41" s="11" t="s">
        <v>67</v>
      </c>
      <c r="F41" s="20" t="s">
        <v>44</v>
      </c>
      <c r="G41" s="5">
        <v>1</v>
      </c>
      <c r="J41" s="10" t="s">
        <v>26</v>
      </c>
      <c r="K41" s="11" t="s">
        <v>44</v>
      </c>
      <c r="L41" s="11">
        <v>1</v>
      </c>
      <c r="M41" s="46"/>
    </row>
    <row r="42" spans="1:13" x14ac:dyDescent="0.2">
      <c r="A42" s="2">
        <v>2844239</v>
      </c>
      <c r="B42" s="1" t="s">
        <v>8</v>
      </c>
      <c r="C42" s="1">
        <v>3101</v>
      </c>
      <c r="D42" s="11" t="s">
        <v>106</v>
      </c>
      <c r="E42" s="11" t="s">
        <v>13</v>
      </c>
      <c r="F42" s="11" t="s">
        <v>105</v>
      </c>
      <c r="G42" s="5">
        <v>1</v>
      </c>
      <c r="J42" s="10" t="s">
        <v>68</v>
      </c>
      <c r="K42" s="11" t="s">
        <v>45</v>
      </c>
      <c r="L42" s="11">
        <v>1</v>
      </c>
      <c r="M42" s="46"/>
    </row>
    <row r="43" spans="1:13" x14ac:dyDescent="0.2">
      <c r="A43" s="2">
        <v>2844239</v>
      </c>
      <c r="B43" s="1" t="s">
        <v>8</v>
      </c>
      <c r="C43" s="1">
        <v>3101</v>
      </c>
      <c r="D43" s="20">
        <v>1</v>
      </c>
      <c r="E43" s="20" t="s">
        <v>18</v>
      </c>
      <c r="F43" s="20" t="s">
        <v>44</v>
      </c>
      <c r="G43" s="5">
        <v>1</v>
      </c>
      <c r="J43" s="10" t="s">
        <v>18</v>
      </c>
      <c r="K43" s="11" t="s">
        <v>51</v>
      </c>
      <c r="L43" s="11">
        <v>1</v>
      </c>
      <c r="M43" s="46"/>
    </row>
    <row r="44" spans="1:13" x14ac:dyDescent="0.2">
      <c r="A44" s="2">
        <v>2844239</v>
      </c>
      <c r="B44" s="1" t="s">
        <v>8</v>
      </c>
      <c r="C44" s="1">
        <v>3101</v>
      </c>
      <c r="D44" s="20">
        <v>2</v>
      </c>
      <c r="E44" s="47" t="s">
        <v>34</v>
      </c>
      <c r="F44" s="20" t="s">
        <v>45</v>
      </c>
      <c r="G44" s="5">
        <v>1</v>
      </c>
      <c r="H44" s="14" t="s">
        <v>129</v>
      </c>
      <c r="J44" s="10" t="s">
        <v>69</v>
      </c>
      <c r="K44" s="11" t="s">
        <v>70</v>
      </c>
      <c r="L44" s="11">
        <v>1</v>
      </c>
      <c r="M44" s="46"/>
    </row>
    <row r="45" spans="1:13" x14ac:dyDescent="0.2">
      <c r="A45" s="2">
        <v>2844239</v>
      </c>
      <c r="B45" s="1" t="s">
        <v>8</v>
      </c>
      <c r="C45" s="1">
        <v>3101</v>
      </c>
      <c r="D45" s="20">
        <v>2</v>
      </c>
      <c r="E45" s="11" t="s">
        <v>74</v>
      </c>
      <c r="F45" s="20" t="s">
        <v>44</v>
      </c>
      <c r="G45" s="5">
        <v>1</v>
      </c>
      <c r="J45" s="10" t="s">
        <v>34</v>
      </c>
      <c r="K45" s="11" t="s">
        <v>45</v>
      </c>
      <c r="L45" s="11">
        <v>2</v>
      </c>
      <c r="M45" s="46"/>
    </row>
    <row r="46" spans="1:13" x14ac:dyDescent="0.2">
      <c r="A46" s="2">
        <v>2844239</v>
      </c>
      <c r="B46" s="1" t="s">
        <v>8</v>
      </c>
      <c r="C46" s="1">
        <v>3101</v>
      </c>
      <c r="D46" s="20">
        <v>4</v>
      </c>
      <c r="E46" s="11" t="s">
        <v>38</v>
      </c>
      <c r="F46" s="20" t="s">
        <v>117</v>
      </c>
      <c r="G46" s="5">
        <v>1</v>
      </c>
      <c r="H46" s="14" t="s">
        <v>137</v>
      </c>
      <c r="J46" s="10" t="s">
        <v>71</v>
      </c>
      <c r="K46" s="11" t="s">
        <v>44</v>
      </c>
      <c r="L46" s="11">
        <v>1</v>
      </c>
      <c r="M46" s="46"/>
    </row>
    <row r="47" spans="1:13" x14ac:dyDescent="0.2">
      <c r="A47" s="2">
        <v>2844239</v>
      </c>
      <c r="B47" s="1" t="s">
        <v>8</v>
      </c>
      <c r="C47" s="1">
        <v>3101</v>
      </c>
      <c r="D47" s="20">
        <v>1</v>
      </c>
      <c r="E47" s="11" t="s">
        <v>33</v>
      </c>
      <c r="F47" s="20" t="s">
        <v>118</v>
      </c>
      <c r="G47" s="5">
        <v>1</v>
      </c>
      <c r="H47" s="14" t="s">
        <v>128</v>
      </c>
      <c r="J47" s="10" t="s">
        <v>72</v>
      </c>
      <c r="K47" s="11" t="s">
        <v>51</v>
      </c>
      <c r="L47" s="11">
        <v>1</v>
      </c>
      <c r="M47" s="46"/>
    </row>
    <row r="48" spans="1:13" x14ac:dyDescent="0.2">
      <c r="A48" s="2">
        <v>2844239</v>
      </c>
      <c r="B48" s="1" t="s">
        <v>8</v>
      </c>
      <c r="C48" s="1">
        <v>3101</v>
      </c>
      <c r="D48" s="20">
        <v>1</v>
      </c>
      <c r="E48" s="11" t="s">
        <v>29</v>
      </c>
      <c r="F48" s="20" t="s">
        <v>44</v>
      </c>
      <c r="G48" s="5">
        <v>1</v>
      </c>
      <c r="J48" s="10" t="s">
        <v>73</v>
      </c>
      <c r="K48" s="11" t="s">
        <v>44</v>
      </c>
      <c r="L48" s="11">
        <v>2</v>
      </c>
      <c r="M48" s="46"/>
    </row>
    <row r="49" spans="1:13" x14ac:dyDescent="0.2">
      <c r="A49" s="2">
        <v>2844239</v>
      </c>
      <c r="B49" s="1" t="s">
        <v>8</v>
      </c>
      <c r="C49" s="1">
        <v>3101</v>
      </c>
      <c r="D49" s="11">
        <v>8</v>
      </c>
      <c r="E49" s="11" t="s">
        <v>37</v>
      </c>
      <c r="F49" s="11" t="s">
        <v>104</v>
      </c>
      <c r="G49" s="5">
        <v>1</v>
      </c>
      <c r="H49" s="14" t="s">
        <v>137</v>
      </c>
      <c r="J49" s="10" t="s">
        <v>75</v>
      </c>
      <c r="K49" s="11" t="s">
        <v>51</v>
      </c>
      <c r="L49" s="11">
        <v>4</v>
      </c>
      <c r="M49" s="46"/>
    </row>
    <row r="50" spans="1:13" x14ac:dyDescent="0.2">
      <c r="A50" s="2">
        <v>2844239</v>
      </c>
      <c r="B50" s="1" t="s">
        <v>8</v>
      </c>
      <c r="C50" s="1">
        <v>3101</v>
      </c>
      <c r="D50" s="20">
        <v>1</v>
      </c>
      <c r="E50" s="11" t="s">
        <v>32</v>
      </c>
      <c r="F50" s="20" t="s">
        <v>120</v>
      </c>
      <c r="G50" s="5">
        <v>1</v>
      </c>
      <c r="H50" s="14" t="s">
        <v>128</v>
      </c>
      <c r="J50" s="10" t="s">
        <v>76</v>
      </c>
      <c r="K50" s="11" t="s">
        <v>44</v>
      </c>
      <c r="L50" s="11">
        <v>2</v>
      </c>
      <c r="M50" s="46"/>
    </row>
    <row r="51" spans="1:13" x14ac:dyDescent="0.2">
      <c r="A51" s="2">
        <v>2844239</v>
      </c>
      <c r="B51" s="1" t="s">
        <v>8</v>
      </c>
      <c r="C51" s="1">
        <v>3101</v>
      </c>
      <c r="D51" s="54">
        <v>1</v>
      </c>
      <c r="E51" s="11">
        <v>2276744</v>
      </c>
      <c r="F51" s="20" t="s">
        <v>138</v>
      </c>
      <c r="G51" s="5">
        <v>1</v>
      </c>
      <c r="H51" s="14" t="s">
        <v>142</v>
      </c>
      <c r="J51" s="10" t="s">
        <v>77</v>
      </c>
      <c r="K51" s="11" t="s">
        <v>45</v>
      </c>
      <c r="L51" s="11">
        <v>1</v>
      </c>
      <c r="M51" s="46"/>
    </row>
    <row r="52" spans="1:13" x14ac:dyDescent="0.2">
      <c r="A52" s="2">
        <v>2844239</v>
      </c>
      <c r="B52" s="1" t="s">
        <v>8</v>
      </c>
      <c r="C52" s="1">
        <v>3101</v>
      </c>
      <c r="D52" s="54">
        <v>4</v>
      </c>
      <c r="E52" s="11" t="s">
        <v>140</v>
      </c>
      <c r="F52" s="20" t="s">
        <v>118</v>
      </c>
      <c r="G52" s="5">
        <v>1</v>
      </c>
      <c r="H52" s="14" t="s">
        <v>142</v>
      </c>
      <c r="J52" s="10" t="s">
        <v>78</v>
      </c>
      <c r="K52" s="11" t="s">
        <v>49</v>
      </c>
      <c r="L52" s="11">
        <v>1</v>
      </c>
      <c r="M52" s="46"/>
    </row>
    <row r="53" spans="1:13" x14ac:dyDescent="0.2">
      <c r="A53" s="2">
        <v>2844239</v>
      </c>
      <c r="B53" s="1" t="s">
        <v>8</v>
      </c>
      <c r="C53" s="1">
        <v>3101</v>
      </c>
      <c r="D53" s="54">
        <v>4</v>
      </c>
      <c r="E53" s="47" t="s">
        <v>141</v>
      </c>
      <c r="F53" s="20" t="s">
        <v>120</v>
      </c>
      <c r="G53" s="5">
        <v>1</v>
      </c>
      <c r="H53" s="14" t="s">
        <v>142</v>
      </c>
      <c r="J53" s="10" t="s">
        <v>79</v>
      </c>
      <c r="K53" s="11" t="s">
        <v>51</v>
      </c>
      <c r="L53" s="11">
        <v>3</v>
      </c>
      <c r="M53" s="46"/>
    </row>
    <row r="54" spans="1:13" x14ac:dyDescent="0.2">
      <c r="A54" s="2">
        <v>2844239</v>
      </c>
      <c r="B54" s="1" t="s">
        <v>8</v>
      </c>
      <c r="C54" s="1">
        <v>3101</v>
      </c>
      <c r="D54" s="54">
        <v>1</v>
      </c>
      <c r="E54" s="11">
        <v>1534906</v>
      </c>
      <c r="F54" s="20" t="s">
        <v>44</v>
      </c>
      <c r="G54" s="5">
        <v>1</v>
      </c>
      <c r="H54" s="14" t="s">
        <v>142</v>
      </c>
      <c r="J54" s="10">
        <v>2147568</v>
      </c>
      <c r="K54" s="11" t="s">
        <v>56</v>
      </c>
      <c r="L54" s="11">
        <v>1</v>
      </c>
      <c r="M54" s="46"/>
    </row>
    <row r="55" spans="1:13" x14ac:dyDescent="0.2">
      <c r="A55" s="2">
        <v>2844239</v>
      </c>
      <c r="B55" s="1" t="s">
        <v>8</v>
      </c>
      <c r="C55" s="1">
        <v>3101</v>
      </c>
      <c r="D55" s="54">
        <v>5</v>
      </c>
      <c r="E55" s="11" t="s">
        <v>21</v>
      </c>
      <c r="F55" s="20" t="s">
        <v>44</v>
      </c>
      <c r="G55" s="5">
        <v>1</v>
      </c>
      <c r="H55" s="14" t="s">
        <v>142</v>
      </c>
      <c r="J55" s="10">
        <v>2385083</v>
      </c>
      <c r="K55" s="11" t="s">
        <v>56</v>
      </c>
      <c r="L55" s="11">
        <v>1</v>
      </c>
      <c r="M55" s="46"/>
    </row>
    <row r="56" spans="1:13" x14ac:dyDescent="0.2">
      <c r="A56" s="2">
        <v>2844239</v>
      </c>
      <c r="B56" s="1" t="s">
        <v>8</v>
      </c>
      <c r="C56" s="1">
        <v>3101</v>
      </c>
      <c r="D56" s="54">
        <v>1</v>
      </c>
      <c r="E56" s="11">
        <v>4816667</v>
      </c>
      <c r="F56" s="20" t="s">
        <v>139</v>
      </c>
      <c r="G56" s="5">
        <v>1</v>
      </c>
      <c r="H56" s="14" t="s">
        <v>142</v>
      </c>
    </row>
    <row r="57" spans="1:13" x14ac:dyDescent="0.2">
      <c r="A57" s="49"/>
      <c r="B57" s="50"/>
      <c r="C57" s="50"/>
      <c r="D57" s="51"/>
      <c r="E57" s="52"/>
      <c r="F57" s="51"/>
      <c r="G57" s="53"/>
      <c r="H57" s="14"/>
    </row>
    <row r="58" spans="1:13" ht="13.5" thickBot="1" x14ac:dyDescent="0.25">
      <c r="D58" s="14"/>
      <c r="J58" s="2">
        <v>3449291</v>
      </c>
      <c r="K58" s="7" t="s">
        <v>12</v>
      </c>
      <c r="L58" s="9" t="s">
        <v>41</v>
      </c>
    </row>
    <row r="59" spans="1:13" x14ac:dyDescent="0.2">
      <c r="A59" s="15" t="s">
        <v>91</v>
      </c>
      <c r="B59" s="16"/>
      <c r="C59" s="17"/>
      <c r="D59" s="17"/>
      <c r="E59" s="17"/>
      <c r="F59" s="16"/>
      <c r="G59" s="18"/>
      <c r="H59" s="14" t="s">
        <v>127</v>
      </c>
      <c r="J59" s="6">
        <v>4247616</v>
      </c>
      <c r="K59" s="9" t="s">
        <v>39</v>
      </c>
      <c r="L59" s="8" t="s">
        <v>40</v>
      </c>
    </row>
    <row r="60" spans="1:13" x14ac:dyDescent="0.2">
      <c r="A60" s="19"/>
      <c r="B60" s="11"/>
      <c r="C60" s="10"/>
      <c r="D60" s="10">
        <v>1</v>
      </c>
      <c r="E60" s="10">
        <v>1421721</v>
      </c>
      <c r="F60" s="20" t="s">
        <v>92</v>
      </c>
      <c r="G60" s="21"/>
      <c r="H60" s="48">
        <v>1000000</v>
      </c>
    </row>
    <row r="61" spans="1:13" ht="13.5" thickBot="1" x14ac:dyDescent="0.25">
      <c r="A61" s="22"/>
      <c r="B61" s="23"/>
      <c r="C61" s="24"/>
      <c r="D61" s="24">
        <v>1</v>
      </c>
      <c r="E61" s="24">
        <v>4247616</v>
      </c>
      <c r="F61" s="25" t="s">
        <v>93</v>
      </c>
      <c r="G61" s="26"/>
      <c r="H61" s="48">
        <v>110000</v>
      </c>
    </row>
    <row r="62" spans="1:13" x14ac:dyDescent="0.2">
      <c r="A62" s="14" t="s">
        <v>94</v>
      </c>
      <c r="C62" s="27"/>
      <c r="D62" s="27"/>
      <c r="E62" s="27"/>
    </row>
  </sheetData>
  <mergeCells count="3">
    <mergeCell ref="J1:L1"/>
    <mergeCell ref="N1:P1"/>
    <mergeCell ref="A1:E1"/>
  </mergeCells>
  <pageMargins left="0.7" right="0.7" top="0.75" bottom="0.75" header="0.3" footer="0.3"/>
  <pageSetup paperSize="2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4"/>
  <sheetViews>
    <sheetView workbookViewId="0">
      <selection activeCell="K31" sqref="K31"/>
    </sheetView>
  </sheetViews>
  <sheetFormatPr baseColWidth="10" defaultRowHeight="12.75" x14ac:dyDescent="0.2"/>
  <cols>
    <col min="1" max="1" width="8.5703125" bestFit="1" customWidth="1"/>
    <col min="2" max="2" width="24.5703125" bestFit="1" customWidth="1"/>
    <col min="3" max="3" width="6" bestFit="1" customWidth="1"/>
    <col min="4" max="4" width="12.5703125" customWidth="1"/>
    <col min="5" max="5" width="11.85546875" bestFit="1" customWidth="1"/>
    <col min="6" max="6" width="20.28515625" bestFit="1" customWidth="1"/>
    <col min="7" max="7" width="4.7109375" bestFit="1" customWidth="1"/>
  </cols>
  <sheetData>
    <row r="1" spans="1:10" ht="26.25" thickBot="1" x14ac:dyDescent="0.25">
      <c r="A1" s="4" t="s">
        <v>5</v>
      </c>
      <c r="B1" s="4" t="s">
        <v>6</v>
      </c>
      <c r="C1" s="4" t="s">
        <v>4</v>
      </c>
      <c r="E1" s="36" t="s">
        <v>95</v>
      </c>
      <c r="F1" s="14" t="s">
        <v>42</v>
      </c>
      <c r="G1" s="14" t="s">
        <v>43</v>
      </c>
      <c r="I1" t="s">
        <v>96</v>
      </c>
    </row>
    <row r="2" spans="1:10" ht="13.5" thickBot="1" x14ac:dyDescent="0.25">
      <c r="A2">
        <v>329313</v>
      </c>
      <c r="B2" s="14" t="s">
        <v>44</v>
      </c>
      <c r="C2" s="14">
        <v>1</v>
      </c>
      <c r="D2">
        <f t="shared" ref="D2:D33" si="0">VLOOKUP(A2,$E$1:$G$54,3,FALSE)</f>
        <v>1</v>
      </c>
      <c r="E2" s="37">
        <v>329313</v>
      </c>
      <c r="F2" s="30" t="s">
        <v>51</v>
      </c>
      <c r="G2" s="30">
        <v>1</v>
      </c>
      <c r="H2">
        <f t="shared" ref="H2:H33" si="1">VLOOKUP(E2,$A$1:$C$104,3,FALSE)</f>
        <v>1</v>
      </c>
      <c r="I2" t="str">
        <f>IF(C2&lt;(G2+1),"OK",C2-G2)</f>
        <v>OK</v>
      </c>
      <c r="J2" t="str">
        <f>IF(A2=E2,"OK","NEXT")</f>
        <v>OK</v>
      </c>
    </row>
    <row r="3" spans="1:10" ht="13.5" thickBot="1" x14ac:dyDescent="0.25">
      <c r="A3" s="14">
        <v>336028</v>
      </c>
      <c r="B3" s="14" t="s">
        <v>44</v>
      </c>
      <c r="C3" s="14">
        <v>1</v>
      </c>
      <c r="D3">
        <f t="shared" si="0"/>
        <v>1</v>
      </c>
      <c r="E3" s="32">
        <v>336028</v>
      </c>
      <c r="F3" s="13" t="s">
        <v>44</v>
      </c>
      <c r="G3" s="13">
        <v>1</v>
      </c>
      <c r="H3">
        <f t="shared" si="1"/>
        <v>1</v>
      </c>
      <c r="I3" t="str">
        <f t="shared" ref="I3:I52" si="2">IF(C3&lt;(G3+1),"OK",C3-G3)</f>
        <v>OK</v>
      </c>
      <c r="J3" t="str">
        <f t="shared" ref="J3:J52" si="3">IF(A3=E3,"OK","NEXT")</f>
        <v>OK</v>
      </c>
    </row>
    <row r="4" spans="1:10" ht="13.5" thickBot="1" x14ac:dyDescent="0.25">
      <c r="A4" s="14">
        <v>336031</v>
      </c>
      <c r="B4" s="14" t="s">
        <v>44</v>
      </c>
      <c r="C4" s="14">
        <v>6</v>
      </c>
      <c r="D4">
        <f t="shared" si="0"/>
        <v>6</v>
      </c>
      <c r="E4" s="31">
        <v>336031</v>
      </c>
      <c r="F4" s="12" t="s">
        <v>44</v>
      </c>
      <c r="G4" s="12">
        <v>6</v>
      </c>
      <c r="H4">
        <f t="shared" si="1"/>
        <v>6</v>
      </c>
      <c r="I4" t="str">
        <f t="shared" si="2"/>
        <v>OK</v>
      </c>
      <c r="J4" t="str">
        <f t="shared" si="3"/>
        <v>OK</v>
      </c>
    </row>
    <row r="5" spans="1:10" ht="13.5" thickBot="1" x14ac:dyDescent="0.25">
      <c r="A5" s="14">
        <v>619457</v>
      </c>
      <c r="B5" s="14" t="s">
        <v>44</v>
      </c>
      <c r="C5" s="14">
        <v>3</v>
      </c>
      <c r="D5">
        <f t="shared" si="0"/>
        <v>3</v>
      </c>
      <c r="E5" s="32">
        <v>619457</v>
      </c>
      <c r="F5" s="13" t="s">
        <v>44</v>
      </c>
      <c r="G5" s="13">
        <v>3</v>
      </c>
      <c r="H5">
        <f t="shared" si="1"/>
        <v>3</v>
      </c>
      <c r="I5" t="str">
        <f t="shared" si="2"/>
        <v>OK</v>
      </c>
      <c r="J5" t="str">
        <f t="shared" si="3"/>
        <v>OK</v>
      </c>
    </row>
    <row r="6" spans="1:10" ht="13.5" thickBot="1" x14ac:dyDescent="0.25">
      <c r="A6" s="14">
        <v>1092332</v>
      </c>
      <c r="B6" s="14" t="s">
        <v>44</v>
      </c>
      <c r="C6" s="14">
        <v>2</v>
      </c>
      <c r="D6">
        <f t="shared" si="0"/>
        <v>2</v>
      </c>
      <c r="E6" s="31">
        <v>1092332</v>
      </c>
      <c r="F6" s="12" t="s">
        <v>44</v>
      </c>
      <c r="G6" s="12">
        <v>2</v>
      </c>
      <c r="H6">
        <f t="shared" si="1"/>
        <v>2</v>
      </c>
      <c r="I6" t="str">
        <f t="shared" si="2"/>
        <v>OK</v>
      </c>
      <c r="J6" t="str">
        <f t="shared" si="3"/>
        <v>OK</v>
      </c>
    </row>
    <row r="7" spans="1:10" ht="13.5" thickBot="1" x14ac:dyDescent="0.25">
      <c r="A7">
        <v>1108852</v>
      </c>
      <c r="B7" s="14" t="s">
        <v>45</v>
      </c>
      <c r="C7" s="14">
        <v>1</v>
      </c>
      <c r="D7">
        <f t="shared" si="0"/>
        <v>1</v>
      </c>
      <c r="E7" s="32">
        <v>1108852</v>
      </c>
      <c r="F7" s="13" t="s">
        <v>45</v>
      </c>
      <c r="G7" s="13">
        <v>1</v>
      </c>
      <c r="H7">
        <f t="shared" si="1"/>
        <v>1</v>
      </c>
      <c r="I7" t="str">
        <f t="shared" si="2"/>
        <v>OK</v>
      </c>
      <c r="J7" t="str">
        <f t="shared" si="3"/>
        <v>OK</v>
      </c>
    </row>
    <row r="8" spans="1:10" ht="13.5" thickBot="1" x14ac:dyDescent="0.25">
      <c r="A8" s="14">
        <v>1187536</v>
      </c>
      <c r="B8" s="14" t="s">
        <v>44</v>
      </c>
      <c r="C8" s="14">
        <v>2</v>
      </c>
      <c r="D8">
        <f t="shared" si="0"/>
        <v>2</v>
      </c>
      <c r="E8" s="31">
        <v>1187536</v>
      </c>
      <c r="F8" s="12" t="s">
        <v>44</v>
      </c>
      <c r="G8" s="12">
        <v>2</v>
      </c>
      <c r="H8">
        <f t="shared" si="1"/>
        <v>2</v>
      </c>
      <c r="I8" t="str">
        <f t="shared" si="2"/>
        <v>OK</v>
      </c>
      <c r="J8" t="str">
        <f t="shared" si="3"/>
        <v>OK</v>
      </c>
    </row>
    <row r="9" spans="1:10" ht="13.5" thickBot="1" x14ac:dyDescent="0.25">
      <c r="A9" s="14">
        <v>1241858</v>
      </c>
      <c r="B9" s="14" t="s">
        <v>44</v>
      </c>
      <c r="C9" s="14">
        <v>2</v>
      </c>
      <c r="D9">
        <f t="shared" si="0"/>
        <v>2</v>
      </c>
      <c r="E9" s="32">
        <v>1241858</v>
      </c>
      <c r="F9" s="13" t="s">
        <v>44</v>
      </c>
      <c r="G9" s="13">
        <v>2</v>
      </c>
      <c r="H9">
        <f t="shared" si="1"/>
        <v>2</v>
      </c>
      <c r="I9" t="str">
        <f t="shared" si="2"/>
        <v>OK</v>
      </c>
      <c r="J9" t="str">
        <f t="shared" si="3"/>
        <v>OK</v>
      </c>
    </row>
    <row r="10" spans="1:10" ht="13.5" thickBot="1" x14ac:dyDescent="0.25">
      <c r="A10" s="14">
        <v>1259794</v>
      </c>
      <c r="B10" s="14" t="s">
        <v>44</v>
      </c>
      <c r="C10" s="14">
        <v>2</v>
      </c>
      <c r="D10">
        <f t="shared" si="0"/>
        <v>2</v>
      </c>
      <c r="E10" s="31">
        <v>1259794</v>
      </c>
      <c r="F10" s="12" t="s">
        <v>44</v>
      </c>
      <c r="G10" s="12">
        <v>2</v>
      </c>
      <c r="H10">
        <f t="shared" si="1"/>
        <v>2</v>
      </c>
      <c r="I10" t="str">
        <f t="shared" si="2"/>
        <v>OK</v>
      </c>
      <c r="J10" t="str">
        <f t="shared" si="3"/>
        <v>OK</v>
      </c>
    </row>
    <row r="11" spans="1:10" ht="13.5" thickBot="1" x14ac:dyDescent="0.25">
      <c r="A11">
        <v>1421739</v>
      </c>
      <c r="B11" s="14" t="s">
        <v>45</v>
      </c>
      <c r="C11" s="14">
        <v>1</v>
      </c>
      <c r="D11">
        <f t="shared" si="0"/>
        <v>1</v>
      </c>
      <c r="E11" s="32">
        <v>1421739</v>
      </c>
      <c r="F11" s="13" t="s">
        <v>46</v>
      </c>
      <c r="G11" s="13">
        <v>1</v>
      </c>
      <c r="H11">
        <f t="shared" si="1"/>
        <v>1</v>
      </c>
      <c r="I11" t="str">
        <f t="shared" si="2"/>
        <v>OK</v>
      </c>
      <c r="J11" t="str">
        <f t="shared" si="3"/>
        <v>OK</v>
      </c>
    </row>
    <row r="12" spans="1:10" ht="13.5" thickBot="1" x14ac:dyDescent="0.25">
      <c r="A12">
        <v>1436118</v>
      </c>
      <c r="B12" s="14" t="s">
        <v>45</v>
      </c>
      <c r="C12" s="14">
        <v>1</v>
      </c>
      <c r="D12">
        <f t="shared" si="0"/>
        <v>1</v>
      </c>
      <c r="E12" s="31">
        <v>1436118</v>
      </c>
      <c r="F12" s="12" t="s">
        <v>45</v>
      </c>
      <c r="G12" s="12">
        <v>1</v>
      </c>
      <c r="H12">
        <f t="shared" si="1"/>
        <v>1</v>
      </c>
      <c r="I12" t="str">
        <f t="shared" si="2"/>
        <v>OK</v>
      </c>
      <c r="J12" t="str">
        <f t="shared" si="3"/>
        <v>OK</v>
      </c>
    </row>
    <row r="13" spans="1:10" ht="13.5" thickBot="1" x14ac:dyDescent="0.25">
      <c r="A13">
        <v>1456048</v>
      </c>
      <c r="B13" s="14" t="s">
        <v>47</v>
      </c>
      <c r="C13" s="14">
        <v>1</v>
      </c>
      <c r="D13">
        <f t="shared" si="0"/>
        <v>1</v>
      </c>
      <c r="E13" s="32">
        <v>1456048</v>
      </c>
      <c r="F13" s="13" t="s">
        <v>47</v>
      </c>
      <c r="G13" s="13">
        <v>1</v>
      </c>
      <c r="H13">
        <f t="shared" si="1"/>
        <v>1</v>
      </c>
      <c r="I13" t="str">
        <f t="shared" si="2"/>
        <v>OK</v>
      </c>
      <c r="J13" t="str">
        <f t="shared" si="3"/>
        <v>OK</v>
      </c>
    </row>
    <row r="14" spans="1:10" ht="13.5" thickBot="1" x14ac:dyDescent="0.25">
      <c r="A14" s="14">
        <v>1522716</v>
      </c>
      <c r="B14" s="14" t="s">
        <v>48</v>
      </c>
      <c r="C14" s="14">
        <v>2</v>
      </c>
      <c r="D14">
        <f t="shared" si="0"/>
        <v>2</v>
      </c>
      <c r="E14" s="31">
        <v>1522716</v>
      </c>
      <c r="F14" s="12" t="s">
        <v>48</v>
      </c>
      <c r="G14" s="12">
        <v>2</v>
      </c>
      <c r="H14">
        <f t="shared" si="1"/>
        <v>2</v>
      </c>
      <c r="I14" t="str">
        <f t="shared" si="2"/>
        <v>OK</v>
      </c>
      <c r="J14" t="str">
        <f t="shared" si="3"/>
        <v>OK</v>
      </c>
    </row>
    <row r="15" spans="1:10" ht="13.5" thickBot="1" x14ac:dyDescent="0.25">
      <c r="A15" s="14">
        <v>1522718</v>
      </c>
      <c r="B15" s="14" t="s">
        <v>49</v>
      </c>
      <c r="C15" s="14">
        <v>1</v>
      </c>
      <c r="D15">
        <f t="shared" si="0"/>
        <v>1</v>
      </c>
      <c r="E15" s="32">
        <v>1522718</v>
      </c>
      <c r="F15" s="13" t="s">
        <v>49</v>
      </c>
      <c r="G15" s="13">
        <v>1</v>
      </c>
      <c r="H15">
        <f t="shared" si="1"/>
        <v>1</v>
      </c>
      <c r="I15" t="str">
        <f t="shared" si="2"/>
        <v>OK</v>
      </c>
      <c r="J15" t="str">
        <f t="shared" si="3"/>
        <v>OK</v>
      </c>
    </row>
    <row r="16" spans="1:10" ht="13.5" thickBot="1" x14ac:dyDescent="0.25">
      <c r="A16">
        <v>2147566</v>
      </c>
      <c r="B16" s="14" t="s">
        <v>44</v>
      </c>
      <c r="C16" s="14">
        <v>1</v>
      </c>
      <c r="D16">
        <f t="shared" si="0"/>
        <v>1</v>
      </c>
      <c r="E16" s="31">
        <v>2147566</v>
      </c>
      <c r="F16" s="12" t="s">
        <v>56</v>
      </c>
      <c r="G16" s="12">
        <v>1</v>
      </c>
      <c r="H16">
        <f t="shared" si="1"/>
        <v>1</v>
      </c>
      <c r="I16" t="str">
        <f t="shared" si="2"/>
        <v>OK</v>
      </c>
      <c r="J16" t="str">
        <f t="shared" si="3"/>
        <v>OK</v>
      </c>
    </row>
    <row r="17" spans="1:11" ht="13.5" thickBot="1" x14ac:dyDescent="0.25">
      <c r="A17">
        <v>2287097</v>
      </c>
      <c r="B17" s="14" t="s">
        <v>44</v>
      </c>
      <c r="C17" s="14">
        <v>3</v>
      </c>
      <c r="D17">
        <f t="shared" si="0"/>
        <v>3</v>
      </c>
      <c r="E17" s="31">
        <v>2287097</v>
      </c>
      <c r="F17" s="12" t="s">
        <v>56</v>
      </c>
      <c r="G17" s="12">
        <v>3</v>
      </c>
      <c r="H17">
        <f t="shared" si="1"/>
        <v>3</v>
      </c>
      <c r="I17" t="str">
        <f t="shared" si="2"/>
        <v>OK</v>
      </c>
      <c r="J17" t="str">
        <f t="shared" si="3"/>
        <v>OK</v>
      </c>
    </row>
    <row r="18" spans="1:11" ht="13.5" thickBot="1" x14ac:dyDescent="0.25">
      <c r="A18">
        <v>2385078</v>
      </c>
      <c r="B18" s="14" t="s">
        <v>44</v>
      </c>
      <c r="C18" s="14">
        <v>1</v>
      </c>
      <c r="D18">
        <f t="shared" si="0"/>
        <v>1</v>
      </c>
      <c r="E18" s="32">
        <v>2385078</v>
      </c>
      <c r="F18" s="13" t="s">
        <v>56</v>
      </c>
      <c r="G18" s="13">
        <v>1</v>
      </c>
      <c r="H18">
        <f t="shared" si="1"/>
        <v>1</v>
      </c>
      <c r="I18" t="str">
        <f t="shared" si="2"/>
        <v>OK</v>
      </c>
      <c r="J18" t="str">
        <f t="shared" si="3"/>
        <v>OK</v>
      </c>
    </row>
    <row r="19" spans="1:11" ht="13.5" thickBot="1" x14ac:dyDescent="0.25">
      <c r="A19" s="14">
        <v>2385080</v>
      </c>
      <c r="B19" s="14" t="s">
        <v>44</v>
      </c>
      <c r="C19" s="14">
        <v>1</v>
      </c>
      <c r="D19">
        <f t="shared" si="0"/>
        <v>1</v>
      </c>
      <c r="E19" s="31">
        <v>2385080</v>
      </c>
      <c r="F19" s="12" t="s">
        <v>56</v>
      </c>
      <c r="G19" s="12">
        <v>1</v>
      </c>
      <c r="H19">
        <f t="shared" si="1"/>
        <v>1</v>
      </c>
      <c r="I19" t="str">
        <f t="shared" si="2"/>
        <v>OK</v>
      </c>
      <c r="J19" t="str">
        <f t="shared" si="3"/>
        <v>OK</v>
      </c>
    </row>
    <row r="20" spans="1:11" ht="13.5" thickBot="1" x14ac:dyDescent="0.25">
      <c r="A20" s="14">
        <v>2385081</v>
      </c>
      <c r="B20" s="14" t="s">
        <v>44</v>
      </c>
      <c r="C20" s="14">
        <v>3</v>
      </c>
      <c r="D20">
        <f t="shared" si="0"/>
        <v>3</v>
      </c>
      <c r="E20" s="32">
        <v>2385081</v>
      </c>
      <c r="F20" s="13" t="s">
        <v>56</v>
      </c>
      <c r="G20" s="13">
        <v>3</v>
      </c>
      <c r="H20">
        <f t="shared" si="1"/>
        <v>3</v>
      </c>
      <c r="I20" t="str">
        <f t="shared" si="2"/>
        <v>OK</v>
      </c>
      <c r="J20" t="str">
        <f t="shared" si="3"/>
        <v>OK</v>
      </c>
    </row>
    <row r="21" spans="1:11" ht="13.5" thickBot="1" x14ac:dyDescent="0.25">
      <c r="A21" s="14">
        <v>2385082</v>
      </c>
      <c r="B21" s="14" t="s">
        <v>44</v>
      </c>
      <c r="C21" s="14">
        <v>1</v>
      </c>
      <c r="D21">
        <f t="shared" si="0"/>
        <v>1</v>
      </c>
      <c r="E21" s="31">
        <v>2385082</v>
      </c>
      <c r="F21" s="12" t="s">
        <v>56</v>
      </c>
      <c r="G21" s="12">
        <v>1</v>
      </c>
      <c r="H21">
        <f t="shared" si="1"/>
        <v>1</v>
      </c>
      <c r="I21" t="str">
        <f t="shared" si="2"/>
        <v>OK</v>
      </c>
      <c r="J21" t="str">
        <f t="shared" si="3"/>
        <v>OK</v>
      </c>
    </row>
    <row r="22" spans="1:11" ht="13.5" thickBot="1" x14ac:dyDescent="0.25">
      <c r="A22" s="14">
        <v>2385084</v>
      </c>
      <c r="B22" s="14" t="s">
        <v>44</v>
      </c>
      <c r="C22" s="14">
        <v>2</v>
      </c>
      <c r="D22">
        <f t="shared" si="0"/>
        <v>2</v>
      </c>
      <c r="E22" s="31">
        <v>2385084</v>
      </c>
      <c r="F22" s="12" t="s">
        <v>56</v>
      </c>
      <c r="G22" s="12">
        <v>2</v>
      </c>
      <c r="H22">
        <f t="shared" si="1"/>
        <v>2</v>
      </c>
      <c r="I22" t="str">
        <f t="shared" si="2"/>
        <v>OK</v>
      </c>
      <c r="J22" t="str">
        <f t="shared" si="3"/>
        <v>OK</v>
      </c>
    </row>
    <row r="23" spans="1:11" ht="13.5" thickBot="1" x14ac:dyDescent="0.25">
      <c r="A23">
        <v>2385086</v>
      </c>
      <c r="B23" s="14" t="s">
        <v>44</v>
      </c>
      <c r="C23" s="14">
        <v>1</v>
      </c>
      <c r="D23">
        <f t="shared" si="0"/>
        <v>1</v>
      </c>
      <c r="E23" s="32">
        <v>2385086</v>
      </c>
      <c r="F23" s="13" t="s">
        <v>56</v>
      </c>
      <c r="G23" s="13">
        <v>1</v>
      </c>
      <c r="H23">
        <f t="shared" si="1"/>
        <v>1</v>
      </c>
      <c r="I23" t="str">
        <f t="shared" si="2"/>
        <v>OK</v>
      </c>
      <c r="J23" t="str">
        <f t="shared" si="3"/>
        <v>OK</v>
      </c>
    </row>
    <row r="24" spans="1:11" ht="13.5" thickBot="1" x14ac:dyDescent="0.25">
      <c r="A24" s="14">
        <v>2697885</v>
      </c>
      <c r="B24" s="14" t="s">
        <v>44</v>
      </c>
      <c r="C24" s="14">
        <v>4</v>
      </c>
      <c r="D24">
        <f t="shared" si="0"/>
        <v>4</v>
      </c>
      <c r="E24" s="31">
        <v>2697885</v>
      </c>
      <c r="F24" s="12" t="s">
        <v>44</v>
      </c>
      <c r="G24" s="12">
        <v>4</v>
      </c>
      <c r="H24">
        <f t="shared" si="1"/>
        <v>4</v>
      </c>
      <c r="I24" t="str">
        <f t="shared" si="2"/>
        <v>OK</v>
      </c>
      <c r="J24" t="str">
        <f t="shared" si="3"/>
        <v>OK</v>
      </c>
    </row>
    <row r="25" spans="1:11" ht="13.5" thickBot="1" x14ac:dyDescent="0.25">
      <c r="A25">
        <v>2792252</v>
      </c>
      <c r="B25" s="14" t="s">
        <v>44</v>
      </c>
      <c r="C25" s="14">
        <v>2</v>
      </c>
      <c r="D25">
        <f t="shared" si="0"/>
        <v>2</v>
      </c>
      <c r="E25" s="32">
        <v>2792252</v>
      </c>
      <c r="F25" s="13" t="s">
        <v>44</v>
      </c>
      <c r="G25" s="13">
        <v>2</v>
      </c>
      <c r="H25">
        <f t="shared" si="1"/>
        <v>2</v>
      </c>
      <c r="I25" t="str">
        <f t="shared" si="2"/>
        <v>OK</v>
      </c>
      <c r="J25" t="str">
        <f t="shared" si="3"/>
        <v>OK</v>
      </c>
    </row>
    <row r="26" spans="1:11" ht="13.5" thickBot="1" x14ac:dyDescent="0.25">
      <c r="A26" s="14" t="s">
        <v>53</v>
      </c>
      <c r="B26" s="14" t="s">
        <v>44</v>
      </c>
      <c r="C26" s="14">
        <v>1</v>
      </c>
      <c r="D26">
        <f t="shared" si="0"/>
        <v>1</v>
      </c>
      <c r="E26" s="32" t="s">
        <v>53</v>
      </c>
      <c r="F26" s="13" t="s">
        <v>44</v>
      </c>
      <c r="G26" s="13">
        <v>1</v>
      </c>
      <c r="H26">
        <f t="shared" si="1"/>
        <v>1</v>
      </c>
      <c r="I26" t="str">
        <f t="shared" si="2"/>
        <v>OK</v>
      </c>
      <c r="J26" t="str">
        <f t="shared" si="3"/>
        <v>OK</v>
      </c>
    </row>
    <row r="27" spans="1:11" ht="13.5" thickBot="1" x14ac:dyDescent="0.25">
      <c r="A27" t="s">
        <v>58</v>
      </c>
      <c r="B27" s="14" t="s">
        <v>44</v>
      </c>
      <c r="C27" s="14">
        <v>4</v>
      </c>
      <c r="D27">
        <f t="shared" si="0"/>
        <v>4</v>
      </c>
      <c r="E27" s="31" t="s">
        <v>58</v>
      </c>
      <c r="F27" s="12" t="s">
        <v>56</v>
      </c>
      <c r="G27" s="12">
        <v>4</v>
      </c>
      <c r="H27">
        <f t="shared" si="1"/>
        <v>4</v>
      </c>
      <c r="I27" t="str">
        <f t="shared" si="2"/>
        <v>OK</v>
      </c>
      <c r="J27" t="str">
        <f t="shared" si="3"/>
        <v>OK</v>
      </c>
      <c r="K27">
        <v>2</v>
      </c>
    </row>
    <row r="28" spans="1:11" ht="13.5" thickBot="1" x14ac:dyDescent="0.25">
      <c r="A28" t="s">
        <v>60</v>
      </c>
      <c r="B28" s="14" t="s">
        <v>44</v>
      </c>
      <c r="C28" s="14">
        <v>2</v>
      </c>
      <c r="D28">
        <f t="shared" si="0"/>
        <v>5</v>
      </c>
      <c r="E28" s="32" t="s">
        <v>60</v>
      </c>
      <c r="F28" s="13" t="s">
        <v>51</v>
      </c>
      <c r="G28" s="13">
        <v>5</v>
      </c>
      <c r="H28">
        <f t="shared" si="1"/>
        <v>2</v>
      </c>
      <c r="I28" t="str">
        <f t="shared" si="2"/>
        <v>OK</v>
      </c>
      <c r="J28" t="str">
        <f t="shared" si="3"/>
        <v>OK</v>
      </c>
    </row>
    <row r="29" spans="1:11" ht="13.5" thickBot="1" x14ac:dyDescent="0.25">
      <c r="A29" t="s">
        <v>61</v>
      </c>
      <c r="B29" s="14" t="s">
        <v>44</v>
      </c>
      <c r="C29" s="14">
        <v>1</v>
      </c>
      <c r="D29">
        <f t="shared" si="0"/>
        <v>1</v>
      </c>
      <c r="E29" s="31" t="s">
        <v>61</v>
      </c>
      <c r="F29" s="12" t="s">
        <v>44</v>
      </c>
      <c r="G29" s="12">
        <v>1</v>
      </c>
      <c r="H29">
        <f t="shared" si="1"/>
        <v>1</v>
      </c>
      <c r="I29" t="str">
        <f t="shared" si="2"/>
        <v>OK</v>
      </c>
      <c r="J29" t="str">
        <f t="shared" si="3"/>
        <v>OK</v>
      </c>
    </row>
    <row r="30" spans="1:11" ht="13.5" thickBot="1" x14ac:dyDescent="0.25">
      <c r="A30" t="s">
        <v>19</v>
      </c>
      <c r="B30" s="14" t="s">
        <v>44</v>
      </c>
      <c r="C30" s="14">
        <v>1</v>
      </c>
      <c r="D30">
        <f t="shared" si="0"/>
        <v>1</v>
      </c>
      <c r="E30" s="32" t="s">
        <v>19</v>
      </c>
      <c r="F30" s="13" t="s">
        <v>44</v>
      </c>
      <c r="G30" s="13">
        <v>1</v>
      </c>
      <c r="H30">
        <f t="shared" si="1"/>
        <v>1</v>
      </c>
      <c r="I30" t="str">
        <f t="shared" si="2"/>
        <v>OK</v>
      </c>
      <c r="J30" t="str">
        <f t="shared" si="3"/>
        <v>OK</v>
      </c>
    </row>
    <row r="31" spans="1:11" ht="13.5" thickBot="1" x14ac:dyDescent="0.25">
      <c r="A31" t="s">
        <v>20</v>
      </c>
      <c r="B31" s="14" t="s">
        <v>44</v>
      </c>
      <c r="C31" s="14">
        <v>2</v>
      </c>
      <c r="D31">
        <f t="shared" si="0"/>
        <v>2</v>
      </c>
      <c r="E31" s="31" t="s">
        <v>20</v>
      </c>
      <c r="F31" s="12" t="s">
        <v>44</v>
      </c>
      <c r="G31" s="12">
        <v>2</v>
      </c>
      <c r="H31">
        <f t="shared" si="1"/>
        <v>2</v>
      </c>
      <c r="I31" t="str">
        <f t="shared" si="2"/>
        <v>OK</v>
      </c>
      <c r="J31" t="str">
        <f t="shared" si="3"/>
        <v>OK</v>
      </c>
    </row>
    <row r="32" spans="1:11" ht="13.5" thickBot="1" x14ac:dyDescent="0.25">
      <c r="A32" t="s">
        <v>62</v>
      </c>
      <c r="B32" s="14" t="s">
        <v>44</v>
      </c>
      <c r="C32" s="14">
        <v>2</v>
      </c>
      <c r="D32">
        <f t="shared" si="0"/>
        <v>2</v>
      </c>
      <c r="E32" s="32" t="s">
        <v>62</v>
      </c>
      <c r="F32" s="13" t="s">
        <v>44</v>
      </c>
      <c r="G32" s="13">
        <v>2</v>
      </c>
      <c r="H32">
        <f t="shared" si="1"/>
        <v>2</v>
      </c>
      <c r="I32" t="str">
        <f t="shared" si="2"/>
        <v>OK</v>
      </c>
      <c r="J32" t="str">
        <f t="shared" si="3"/>
        <v>OK</v>
      </c>
    </row>
    <row r="33" spans="1:11" ht="13.5" thickBot="1" x14ac:dyDescent="0.25">
      <c r="A33" s="14" t="s">
        <v>35</v>
      </c>
      <c r="B33" s="14" t="s">
        <v>44</v>
      </c>
      <c r="C33" s="14">
        <v>1</v>
      </c>
      <c r="D33">
        <f t="shared" si="0"/>
        <v>1</v>
      </c>
      <c r="E33" s="31" t="s">
        <v>35</v>
      </c>
      <c r="F33" s="12" t="s">
        <v>44</v>
      </c>
      <c r="G33" s="12">
        <v>1</v>
      </c>
      <c r="H33">
        <f t="shared" si="1"/>
        <v>1</v>
      </c>
      <c r="I33" t="str">
        <f t="shared" si="2"/>
        <v>OK</v>
      </c>
      <c r="J33" t="str">
        <f t="shared" si="3"/>
        <v>OK</v>
      </c>
    </row>
    <row r="34" spans="1:11" ht="13.5" thickBot="1" x14ac:dyDescent="0.25">
      <c r="A34" s="14" t="s">
        <v>63</v>
      </c>
      <c r="B34" s="14" t="s">
        <v>64</v>
      </c>
      <c r="C34" s="14">
        <v>5</v>
      </c>
      <c r="D34">
        <f t="shared" ref="D34:D52" si="4">VLOOKUP(A34,$E$1:$G$54,3,FALSE)</f>
        <v>5</v>
      </c>
      <c r="E34" s="32" t="s">
        <v>63</v>
      </c>
      <c r="F34" s="13" t="s">
        <v>64</v>
      </c>
      <c r="G34" s="13">
        <v>5</v>
      </c>
      <c r="H34">
        <f t="shared" ref="H34:H54" si="5">VLOOKUP(E34,$A$1:$C$104,3,FALSE)</f>
        <v>5</v>
      </c>
      <c r="I34" t="str">
        <f t="shared" si="2"/>
        <v>OK</v>
      </c>
      <c r="J34" t="str">
        <f t="shared" si="3"/>
        <v>OK</v>
      </c>
      <c r="K34">
        <v>3</v>
      </c>
    </row>
    <row r="35" spans="1:11" ht="13.5" thickBot="1" x14ac:dyDescent="0.25">
      <c r="A35" t="s">
        <v>21</v>
      </c>
      <c r="B35" s="14" t="s">
        <v>44</v>
      </c>
      <c r="C35" s="14">
        <v>5</v>
      </c>
      <c r="D35">
        <f t="shared" si="4"/>
        <v>5</v>
      </c>
      <c r="E35" s="31" t="s">
        <v>21</v>
      </c>
      <c r="F35" s="12" t="s">
        <v>44</v>
      </c>
      <c r="G35" s="12">
        <v>5</v>
      </c>
      <c r="H35">
        <f t="shared" si="5"/>
        <v>5</v>
      </c>
      <c r="I35" t="str">
        <f t="shared" si="2"/>
        <v>OK</v>
      </c>
      <c r="J35" t="str">
        <f t="shared" si="3"/>
        <v>OK</v>
      </c>
    </row>
    <row r="36" spans="1:11" ht="13.5" thickBot="1" x14ac:dyDescent="0.25">
      <c r="A36" t="s">
        <v>65</v>
      </c>
      <c r="B36" s="14" t="s">
        <v>44</v>
      </c>
      <c r="C36" s="14">
        <v>2</v>
      </c>
      <c r="D36">
        <f t="shared" si="4"/>
        <v>2</v>
      </c>
      <c r="E36" s="32" t="s">
        <v>65</v>
      </c>
      <c r="F36" s="13" t="s">
        <v>44</v>
      </c>
      <c r="G36" s="13">
        <v>2</v>
      </c>
      <c r="H36">
        <f t="shared" si="5"/>
        <v>2</v>
      </c>
      <c r="I36" t="str">
        <f t="shared" si="2"/>
        <v>OK</v>
      </c>
      <c r="J36" t="str">
        <f t="shared" si="3"/>
        <v>OK</v>
      </c>
    </row>
    <row r="37" spans="1:11" ht="13.5" thickBot="1" x14ac:dyDescent="0.25">
      <c r="A37" t="s">
        <v>22</v>
      </c>
      <c r="B37" s="14" t="s">
        <v>44</v>
      </c>
      <c r="C37" s="14">
        <v>1</v>
      </c>
      <c r="D37">
        <f t="shared" si="4"/>
        <v>2</v>
      </c>
      <c r="E37" s="31" t="s">
        <v>22</v>
      </c>
      <c r="F37" s="12" t="s">
        <v>44</v>
      </c>
      <c r="G37" s="12">
        <v>2</v>
      </c>
      <c r="H37">
        <f t="shared" si="5"/>
        <v>1</v>
      </c>
      <c r="I37" t="str">
        <f t="shared" si="2"/>
        <v>OK</v>
      </c>
      <c r="J37" t="str">
        <f t="shared" si="3"/>
        <v>OK</v>
      </c>
    </row>
    <row r="38" spans="1:11" ht="13.5" thickBot="1" x14ac:dyDescent="0.25">
      <c r="A38" t="s">
        <v>23</v>
      </c>
      <c r="B38" s="14" t="s">
        <v>44</v>
      </c>
      <c r="C38" s="14">
        <v>2</v>
      </c>
      <c r="D38">
        <f t="shared" si="4"/>
        <v>2</v>
      </c>
      <c r="E38" s="32" t="s">
        <v>23</v>
      </c>
      <c r="F38" s="13" t="s">
        <v>44</v>
      </c>
      <c r="G38" s="13">
        <v>2</v>
      </c>
      <c r="H38">
        <f t="shared" si="5"/>
        <v>2</v>
      </c>
      <c r="I38" t="str">
        <f t="shared" si="2"/>
        <v>OK</v>
      </c>
      <c r="J38" t="str">
        <f t="shared" si="3"/>
        <v>OK</v>
      </c>
    </row>
    <row r="39" spans="1:11" ht="13.5" thickBot="1" x14ac:dyDescent="0.25">
      <c r="A39" t="s">
        <v>24</v>
      </c>
      <c r="B39" s="14" t="s">
        <v>44</v>
      </c>
      <c r="C39" s="14">
        <v>2</v>
      </c>
      <c r="D39">
        <f t="shared" si="4"/>
        <v>2</v>
      </c>
      <c r="E39" s="31" t="s">
        <v>24</v>
      </c>
      <c r="F39" s="12" t="s">
        <v>44</v>
      </c>
      <c r="G39" s="12">
        <v>2</v>
      </c>
      <c r="H39">
        <f t="shared" si="5"/>
        <v>2</v>
      </c>
      <c r="I39" t="str">
        <f t="shared" si="2"/>
        <v>OK</v>
      </c>
      <c r="J39" t="str">
        <f t="shared" si="3"/>
        <v>OK</v>
      </c>
    </row>
    <row r="40" spans="1:11" ht="13.5" thickBot="1" x14ac:dyDescent="0.25">
      <c r="A40" t="s">
        <v>26</v>
      </c>
      <c r="B40" s="14" t="s">
        <v>44</v>
      </c>
      <c r="C40" s="14">
        <v>1</v>
      </c>
      <c r="D40">
        <f t="shared" si="4"/>
        <v>1</v>
      </c>
      <c r="E40" s="32" t="s">
        <v>26</v>
      </c>
      <c r="F40" s="13" t="s">
        <v>44</v>
      </c>
      <c r="G40" s="13">
        <v>1</v>
      </c>
      <c r="H40">
        <f t="shared" si="5"/>
        <v>1</v>
      </c>
      <c r="I40" t="str">
        <f t="shared" si="2"/>
        <v>OK</v>
      </c>
      <c r="J40" t="str">
        <f t="shared" si="3"/>
        <v>OK</v>
      </c>
    </row>
    <row r="41" spans="1:11" ht="13.5" thickBot="1" x14ac:dyDescent="0.25">
      <c r="A41" t="s">
        <v>68</v>
      </c>
      <c r="B41" s="14" t="s">
        <v>45</v>
      </c>
      <c r="C41" s="14">
        <v>1</v>
      </c>
      <c r="D41">
        <f t="shared" si="4"/>
        <v>1</v>
      </c>
      <c r="E41" s="31" t="s">
        <v>68</v>
      </c>
      <c r="F41" s="12" t="s">
        <v>45</v>
      </c>
      <c r="G41" s="12">
        <v>1</v>
      </c>
      <c r="H41">
        <f t="shared" si="5"/>
        <v>1</v>
      </c>
      <c r="I41" t="str">
        <f t="shared" si="2"/>
        <v>OK</v>
      </c>
      <c r="J41" t="str">
        <f t="shared" si="3"/>
        <v>OK</v>
      </c>
    </row>
    <row r="42" spans="1:11" ht="13.5" thickBot="1" x14ac:dyDescent="0.25">
      <c r="A42" s="14" t="s">
        <v>18</v>
      </c>
      <c r="B42" s="14" t="s">
        <v>44</v>
      </c>
      <c r="C42" s="14">
        <v>1</v>
      </c>
      <c r="D42">
        <f t="shared" si="4"/>
        <v>1</v>
      </c>
      <c r="E42" s="32" t="s">
        <v>18</v>
      </c>
      <c r="F42" s="13" t="s">
        <v>51</v>
      </c>
      <c r="G42" s="13">
        <v>1</v>
      </c>
      <c r="H42">
        <f t="shared" si="5"/>
        <v>1</v>
      </c>
      <c r="I42" t="str">
        <f t="shared" si="2"/>
        <v>OK</v>
      </c>
      <c r="J42" t="str">
        <f t="shared" si="3"/>
        <v>OK</v>
      </c>
    </row>
    <row r="43" spans="1:11" ht="13.5" thickBot="1" x14ac:dyDescent="0.25">
      <c r="A43" s="14" t="s">
        <v>69</v>
      </c>
      <c r="B43" s="14" t="s">
        <v>70</v>
      </c>
      <c r="C43" s="14">
        <v>1</v>
      </c>
      <c r="D43">
        <f t="shared" si="4"/>
        <v>1</v>
      </c>
      <c r="E43" s="31" t="s">
        <v>69</v>
      </c>
      <c r="F43" s="12" t="s">
        <v>70</v>
      </c>
      <c r="G43" s="12">
        <v>1</v>
      </c>
      <c r="H43">
        <f t="shared" si="5"/>
        <v>1</v>
      </c>
      <c r="I43" t="str">
        <f t="shared" si="2"/>
        <v>OK</v>
      </c>
      <c r="J43" t="str">
        <f t="shared" si="3"/>
        <v>OK</v>
      </c>
    </row>
    <row r="44" spans="1:11" ht="13.5" thickBot="1" x14ac:dyDescent="0.25">
      <c r="A44" s="41" t="s">
        <v>34</v>
      </c>
      <c r="B44" s="14" t="s">
        <v>44</v>
      </c>
      <c r="C44" s="14">
        <v>2</v>
      </c>
      <c r="D44">
        <f t="shared" si="4"/>
        <v>2</v>
      </c>
      <c r="E44" s="33" t="s">
        <v>34</v>
      </c>
      <c r="F44" s="13" t="s">
        <v>45</v>
      </c>
      <c r="G44" s="13">
        <v>2</v>
      </c>
      <c r="H44">
        <f t="shared" si="5"/>
        <v>2</v>
      </c>
      <c r="I44" t="str">
        <f t="shared" si="2"/>
        <v>OK</v>
      </c>
      <c r="J44" t="str">
        <f t="shared" si="3"/>
        <v>OK</v>
      </c>
    </row>
    <row r="45" spans="1:11" ht="13.5" thickBot="1" x14ac:dyDescent="0.25">
      <c r="A45" s="14" t="s">
        <v>71</v>
      </c>
      <c r="B45" s="14" t="s">
        <v>44</v>
      </c>
      <c r="C45" s="14">
        <v>1</v>
      </c>
      <c r="D45">
        <f t="shared" si="4"/>
        <v>1</v>
      </c>
      <c r="E45" s="31" t="s">
        <v>71</v>
      </c>
      <c r="F45" s="12" t="s">
        <v>44</v>
      </c>
      <c r="G45" s="12">
        <v>1</v>
      </c>
      <c r="H45">
        <f t="shared" si="5"/>
        <v>1</v>
      </c>
      <c r="I45" t="str">
        <f t="shared" si="2"/>
        <v>OK</v>
      </c>
      <c r="J45" t="str">
        <f t="shared" si="3"/>
        <v>OK</v>
      </c>
    </row>
    <row r="46" spans="1:11" ht="13.5" thickBot="1" x14ac:dyDescent="0.25">
      <c r="A46" t="s">
        <v>72</v>
      </c>
      <c r="B46" s="14" t="s">
        <v>44</v>
      </c>
      <c r="C46" s="14">
        <v>1</v>
      </c>
      <c r="D46">
        <f t="shared" si="4"/>
        <v>1</v>
      </c>
      <c r="E46" s="32" t="s">
        <v>72</v>
      </c>
      <c r="F46" s="13" t="s">
        <v>51</v>
      </c>
      <c r="G46" s="13">
        <v>1</v>
      </c>
      <c r="H46">
        <f t="shared" si="5"/>
        <v>1</v>
      </c>
      <c r="I46" t="str">
        <f t="shared" si="2"/>
        <v>OK</v>
      </c>
      <c r="J46" t="str">
        <f t="shared" si="3"/>
        <v>OK</v>
      </c>
    </row>
    <row r="47" spans="1:11" ht="13.5" thickBot="1" x14ac:dyDescent="0.25">
      <c r="A47" t="s">
        <v>73</v>
      </c>
      <c r="B47" s="14" t="s">
        <v>44</v>
      </c>
      <c r="C47" s="14">
        <v>2</v>
      </c>
      <c r="D47">
        <f t="shared" si="4"/>
        <v>2</v>
      </c>
      <c r="E47" s="31" t="s">
        <v>73</v>
      </c>
      <c r="F47" s="12" t="s">
        <v>44</v>
      </c>
      <c r="G47" s="12">
        <v>2</v>
      </c>
      <c r="H47">
        <f t="shared" si="5"/>
        <v>2</v>
      </c>
      <c r="I47" t="str">
        <f t="shared" si="2"/>
        <v>OK</v>
      </c>
      <c r="J47" t="str">
        <f t="shared" si="3"/>
        <v>OK</v>
      </c>
    </row>
    <row r="48" spans="1:11" ht="13.5" thickBot="1" x14ac:dyDescent="0.25">
      <c r="A48" t="s">
        <v>75</v>
      </c>
      <c r="B48" s="14" t="s">
        <v>44</v>
      </c>
      <c r="C48" s="14">
        <v>4</v>
      </c>
      <c r="D48">
        <f t="shared" si="4"/>
        <v>4</v>
      </c>
      <c r="E48" s="32" t="s">
        <v>75</v>
      </c>
      <c r="F48" s="13" t="s">
        <v>51</v>
      </c>
      <c r="G48" s="13">
        <v>4</v>
      </c>
      <c r="H48">
        <f t="shared" si="5"/>
        <v>4</v>
      </c>
      <c r="I48" t="str">
        <f t="shared" si="2"/>
        <v>OK</v>
      </c>
      <c r="J48" t="str">
        <f t="shared" si="3"/>
        <v>OK</v>
      </c>
      <c r="K48">
        <v>2</v>
      </c>
    </row>
    <row r="49" spans="1:11" ht="13.5" thickBot="1" x14ac:dyDescent="0.25">
      <c r="A49" t="s">
        <v>76</v>
      </c>
      <c r="B49" s="14" t="s">
        <v>44</v>
      </c>
      <c r="C49" s="14">
        <v>2</v>
      </c>
      <c r="D49">
        <f t="shared" si="4"/>
        <v>2</v>
      </c>
      <c r="E49" s="31" t="s">
        <v>76</v>
      </c>
      <c r="F49" s="12" t="s">
        <v>44</v>
      </c>
      <c r="G49" s="12">
        <v>2</v>
      </c>
      <c r="H49">
        <f t="shared" si="5"/>
        <v>2</v>
      </c>
      <c r="I49" t="str">
        <f t="shared" si="2"/>
        <v>OK</v>
      </c>
      <c r="J49" t="str">
        <f t="shared" si="3"/>
        <v>OK</v>
      </c>
      <c r="K49">
        <v>2</v>
      </c>
    </row>
    <row r="50" spans="1:11" ht="13.5" thickBot="1" x14ac:dyDescent="0.25">
      <c r="A50" t="s">
        <v>77</v>
      </c>
      <c r="B50" s="14" t="s">
        <v>45</v>
      </c>
      <c r="C50" s="14">
        <v>1</v>
      </c>
      <c r="D50">
        <f t="shared" si="4"/>
        <v>1</v>
      </c>
      <c r="E50" s="32" t="s">
        <v>77</v>
      </c>
      <c r="F50" s="13" t="s">
        <v>45</v>
      </c>
      <c r="G50" s="13">
        <v>1</v>
      </c>
      <c r="H50">
        <f t="shared" si="5"/>
        <v>1</v>
      </c>
      <c r="I50" t="str">
        <f t="shared" si="2"/>
        <v>OK</v>
      </c>
      <c r="J50" t="str">
        <f t="shared" si="3"/>
        <v>OK</v>
      </c>
    </row>
    <row r="51" spans="1:11" ht="13.5" thickBot="1" x14ac:dyDescent="0.25">
      <c r="A51" s="14" t="s">
        <v>78</v>
      </c>
      <c r="B51" s="14" t="s">
        <v>49</v>
      </c>
      <c r="C51" s="14">
        <v>1</v>
      </c>
      <c r="D51">
        <f t="shared" si="4"/>
        <v>1</v>
      </c>
      <c r="E51" s="31" t="s">
        <v>78</v>
      </c>
      <c r="F51" s="12" t="s">
        <v>49</v>
      </c>
      <c r="G51" s="12">
        <v>1</v>
      </c>
      <c r="H51">
        <f t="shared" si="5"/>
        <v>1</v>
      </c>
      <c r="I51" t="str">
        <f t="shared" si="2"/>
        <v>OK</v>
      </c>
      <c r="J51" t="str">
        <f t="shared" si="3"/>
        <v>OK</v>
      </c>
    </row>
    <row r="52" spans="1:11" ht="13.5" thickBot="1" x14ac:dyDescent="0.25">
      <c r="A52" s="14" t="s">
        <v>79</v>
      </c>
      <c r="B52" s="14" t="s">
        <v>44</v>
      </c>
      <c r="C52" s="14">
        <v>3</v>
      </c>
      <c r="D52">
        <f t="shared" si="4"/>
        <v>3</v>
      </c>
      <c r="E52" s="32" t="s">
        <v>79</v>
      </c>
      <c r="F52" s="13" t="s">
        <v>51</v>
      </c>
      <c r="G52" s="13">
        <v>3</v>
      </c>
      <c r="H52">
        <f t="shared" si="5"/>
        <v>3</v>
      </c>
      <c r="I52" t="str">
        <f t="shared" si="2"/>
        <v>OK</v>
      </c>
      <c r="J52" t="str">
        <f t="shared" si="3"/>
        <v>OK</v>
      </c>
      <c r="K52">
        <v>2</v>
      </c>
    </row>
    <row r="53" spans="1:11" ht="13.5" thickBot="1" x14ac:dyDescent="0.25">
      <c r="A53" s="14" t="s">
        <v>18</v>
      </c>
      <c r="B53" s="14" t="s">
        <v>44</v>
      </c>
      <c r="C53" s="14">
        <v>1</v>
      </c>
      <c r="D53" t="s">
        <v>97</v>
      </c>
      <c r="E53" s="32">
        <v>2147568</v>
      </c>
      <c r="F53" s="13" t="s">
        <v>56</v>
      </c>
      <c r="G53" s="13">
        <v>1</v>
      </c>
      <c r="H53" t="e">
        <f t="shared" si="5"/>
        <v>#N/A</v>
      </c>
    </row>
    <row r="54" spans="1:11" ht="13.5" thickBot="1" x14ac:dyDescent="0.25">
      <c r="A54" s="41" t="s">
        <v>34</v>
      </c>
      <c r="B54" s="14" t="s">
        <v>45</v>
      </c>
      <c r="C54" s="14">
        <v>2</v>
      </c>
      <c r="D54" t="s">
        <v>97</v>
      </c>
      <c r="E54" s="34">
        <v>2385083</v>
      </c>
      <c r="F54" s="29" t="s">
        <v>56</v>
      </c>
      <c r="G54" s="29">
        <v>1</v>
      </c>
      <c r="H54" t="e">
        <f t="shared" si="5"/>
        <v>#N/A</v>
      </c>
    </row>
    <row r="55" spans="1:11" x14ac:dyDescent="0.2">
      <c r="A55">
        <v>2287097</v>
      </c>
      <c r="B55" s="14" t="s">
        <v>44</v>
      </c>
      <c r="C55" s="14">
        <v>1</v>
      </c>
      <c r="D55" t="s">
        <v>98</v>
      </c>
      <c r="E55" s="35"/>
      <c r="F55" s="35"/>
      <c r="G55" s="35"/>
    </row>
    <row r="56" spans="1:11" x14ac:dyDescent="0.2">
      <c r="A56" t="s">
        <v>58</v>
      </c>
      <c r="B56" s="14" t="s">
        <v>44</v>
      </c>
      <c r="C56" s="14">
        <v>1</v>
      </c>
      <c r="D56" t="s">
        <v>98</v>
      </c>
    </row>
    <row r="57" spans="1:11" x14ac:dyDescent="0.2">
      <c r="A57" t="s">
        <v>35</v>
      </c>
      <c r="B57" s="14" t="s">
        <v>44</v>
      </c>
      <c r="C57" s="14">
        <v>1</v>
      </c>
      <c r="D57" t="s">
        <v>98</v>
      </c>
    </row>
    <row r="58" spans="1:11" x14ac:dyDescent="0.2">
      <c r="A58">
        <v>1246348</v>
      </c>
      <c r="B58" s="14" t="s">
        <v>121</v>
      </c>
      <c r="C58" s="14">
        <v>1</v>
      </c>
      <c r="D58" t="e">
        <f t="shared" ref="D58:D89" si="6">VLOOKUP(A58,$E$1:$G$54,3,FALSE)</f>
        <v>#N/A</v>
      </c>
    </row>
    <row r="59" spans="1:11" x14ac:dyDescent="0.2">
      <c r="A59" s="14">
        <v>1305300</v>
      </c>
      <c r="B59" s="14" t="s">
        <v>10</v>
      </c>
      <c r="C59" s="14">
        <v>4</v>
      </c>
      <c r="D59" t="e">
        <f t="shared" si="6"/>
        <v>#N/A</v>
      </c>
    </row>
    <row r="60" spans="1:11" x14ac:dyDescent="0.2">
      <c r="A60" s="14">
        <v>1342252</v>
      </c>
      <c r="B60" s="14" t="s">
        <v>109</v>
      </c>
      <c r="C60" s="14">
        <v>1</v>
      </c>
      <c r="D60" t="e">
        <f t="shared" si="6"/>
        <v>#N/A</v>
      </c>
    </row>
    <row r="61" spans="1:11" x14ac:dyDescent="0.2">
      <c r="A61">
        <v>1421719</v>
      </c>
      <c r="B61" s="14" t="s">
        <v>123</v>
      </c>
      <c r="C61" s="14">
        <v>1</v>
      </c>
      <c r="D61" t="e">
        <f t="shared" si="6"/>
        <v>#N/A</v>
      </c>
    </row>
    <row r="62" spans="1:11" x14ac:dyDescent="0.2">
      <c r="A62">
        <v>1421727</v>
      </c>
      <c r="B62" s="14" t="s">
        <v>11</v>
      </c>
      <c r="C62" s="14">
        <v>1</v>
      </c>
      <c r="D62" t="e">
        <f t="shared" si="6"/>
        <v>#N/A</v>
      </c>
    </row>
    <row r="63" spans="1:11" x14ac:dyDescent="0.2">
      <c r="A63">
        <v>1428260</v>
      </c>
      <c r="B63" s="14" t="s">
        <v>107</v>
      </c>
      <c r="C63" s="14">
        <v>1</v>
      </c>
      <c r="D63" t="e">
        <f t="shared" si="6"/>
        <v>#N/A</v>
      </c>
    </row>
    <row r="64" spans="1:11" x14ac:dyDescent="0.2">
      <c r="A64">
        <v>1428261</v>
      </c>
      <c r="B64" s="14" t="s">
        <v>122</v>
      </c>
      <c r="C64" s="14">
        <v>1</v>
      </c>
      <c r="D64" t="e">
        <f t="shared" si="6"/>
        <v>#N/A</v>
      </c>
    </row>
    <row r="65" spans="1:4" x14ac:dyDescent="0.2">
      <c r="A65">
        <v>1428262</v>
      </c>
      <c r="B65" s="14" t="s">
        <v>122</v>
      </c>
      <c r="C65" s="14">
        <v>1</v>
      </c>
      <c r="D65" t="e">
        <f t="shared" si="6"/>
        <v>#N/A</v>
      </c>
    </row>
    <row r="66" spans="1:4" x14ac:dyDescent="0.2">
      <c r="A66">
        <v>1428264</v>
      </c>
      <c r="B66" s="14" t="s">
        <v>107</v>
      </c>
      <c r="C66" s="14">
        <v>1</v>
      </c>
      <c r="D66" t="e">
        <f t="shared" si="6"/>
        <v>#N/A</v>
      </c>
    </row>
    <row r="67" spans="1:4" x14ac:dyDescent="0.2">
      <c r="A67" s="14">
        <v>1440367</v>
      </c>
      <c r="B67" s="14" t="s">
        <v>104</v>
      </c>
      <c r="C67" s="14">
        <v>4</v>
      </c>
      <c r="D67" t="e">
        <f t="shared" si="6"/>
        <v>#N/A</v>
      </c>
    </row>
    <row r="68" spans="1:4" x14ac:dyDescent="0.2">
      <c r="A68" s="14">
        <v>1522717</v>
      </c>
      <c r="B68" s="14" t="s">
        <v>110</v>
      </c>
      <c r="C68" s="14">
        <v>2</v>
      </c>
      <c r="D68" t="e">
        <f t="shared" si="6"/>
        <v>#N/A</v>
      </c>
    </row>
    <row r="69" spans="1:4" x14ac:dyDescent="0.2">
      <c r="A69" s="14">
        <v>1534906</v>
      </c>
      <c r="B69" s="14" t="s">
        <v>44</v>
      </c>
      <c r="C69" s="14">
        <v>1</v>
      </c>
      <c r="D69" t="e">
        <f t="shared" si="6"/>
        <v>#N/A</v>
      </c>
    </row>
    <row r="70" spans="1:4" x14ac:dyDescent="0.2">
      <c r="A70" s="14">
        <v>1539963</v>
      </c>
      <c r="B70" s="14" t="s">
        <v>50</v>
      </c>
      <c r="C70" s="14">
        <v>2</v>
      </c>
      <c r="D70" t="e">
        <f t="shared" si="6"/>
        <v>#N/A</v>
      </c>
    </row>
    <row r="71" spans="1:4" x14ac:dyDescent="0.2">
      <c r="A71">
        <v>1587827</v>
      </c>
      <c r="B71" s="14" t="s">
        <v>124</v>
      </c>
      <c r="C71" s="14">
        <v>1</v>
      </c>
      <c r="D71" t="e">
        <f t="shared" si="6"/>
        <v>#N/A</v>
      </c>
    </row>
    <row r="72" spans="1:4" x14ac:dyDescent="0.2">
      <c r="A72">
        <v>1587827</v>
      </c>
      <c r="B72" s="14" t="s">
        <v>124</v>
      </c>
      <c r="C72" s="14">
        <v>1</v>
      </c>
      <c r="D72" t="e">
        <f t="shared" si="6"/>
        <v>#N/A</v>
      </c>
    </row>
    <row r="73" spans="1:4" x14ac:dyDescent="0.2">
      <c r="A73">
        <v>1587828</v>
      </c>
      <c r="B73" s="14" t="s">
        <v>124</v>
      </c>
      <c r="C73" s="14">
        <v>1</v>
      </c>
      <c r="D73" t="e">
        <f t="shared" si="6"/>
        <v>#N/A</v>
      </c>
    </row>
    <row r="74" spans="1:4" x14ac:dyDescent="0.2">
      <c r="A74" s="14">
        <v>1647577</v>
      </c>
      <c r="B74" s="14" t="s">
        <v>111</v>
      </c>
      <c r="C74" s="14">
        <v>1</v>
      </c>
      <c r="D74" t="e">
        <f t="shared" si="6"/>
        <v>#N/A</v>
      </c>
    </row>
    <row r="75" spans="1:4" x14ac:dyDescent="0.2">
      <c r="A75" s="14">
        <v>1728660</v>
      </c>
      <c r="B75" s="14" t="s">
        <v>111</v>
      </c>
      <c r="C75" s="14">
        <v>1</v>
      </c>
      <c r="D75" t="e">
        <f t="shared" si="6"/>
        <v>#N/A</v>
      </c>
    </row>
    <row r="76" spans="1:4" x14ac:dyDescent="0.2">
      <c r="A76" s="14">
        <v>1864193</v>
      </c>
      <c r="B76" s="14" t="s">
        <v>113</v>
      </c>
      <c r="C76" s="14">
        <v>2</v>
      </c>
      <c r="D76" t="e">
        <f t="shared" si="6"/>
        <v>#N/A</v>
      </c>
    </row>
    <row r="77" spans="1:4" x14ac:dyDescent="0.2">
      <c r="A77">
        <v>2546118</v>
      </c>
      <c r="B77" s="14" t="s">
        <v>113</v>
      </c>
      <c r="C77" s="14">
        <v>2</v>
      </c>
      <c r="D77" t="e">
        <f t="shared" si="6"/>
        <v>#N/A</v>
      </c>
    </row>
    <row r="78" spans="1:4" x14ac:dyDescent="0.2">
      <c r="A78">
        <v>2905792</v>
      </c>
      <c r="B78" s="14" t="s">
        <v>116</v>
      </c>
      <c r="C78" s="14">
        <v>1</v>
      </c>
      <c r="D78" t="e">
        <f t="shared" si="6"/>
        <v>#N/A</v>
      </c>
    </row>
    <row r="79" spans="1:4" x14ac:dyDescent="0.2">
      <c r="A79" s="14">
        <v>3777063</v>
      </c>
      <c r="B79" s="14" t="s">
        <v>112</v>
      </c>
      <c r="C79" s="14">
        <v>1</v>
      </c>
      <c r="D79" t="e">
        <f t="shared" si="6"/>
        <v>#N/A</v>
      </c>
    </row>
    <row r="80" spans="1:4" x14ac:dyDescent="0.2">
      <c r="A80" s="14">
        <v>4186791</v>
      </c>
      <c r="B80" s="14" t="s">
        <v>114</v>
      </c>
      <c r="C80" s="14">
        <v>2</v>
      </c>
      <c r="D80" t="e">
        <f t="shared" si="6"/>
        <v>#N/A</v>
      </c>
    </row>
    <row r="81" spans="1:4" x14ac:dyDescent="0.2">
      <c r="A81" s="14">
        <v>4254563</v>
      </c>
      <c r="B81" s="14" t="s">
        <v>115</v>
      </c>
      <c r="C81" s="14">
        <v>1</v>
      </c>
      <c r="D81" t="e">
        <f t="shared" si="6"/>
        <v>#N/A</v>
      </c>
    </row>
    <row r="82" spans="1:4" x14ac:dyDescent="0.2">
      <c r="A82" t="s">
        <v>52</v>
      </c>
      <c r="B82" s="14" t="s">
        <v>44</v>
      </c>
      <c r="C82" s="14">
        <v>1</v>
      </c>
      <c r="D82" t="e">
        <f t="shared" si="6"/>
        <v>#N/A</v>
      </c>
    </row>
    <row r="83" spans="1:4" x14ac:dyDescent="0.2">
      <c r="A83" t="s">
        <v>0</v>
      </c>
      <c r="B83" s="14" t="s">
        <v>119</v>
      </c>
      <c r="C83" s="14">
        <v>2</v>
      </c>
      <c r="D83" t="e">
        <f t="shared" si="6"/>
        <v>#N/A</v>
      </c>
    </row>
    <row r="84" spans="1:4" x14ac:dyDescent="0.2">
      <c r="A84" t="s">
        <v>54</v>
      </c>
      <c r="B84" s="14" t="s">
        <v>44</v>
      </c>
      <c r="C84" s="14">
        <v>2</v>
      </c>
      <c r="D84" t="e">
        <f t="shared" si="6"/>
        <v>#N/A</v>
      </c>
    </row>
    <row r="85" spans="1:4" x14ac:dyDescent="0.2">
      <c r="A85" t="s">
        <v>55</v>
      </c>
      <c r="B85" s="14" t="s">
        <v>44</v>
      </c>
      <c r="C85" s="14">
        <v>1</v>
      </c>
      <c r="D85" t="e">
        <f t="shared" si="6"/>
        <v>#N/A</v>
      </c>
    </row>
    <row r="86" spans="1:4" x14ac:dyDescent="0.2">
      <c r="A86" t="s">
        <v>57</v>
      </c>
      <c r="B86" s="14" t="s">
        <v>44</v>
      </c>
      <c r="C86" s="14">
        <v>1</v>
      </c>
      <c r="D86" t="e">
        <f t="shared" si="6"/>
        <v>#N/A</v>
      </c>
    </row>
    <row r="87" spans="1:4" x14ac:dyDescent="0.2">
      <c r="A87" t="s">
        <v>57</v>
      </c>
      <c r="B87" s="14" t="s">
        <v>44</v>
      </c>
      <c r="C87" s="14">
        <v>1</v>
      </c>
      <c r="D87" t="e">
        <f t="shared" si="6"/>
        <v>#N/A</v>
      </c>
    </row>
    <row r="88" spans="1:4" x14ac:dyDescent="0.2">
      <c r="A88" t="s">
        <v>59</v>
      </c>
      <c r="B88" s="14" t="s">
        <v>44</v>
      </c>
      <c r="C88" s="14">
        <v>1</v>
      </c>
      <c r="D88" t="e">
        <f t="shared" si="6"/>
        <v>#N/A</v>
      </c>
    </row>
    <row r="89" spans="1:4" x14ac:dyDescent="0.2">
      <c r="A89" s="14" t="s">
        <v>17</v>
      </c>
      <c r="B89" s="14" t="s">
        <v>105</v>
      </c>
      <c r="C89" s="14" t="s">
        <v>108</v>
      </c>
      <c r="D89" t="e">
        <f t="shared" si="6"/>
        <v>#N/A</v>
      </c>
    </row>
    <row r="90" spans="1:4" x14ac:dyDescent="0.2">
      <c r="A90" t="s">
        <v>14</v>
      </c>
      <c r="B90" t="s">
        <v>105</v>
      </c>
      <c r="C90" t="s">
        <v>106</v>
      </c>
      <c r="D90" t="e">
        <f t="shared" ref="D90:D106" si="7">VLOOKUP(A90,$E$1:$G$54,3,FALSE)</f>
        <v>#N/A</v>
      </c>
    </row>
    <row r="91" spans="1:4" x14ac:dyDescent="0.2">
      <c r="A91" t="s">
        <v>27</v>
      </c>
      <c r="B91" s="14" t="s">
        <v>82</v>
      </c>
      <c r="C91" s="14">
        <v>1</v>
      </c>
      <c r="D91" t="e">
        <f t="shared" si="7"/>
        <v>#N/A</v>
      </c>
    </row>
    <row r="92" spans="1:4" x14ac:dyDescent="0.2">
      <c r="A92" t="s">
        <v>15</v>
      </c>
      <c r="B92" t="s">
        <v>107</v>
      </c>
      <c r="C92">
        <v>2</v>
      </c>
      <c r="D92" t="e">
        <f t="shared" si="7"/>
        <v>#N/A</v>
      </c>
    </row>
    <row r="93" spans="1:4" x14ac:dyDescent="0.2">
      <c r="A93" t="s">
        <v>16</v>
      </c>
      <c r="B93" t="s">
        <v>9</v>
      </c>
      <c r="C93">
        <v>2</v>
      </c>
      <c r="D93" t="e">
        <f t="shared" si="7"/>
        <v>#N/A</v>
      </c>
    </row>
    <row r="94" spans="1:4" x14ac:dyDescent="0.2">
      <c r="A94" t="s">
        <v>30</v>
      </c>
      <c r="B94" s="14" t="s">
        <v>44</v>
      </c>
      <c r="C94" s="14">
        <v>1</v>
      </c>
      <c r="D94" t="e">
        <f t="shared" si="7"/>
        <v>#N/A</v>
      </c>
    </row>
    <row r="95" spans="1:4" x14ac:dyDescent="0.2">
      <c r="A95" t="s">
        <v>36</v>
      </c>
      <c r="B95" s="14" t="s">
        <v>118</v>
      </c>
      <c r="C95" s="14">
        <v>6</v>
      </c>
      <c r="D95" t="e">
        <f t="shared" si="7"/>
        <v>#N/A</v>
      </c>
    </row>
    <row r="96" spans="1:4" x14ac:dyDescent="0.2">
      <c r="A96" t="s">
        <v>28</v>
      </c>
      <c r="B96" s="14" t="s">
        <v>44</v>
      </c>
      <c r="C96" s="14">
        <v>1</v>
      </c>
      <c r="D96" t="e">
        <f t="shared" si="7"/>
        <v>#N/A</v>
      </c>
    </row>
    <row r="97" spans="1:10" x14ac:dyDescent="0.2">
      <c r="A97" t="s">
        <v>25</v>
      </c>
      <c r="B97" s="14" t="s">
        <v>118</v>
      </c>
      <c r="C97" s="14">
        <v>2</v>
      </c>
      <c r="D97" t="e">
        <f t="shared" si="7"/>
        <v>#N/A</v>
      </c>
    </row>
    <row r="98" spans="1:10" x14ac:dyDescent="0.2">
      <c r="A98" t="s">
        <v>66</v>
      </c>
      <c r="B98" s="14" t="s">
        <v>49</v>
      </c>
      <c r="C98" s="14">
        <v>1</v>
      </c>
      <c r="D98" t="e">
        <f t="shared" si="7"/>
        <v>#N/A</v>
      </c>
    </row>
    <row r="99" spans="1:10" x14ac:dyDescent="0.2">
      <c r="A99" t="s">
        <v>67</v>
      </c>
      <c r="B99" s="14" t="s">
        <v>44</v>
      </c>
      <c r="C99" s="14">
        <v>2</v>
      </c>
      <c r="D99" t="e">
        <f t="shared" si="7"/>
        <v>#N/A</v>
      </c>
    </row>
    <row r="100" spans="1:10" x14ac:dyDescent="0.2">
      <c r="A100" t="s">
        <v>13</v>
      </c>
      <c r="B100" t="s">
        <v>105</v>
      </c>
      <c r="C100" t="s">
        <v>106</v>
      </c>
      <c r="D100" t="e">
        <f t="shared" si="7"/>
        <v>#N/A</v>
      </c>
    </row>
    <row r="101" spans="1:10" x14ac:dyDescent="0.2">
      <c r="A101" t="s">
        <v>74</v>
      </c>
      <c r="B101" s="14" t="s">
        <v>44</v>
      </c>
      <c r="C101" s="14">
        <v>2</v>
      </c>
      <c r="D101" t="e">
        <f t="shared" si="7"/>
        <v>#N/A</v>
      </c>
    </row>
    <row r="102" spans="1:10" x14ac:dyDescent="0.2">
      <c r="A102" t="s">
        <v>38</v>
      </c>
      <c r="B102" s="14" t="s">
        <v>117</v>
      </c>
      <c r="C102" s="14">
        <v>4</v>
      </c>
      <c r="D102" t="e">
        <f t="shared" si="7"/>
        <v>#N/A</v>
      </c>
    </row>
    <row r="103" spans="1:10" x14ac:dyDescent="0.2">
      <c r="A103" t="s">
        <v>33</v>
      </c>
      <c r="B103" s="14" t="s">
        <v>118</v>
      </c>
      <c r="C103" s="14">
        <v>1</v>
      </c>
      <c r="D103" t="e">
        <f t="shared" si="7"/>
        <v>#N/A</v>
      </c>
    </row>
    <row r="104" spans="1:10" x14ac:dyDescent="0.2">
      <c r="A104" t="s">
        <v>29</v>
      </c>
      <c r="B104" s="14" t="s">
        <v>44</v>
      </c>
      <c r="C104" s="14">
        <v>1</v>
      </c>
      <c r="D104" t="e">
        <f t="shared" si="7"/>
        <v>#N/A</v>
      </c>
    </row>
    <row r="105" spans="1:10" x14ac:dyDescent="0.2">
      <c r="A105" t="s">
        <v>37</v>
      </c>
      <c r="B105" t="s">
        <v>104</v>
      </c>
      <c r="C105">
        <v>8</v>
      </c>
      <c r="D105" t="e">
        <f t="shared" si="7"/>
        <v>#N/A</v>
      </c>
    </row>
    <row r="106" spans="1:10" x14ac:dyDescent="0.2">
      <c r="A106" t="s">
        <v>32</v>
      </c>
      <c r="B106" s="14" t="s">
        <v>120</v>
      </c>
      <c r="C106" s="14">
        <v>1</v>
      </c>
      <c r="D106" t="e">
        <f t="shared" si="7"/>
        <v>#N/A</v>
      </c>
    </row>
    <row r="108" spans="1:10" s="28" customFormat="1" ht="13.5" thickBot="1" x14ac:dyDescent="0.25"/>
    <row r="110" spans="1:10" ht="39" thickBot="1" x14ac:dyDescent="0.25">
      <c r="A110" s="4" t="s">
        <v>5</v>
      </c>
      <c r="B110" s="4" t="s">
        <v>6</v>
      </c>
      <c r="C110" s="4" t="s">
        <v>4</v>
      </c>
      <c r="E110" s="36" t="s">
        <v>102</v>
      </c>
      <c r="F110" s="14" t="s">
        <v>42</v>
      </c>
      <c r="G110" s="14" t="s">
        <v>43</v>
      </c>
      <c r="I110" s="14" t="s">
        <v>96</v>
      </c>
    </row>
    <row r="111" spans="1:10" ht="13.5" thickBot="1" x14ac:dyDescent="0.25">
      <c r="A111" s="40">
        <v>1421724</v>
      </c>
      <c r="B111" s="42" t="s">
        <v>85</v>
      </c>
      <c r="C111" s="39">
        <v>24</v>
      </c>
      <c r="D111">
        <f t="shared" ref="D111:D133" si="8">VLOOKUP(A111,$E$110:$G$127,3,FALSE)</f>
        <v>24</v>
      </c>
      <c r="E111" s="37">
        <v>1421724</v>
      </c>
      <c r="F111" s="30" t="s">
        <v>85</v>
      </c>
      <c r="G111" s="30">
        <v>24</v>
      </c>
      <c r="H111">
        <f t="shared" ref="H111:H127" si="9">VLOOKUP(E111,$A$110:$C$174,3,FALSE)</f>
        <v>24</v>
      </c>
      <c r="I111" t="str">
        <f t="shared" ref="I111:I127" si="10">IF(C111&lt;(G111+1),"OK",C111-G111)</f>
        <v>OK</v>
      </c>
      <c r="J111" t="str">
        <f t="shared" ref="J111:J127" si="11">IF(A111=E111,"OK","NEXT")</f>
        <v>OK</v>
      </c>
    </row>
    <row r="112" spans="1:10" ht="13.5" thickBot="1" x14ac:dyDescent="0.25">
      <c r="A112">
        <v>1428260</v>
      </c>
      <c r="B112" s="14" t="s">
        <v>107</v>
      </c>
      <c r="C112" s="14">
        <v>1</v>
      </c>
      <c r="D112">
        <f t="shared" si="8"/>
        <v>1</v>
      </c>
      <c r="E112" s="32">
        <v>1428260</v>
      </c>
      <c r="F112" s="13" t="s">
        <v>83</v>
      </c>
      <c r="G112" s="13">
        <v>1</v>
      </c>
      <c r="H112">
        <f t="shared" si="9"/>
        <v>1</v>
      </c>
      <c r="I112" t="str">
        <f t="shared" si="10"/>
        <v>OK</v>
      </c>
      <c r="J112" t="str">
        <f t="shared" si="11"/>
        <v>OK</v>
      </c>
    </row>
    <row r="113" spans="1:10" ht="13.5" thickBot="1" x14ac:dyDescent="0.25">
      <c r="A113">
        <v>1428261</v>
      </c>
      <c r="B113" s="14" t="s">
        <v>122</v>
      </c>
      <c r="C113" s="14">
        <v>1</v>
      </c>
      <c r="D113">
        <f t="shared" si="8"/>
        <v>1</v>
      </c>
      <c r="E113" s="31">
        <v>1428261</v>
      </c>
      <c r="F113" s="12" t="s">
        <v>86</v>
      </c>
      <c r="G113" s="12">
        <v>1</v>
      </c>
      <c r="H113">
        <f t="shared" si="9"/>
        <v>1</v>
      </c>
      <c r="I113" t="str">
        <f t="shared" si="10"/>
        <v>OK</v>
      </c>
      <c r="J113" t="str">
        <f t="shared" si="11"/>
        <v>OK</v>
      </c>
    </row>
    <row r="114" spans="1:10" ht="13.5" thickBot="1" x14ac:dyDescent="0.25">
      <c r="A114">
        <v>1428262</v>
      </c>
      <c r="B114" s="14" t="s">
        <v>122</v>
      </c>
      <c r="C114" s="14">
        <v>1</v>
      </c>
      <c r="D114">
        <f t="shared" si="8"/>
        <v>1</v>
      </c>
      <c r="E114" s="32">
        <v>1428262</v>
      </c>
      <c r="F114" s="13" t="s">
        <v>86</v>
      </c>
      <c r="G114" s="13">
        <v>1</v>
      </c>
      <c r="H114">
        <f t="shared" si="9"/>
        <v>1</v>
      </c>
      <c r="I114" t="str">
        <f t="shared" si="10"/>
        <v>OK</v>
      </c>
      <c r="J114" t="str">
        <f t="shared" si="11"/>
        <v>OK</v>
      </c>
    </row>
    <row r="115" spans="1:10" ht="13.5" thickBot="1" x14ac:dyDescent="0.25">
      <c r="A115" s="40">
        <v>1428263</v>
      </c>
      <c r="B115" s="40" t="s">
        <v>87</v>
      </c>
      <c r="C115" s="14">
        <v>1</v>
      </c>
      <c r="D115">
        <f t="shared" si="8"/>
        <v>1</v>
      </c>
      <c r="E115" s="31">
        <v>1428263</v>
      </c>
      <c r="F115" s="12" t="s">
        <v>87</v>
      </c>
      <c r="G115" s="12">
        <v>1</v>
      </c>
      <c r="H115">
        <f t="shared" si="9"/>
        <v>1</v>
      </c>
      <c r="I115" t="str">
        <f t="shared" si="10"/>
        <v>OK</v>
      </c>
      <c r="J115" t="str">
        <f t="shared" si="11"/>
        <v>OK</v>
      </c>
    </row>
    <row r="116" spans="1:10" ht="13.5" thickBot="1" x14ac:dyDescent="0.25">
      <c r="A116">
        <v>1428264</v>
      </c>
      <c r="B116" s="14" t="s">
        <v>107</v>
      </c>
      <c r="C116" s="14">
        <v>1</v>
      </c>
      <c r="D116">
        <f t="shared" si="8"/>
        <v>1</v>
      </c>
      <c r="E116" s="32">
        <v>1428264</v>
      </c>
      <c r="F116" s="13" t="s">
        <v>88</v>
      </c>
      <c r="G116" s="13">
        <v>1</v>
      </c>
      <c r="H116">
        <f t="shared" si="9"/>
        <v>1</v>
      </c>
      <c r="I116" t="str">
        <f t="shared" si="10"/>
        <v>OK</v>
      </c>
      <c r="J116" t="str">
        <f t="shared" si="11"/>
        <v>OK</v>
      </c>
    </row>
    <row r="117" spans="1:10" ht="13.5" thickBot="1" x14ac:dyDescent="0.25">
      <c r="A117" s="40">
        <v>1428266</v>
      </c>
      <c r="B117" s="40" t="s">
        <v>87</v>
      </c>
      <c r="C117" s="14">
        <v>1</v>
      </c>
      <c r="D117">
        <f t="shared" si="8"/>
        <v>1</v>
      </c>
      <c r="E117" s="31">
        <v>1428266</v>
      </c>
      <c r="F117" s="12" t="s">
        <v>87</v>
      </c>
      <c r="G117" s="12">
        <v>1</v>
      </c>
      <c r="H117">
        <f t="shared" si="9"/>
        <v>1</v>
      </c>
      <c r="I117" t="str">
        <f t="shared" si="10"/>
        <v>OK</v>
      </c>
      <c r="J117" t="str">
        <f t="shared" si="11"/>
        <v>OK</v>
      </c>
    </row>
    <row r="118" spans="1:10" ht="13.5" thickBot="1" x14ac:dyDescent="0.25">
      <c r="A118" s="40">
        <v>1510985</v>
      </c>
      <c r="B118" s="40" t="s">
        <v>89</v>
      </c>
      <c r="C118" s="14">
        <v>8</v>
      </c>
      <c r="D118">
        <f t="shared" si="8"/>
        <v>8</v>
      </c>
      <c r="E118" s="32">
        <v>1510985</v>
      </c>
      <c r="F118" s="13" t="s">
        <v>89</v>
      </c>
      <c r="G118" s="13">
        <v>8</v>
      </c>
      <c r="H118">
        <f t="shared" si="9"/>
        <v>8</v>
      </c>
      <c r="I118" t="str">
        <f t="shared" si="10"/>
        <v>OK</v>
      </c>
      <c r="J118" t="str">
        <f t="shared" si="11"/>
        <v>OK</v>
      </c>
    </row>
    <row r="119" spans="1:10" ht="13.5" thickBot="1" x14ac:dyDescent="0.25">
      <c r="A119" s="40">
        <v>1512176</v>
      </c>
      <c r="B119" s="40" t="s">
        <v>100</v>
      </c>
      <c r="C119" s="14">
        <v>4</v>
      </c>
      <c r="D119">
        <f t="shared" si="8"/>
        <v>4</v>
      </c>
      <c r="E119" s="31">
        <v>1512176</v>
      </c>
      <c r="F119" s="12" t="s">
        <v>100</v>
      </c>
      <c r="G119" s="12">
        <v>4</v>
      </c>
      <c r="H119">
        <f t="shared" si="9"/>
        <v>4</v>
      </c>
      <c r="I119" t="str">
        <f t="shared" si="10"/>
        <v>OK</v>
      </c>
      <c r="J119" t="str">
        <f t="shared" si="11"/>
        <v>OK</v>
      </c>
    </row>
    <row r="120" spans="1:10" ht="13.5" thickBot="1" x14ac:dyDescent="0.25">
      <c r="A120" s="40">
        <v>1541986</v>
      </c>
      <c r="B120" s="40" t="s">
        <v>89</v>
      </c>
      <c r="C120" s="14">
        <v>4</v>
      </c>
      <c r="D120">
        <f t="shared" si="8"/>
        <v>4</v>
      </c>
      <c r="E120" s="32">
        <v>1541986</v>
      </c>
      <c r="F120" s="13" t="s">
        <v>101</v>
      </c>
      <c r="G120" s="13">
        <v>4</v>
      </c>
      <c r="H120">
        <f t="shared" si="9"/>
        <v>4</v>
      </c>
      <c r="I120" t="str">
        <f t="shared" si="10"/>
        <v>OK</v>
      </c>
      <c r="J120" t="str">
        <f t="shared" si="11"/>
        <v>OK</v>
      </c>
    </row>
    <row r="121" spans="1:10" ht="13.5" thickBot="1" x14ac:dyDescent="0.25">
      <c r="A121">
        <v>1587827</v>
      </c>
      <c r="B121" s="14" t="s">
        <v>124</v>
      </c>
      <c r="C121" s="14">
        <v>2</v>
      </c>
      <c r="D121">
        <f t="shared" si="8"/>
        <v>2</v>
      </c>
      <c r="E121" s="31">
        <v>1587827</v>
      </c>
      <c r="F121" s="12" t="s">
        <v>89</v>
      </c>
      <c r="G121" s="12">
        <v>2</v>
      </c>
      <c r="H121">
        <f t="shared" si="9"/>
        <v>2</v>
      </c>
      <c r="I121" t="str">
        <f t="shared" si="10"/>
        <v>OK</v>
      </c>
      <c r="J121" t="str">
        <f t="shared" si="11"/>
        <v>OK</v>
      </c>
    </row>
    <row r="122" spans="1:10" ht="13.5" thickBot="1" x14ac:dyDescent="0.25">
      <c r="A122">
        <v>1587828</v>
      </c>
      <c r="B122" s="14" t="s">
        <v>124</v>
      </c>
      <c r="C122" s="14">
        <v>1</v>
      </c>
      <c r="D122">
        <f t="shared" si="8"/>
        <v>1</v>
      </c>
      <c r="E122" s="32">
        <v>1587828</v>
      </c>
      <c r="F122" s="13" t="s">
        <v>89</v>
      </c>
      <c r="G122" s="13">
        <v>1</v>
      </c>
      <c r="H122">
        <f t="shared" si="9"/>
        <v>1</v>
      </c>
      <c r="I122" t="str">
        <f t="shared" si="10"/>
        <v>OK</v>
      </c>
      <c r="J122" t="str">
        <f t="shared" si="11"/>
        <v>OK</v>
      </c>
    </row>
    <row r="123" spans="1:10" ht="13.5" thickBot="1" x14ac:dyDescent="0.25">
      <c r="A123" s="40" t="s">
        <v>80</v>
      </c>
      <c r="B123" s="40" t="s">
        <v>81</v>
      </c>
      <c r="C123" s="14">
        <v>2</v>
      </c>
      <c r="D123">
        <f t="shared" si="8"/>
        <v>2</v>
      </c>
      <c r="E123" s="32" t="s">
        <v>80</v>
      </c>
      <c r="F123" s="13" t="s">
        <v>81</v>
      </c>
      <c r="G123" s="13">
        <v>2</v>
      </c>
      <c r="H123">
        <f t="shared" si="9"/>
        <v>2</v>
      </c>
      <c r="I123" t="str">
        <f t="shared" si="10"/>
        <v>OK</v>
      </c>
      <c r="J123" t="str">
        <f t="shared" si="11"/>
        <v>OK</v>
      </c>
    </row>
    <row r="124" spans="1:10" ht="13.5" thickBot="1" x14ac:dyDescent="0.25">
      <c r="A124" t="s">
        <v>27</v>
      </c>
      <c r="B124" s="14" t="s">
        <v>82</v>
      </c>
      <c r="C124" s="14">
        <v>1</v>
      </c>
      <c r="D124">
        <f t="shared" si="8"/>
        <v>1</v>
      </c>
      <c r="E124" s="31" t="s">
        <v>27</v>
      </c>
      <c r="F124" s="12" t="s">
        <v>82</v>
      </c>
      <c r="G124" s="12">
        <v>1</v>
      </c>
      <c r="H124">
        <f t="shared" si="9"/>
        <v>1</v>
      </c>
      <c r="I124" t="str">
        <f t="shared" si="10"/>
        <v>OK</v>
      </c>
      <c r="J124" t="str">
        <f t="shared" si="11"/>
        <v>OK</v>
      </c>
    </row>
    <row r="125" spans="1:10" ht="13.5" thickBot="1" x14ac:dyDescent="0.25">
      <c r="A125" t="s">
        <v>15</v>
      </c>
      <c r="B125" t="s">
        <v>107</v>
      </c>
      <c r="C125">
        <v>2</v>
      </c>
      <c r="D125">
        <f t="shared" si="8"/>
        <v>2</v>
      </c>
      <c r="E125" s="32" t="s">
        <v>15</v>
      </c>
      <c r="F125" s="13" t="s">
        <v>83</v>
      </c>
      <c r="G125" s="13">
        <v>2</v>
      </c>
      <c r="H125">
        <f t="shared" si="9"/>
        <v>2</v>
      </c>
      <c r="I125" t="str">
        <f t="shared" si="10"/>
        <v>OK</v>
      </c>
      <c r="J125" t="str">
        <f t="shared" si="11"/>
        <v>OK</v>
      </c>
    </row>
    <row r="126" spans="1:10" ht="13.5" thickBot="1" x14ac:dyDescent="0.25">
      <c r="A126" s="40" t="s">
        <v>84</v>
      </c>
      <c r="B126" s="40" t="s">
        <v>81</v>
      </c>
      <c r="C126" s="14">
        <v>8</v>
      </c>
      <c r="D126">
        <f t="shared" si="8"/>
        <v>8</v>
      </c>
      <c r="E126" s="31" t="s">
        <v>84</v>
      </c>
      <c r="F126" s="12" t="s">
        <v>81</v>
      </c>
      <c r="G126" s="12">
        <v>8</v>
      </c>
      <c r="H126">
        <f t="shared" si="9"/>
        <v>8</v>
      </c>
      <c r="I126" t="str">
        <f t="shared" si="10"/>
        <v>OK</v>
      </c>
      <c r="J126" t="str">
        <f t="shared" si="11"/>
        <v>OK</v>
      </c>
    </row>
    <row r="127" spans="1:10" ht="13.5" thickBot="1" x14ac:dyDescent="0.25">
      <c r="A127" s="40" t="s">
        <v>99</v>
      </c>
      <c r="B127" s="40" t="s">
        <v>81</v>
      </c>
      <c r="C127" s="14">
        <v>1</v>
      </c>
      <c r="D127">
        <f t="shared" si="8"/>
        <v>1</v>
      </c>
      <c r="E127" s="34" t="s">
        <v>99</v>
      </c>
      <c r="F127" s="29" t="s">
        <v>81</v>
      </c>
      <c r="G127" s="29">
        <v>1</v>
      </c>
      <c r="H127">
        <f t="shared" si="9"/>
        <v>1</v>
      </c>
      <c r="I127" t="str">
        <f t="shared" si="10"/>
        <v>OK</v>
      </c>
      <c r="J127" t="str">
        <f t="shared" si="11"/>
        <v>OK</v>
      </c>
    </row>
    <row r="128" spans="1:10" x14ac:dyDescent="0.2">
      <c r="A128">
        <v>1246348</v>
      </c>
      <c r="B128" s="14" t="s">
        <v>121</v>
      </c>
      <c r="C128" s="14">
        <v>1</v>
      </c>
      <c r="D128" t="e">
        <f t="shared" si="8"/>
        <v>#N/A</v>
      </c>
    </row>
    <row r="129" spans="1:4" x14ac:dyDescent="0.2">
      <c r="A129" s="14">
        <v>1305300</v>
      </c>
      <c r="B129" s="14" t="s">
        <v>10</v>
      </c>
      <c r="C129" s="14">
        <v>4</v>
      </c>
      <c r="D129" t="e">
        <f t="shared" si="8"/>
        <v>#N/A</v>
      </c>
    </row>
    <row r="130" spans="1:4" x14ac:dyDescent="0.2">
      <c r="A130" s="14">
        <v>1342252</v>
      </c>
      <c r="B130" s="14" t="s">
        <v>109</v>
      </c>
      <c r="C130" s="14">
        <v>1</v>
      </c>
      <c r="D130" t="e">
        <f t="shared" si="8"/>
        <v>#N/A</v>
      </c>
    </row>
    <row r="131" spans="1:4" x14ac:dyDescent="0.2">
      <c r="A131">
        <v>1421719</v>
      </c>
      <c r="B131" s="14" t="s">
        <v>123</v>
      </c>
      <c r="C131" s="14">
        <v>1</v>
      </c>
      <c r="D131" t="e">
        <f t="shared" si="8"/>
        <v>#N/A</v>
      </c>
    </row>
    <row r="132" spans="1:4" x14ac:dyDescent="0.2">
      <c r="A132">
        <v>1421727</v>
      </c>
      <c r="B132" s="14" t="s">
        <v>11</v>
      </c>
      <c r="C132" s="14">
        <v>1</v>
      </c>
      <c r="D132" t="e">
        <f t="shared" si="8"/>
        <v>#N/A</v>
      </c>
    </row>
    <row r="133" spans="1:4" x14ac:dyDescent="0.2">
      <c r="A133" s="14">
        <v>1440367</v>
      </c>
      <c r="B133" s="14" t="s">
        <v>104</v>
      </c>
      <c r="C133" s="14">
        <v>4</v>
      </c>
      <c r="D133" t="e">
        <f t="shared" si="8"/>
        <v>#N/A</v>
      </c>
    </row>
    <row r="134" spans="1:4" x14ac:dyDescent="0.2">
      <c r="A134" s="40">
        <v>1512176</v>
      </c>
      <c r="B134" s="40" t="s">
        <v>100</v>
      </c>
      <c r="C134" s="14">
        <v>6</v>
      </c>
      <c r="D134" s="14" t="s">
        <v>97</v>
      </c>
    </row>
    <row r="135" spans="1:4" x14ac:dyDescent="0.2">
      <c r="A135" s="14">
        <v>1522717</v>
      </c>
      <c r="B135" s="14" t="s">
        <v>110</v>
      </c>
      <c r="C135" s="14">
        <v>2</v>
      </c>
      <c r="D135" t="e">
        <f t="shared" ref="D135:D174" si="12">VLOOKUP(A135,$E$110:$G$127,3,FALSE)</f>
        <v>#N/A</v>
      </c>
    </row>
    <row r="136" spans="1:4" x14ac:dyDescent="0.2">
      <c r="A136" s="14">
        <v>1534906</v>
      </c>
      <c r="B136" s="14" t="s">
        <v>44</v>
      </c>
      <c r="C136" s="14">
        <v>1</v>
      </c>
      <c r="D136" t="e">
        <f t="shared" si="12"/>
        <v>#N/A</v>
      </c>
    </row>
    <row r="137" spans="1:4" x14ac:dyDescent="0.2">
      <c r="A137" s="14">
        <v>1539963</v>
      </c>
      <c r="B137" s="14" t="s">
        <v>50</v>
      </c>
      <c r="C137" s="14">
        <v>2</v>
      </c>
      <c r="D137" t="e">
        <f t="shared" si="12"/>
        <v>#N/A</v>
      </c>
    </row>
    <row r="138" spans="1:4" x14ac:dyDescent="0.2">
      <c r="A138" s="14">
        <v>1647577</v>
      </c>
      <c r="B138" s="14" t="s">
        <v>111</v>
      </c>
      <c r="C138" s="14">
        <v>1</v>
      </c>
      <c r="D138" t="e">
        <f t="shared" si="12"/>
        <v>#N/A</v>
      </c>
    </row>
    <row r="139" spans="1:4" x14ac:dyDescent="0.2">
      <c r="A139" s="14">
        <v>1728660</v>
      </c>
      <c r="B139" s="14" t="s">
        <v>111</v>
      </c>
      <c r="C139" s="14">
        <v>1</v>
      </c>
      <c r="D139" t="e">
        <f t="shared" si="12"/>
        <v>#N/A</v>
      </c>
    </row>
    <row r="140" spans="1:4" x14ac:dyDescent="0.2">
      <c r="A140" s="14">
        <v>1864193</v>
      </c>
      <c r="B140" s="14" t="s">
        <v>113</v>
      </c>
      <c r="C140" s="14">
        <v>2</v>
      </c>
      <c r="D140" t="e">
        <f t="shared" si="12"/>
        <v>#N/A</v>
      </c>
    </row>
    <row r="141" spans="1:4" x14ac:dyDescent="0.2">
      <c r="A141">
        <v>2287097</v>
      </c>
      <c r="B141" s="14" t="s">
        <v>44</v>
      </c>
      <c r="C141" s="14">
        <v>1</v>
      </c>
      <c r="D141" t="e">
        <f t="shared" si="12"/>
        <v>#N/A</v>
      </c>
    </row>
    <row r="142" spans="1:4" x14ac:dyDescent="0.2">
      <c r="A142">
        <v>2546118</v>
      </c>
      <c r="B142" s="14" t="s">
        <v>113</v>
      </c>
      <c r="C142" s="14">
        <v>2</v>
      </c>
      <c r="D142" t="e">
        <f t="shared" si="12"/>
        <v>#N/A</v>
      </c>
    </row>
    <row r="143" spans="1:4" x14ac:dyDescent="0.2">
      <c r="A143">
        <v>2905792</v>
      </c>
      <c r="B143" s="14" t="s">
        <v>116</v>
      </c>
      <c r="C143" s="14">
        <v>1</v>
      </c>
      <c r="D143" t="e">
        <f t="shared" si="12"/>
        <v>#N/A</v>
      </c>
    </row>
    <row r="144" spans="1:4" x14ac:dyDescent="0.2">
      <c r="A144" s="14">
        <v>3777063</v>
      </c>
      <c r="B144" s="14" t="s">
        <v>112</v>
      </c>
      <c r="C144" s="14">
        <v>1</v>
      </c>
      <c r="D144" t="e">
        <f t="shared" si="12"/>
        <v>#N/A</v>
      </c>
    </row>
    <row r="145" spans="1:4" x14ac:dyDescent="0.2">
      <c r="A145" s="14">
        <v>4186791</v>
      </c>
      <c r="B145" s="14" t="s">
        <v>114</v>
      </c>
      <c r="C145" s="14">
        <v>2</v>
      </c>
      <c r="D145" t="e">
        <f t="shared" si="12"/>
        <v>#N/A</v>
      </c>
    </row>
    <row r="146" spans="1:4" x14ac:dyDescent="0.2">
      <c r="A146" s="14">
        <v>4254563</v>
      </c>
      <c r="B146" s="14" t="s">
        <v>115</v>
      </c>
      <c r="C146" s="14">
        <v>1</v>
      </c>
      <c r="D146" t="e">
        <f t="shared" si="12"/>
        <v>#N/A</v>
      </c>
    </row>
    <row r="147" spans="1:4" x14ac:dyDescent="0.2">
      <c r="A147" s="38">
        <v>4435852</v>
      </c>
      <c r="B147" s="38" t="s">
        <v>103</v>
      </c>
      <c r="C147" s="14">
        <v>1</v>
      </c>
      <c r="D147" t="e">
        <f t="shared" si="12"/>
        <v>#N/A</v>
      </c>
    </row>
    <row r="148" spans="1:4" x14ac:dyDescent="0.2">
      <c r="A148" t="s">
        <v>52</v>
      </c>
      <c r="B148" s="14" t="s">
        <v>44</v>
      </c>
      <c r="C148" s="14">
        <v>1</v>
      </c>
      <c r="D148" t="e">
        <f t="shared" si="12"/>
        <v>#N/A</v>
      </c>
    </row>
    <row r="149" spans="1:4" x14ac:dyDescent="0.2">
      <c r="A149" t="s">
        <v>0</v>
      </c>
      <c r="B149" s="14" t="s">
        <v>119</v>
      </c>
      <c r="C149" s="14">
        <v>2</v>
      </c>
      <c r="D149" t="e">
        <f t="shared" si="12"/>
        <v>#N/A</v>
      </c>
    </row>
    <row r="150" spans="1:4" x14ac:dyDescent="0.2">
      <c r="A150" t="s">
        <v>54</v>
      </c>
      <c r="B150" s="14" t="s">
        <v>44</v>
      </c>
      <c r="C150" s="14">
        <v>2</v>
      </c>
      <c r="D150" t="e">
        <f t="shared" si="12"/>
        <v>#N/A</v>
      </c>
    </row>
    <row r="151" spans="1:4" x14ac:dyDescent="0.2">
      <c r="A151" t="s">
        <v>55</v>
      </c>
      <c r="B151" s="14" t="s">
        <v>44</v>
      </c>
      <c r="C151" s="14">
        <v>1</v>
      </c>
      <c r="D151" t="e">
        <f t="shared" si="12"/>
        <v>#N/A</v>
      </c>
    </row>
    <row r="152" spans="1:4" x14ac:dyDescent="0.2">
      <c r="A152" t="s">
        <v>57</v>
      </c>
      <c r="B152" s="14" t="s">
        <v>44</v>
      </c>
      <c r="C152" s="14">
        <v>1</v>
      </c>
      <c r="D152" t="e">
        <f t="shared" si="12"/>
        <v>#N/A</v>
      </c>
    </row>
    <row r="153" spans="1:4" x14ac:dyDescent="0.2">
      <c r="A153" t="s">
        <v>57</v>
      </c>
      <c r="B153" s="14" t="s">
        <v>44</v>
      </c>
      <c r="C153" s="14">
        <v>1</v>
      </c>
      <c r="D153" t="e">
        <f t="shared" si="12"/>
        <v>#N/A</v>
      </c>
    </row>
    <row r="154" spans="1:4" x14ac:dyDescent="0.2">
      <c r="A154" t="s">
        <v>58</v>
      </c>
      <c r="B154" s="14" t="s">
        <v>44</v>
      </c>
      <c r="C154" s="14">
        <v>1</v>
      </c>
      <c r="D154" t="e">
        <f t="shared" si="12"/>
        <v>#N/A</v>
      </c>
    </row>
    <row r="155" spans="1:4" x14ac:dyDescent="0.2">
      <c r="A155" t="s">
        <v>59</v>
      </c>
      <c r="B155" s="14" t="s">
        <v>44</v>
      </c>
      <c r="C155" s="14">
        <v>1</v>
      </c>
      <c r="D155" t="e">
        <f t="shared" si="12"/>
        <v>#N/A</v>
      </c>
    </row>
    <row r="156" spans="1:4" x14ac:dyDescent="0.2">
      <c r="A156" s="14" t="s">
        <v>17</v>
      </c>
      <c r="B156" s="14" t="s">
        <v>105</v>
      </c>
      <c r="C156" s="14" t="s">
        <v>108</v>
      </c>
      <c r="D156" t="e">
        <f t="shared" si="12"/>
        <v>#N/A</v>
      </c>
    </row>
    <row r="157" spans="1:4" x14ac:dyDescent="0.2">
      <c r="A157" t="s">
        <v>14</v>
      </c>
      <c r="B157" t="s">
        <v>105</v>
      </c>
      <c r="C157" t="s">
        <v>106</v>
      </c>
      <c r="D157" t="e">
        <f t="shared" si="12"/>
        <v>#N/A</v>
      </c>
    </row>
    <row r="158" spans="1:4" x14ac:dyDescent="0.2">
      <c r="A158" t="s">
        <v>16</v>
      </c>
      <c r="B158" t="s">
        <v>9</v>
      </c>
      <c r="C158">
        <v>2</v>
      </c>
      <c r="D158" t="e">
        <f t="shared" si="12"/>
        <v>#N/A</v>
      </c>
    </row>
    <row r="159" spans="1:4" x14ac:dyDescent="0.2">
      <c r="A159" t="s">
        <v>35</v>
      </c>
      <c r="B159" s="14" t="s">
        <v>44</v>
      </c>
      <c r="C159" s="14">
        <v>1</v>
      </c>
      <c r="D159" t="e">
        <f t="shared" si="12"/>
        <v>#N/A</v>
      </c>
    </row>
    <row r="160" spans="1:4" x14ac:dyDescent="0.2">
      <c r="A160" t="s">
        <v>30</v>
      </c>
      <c r="B160" s="14" t="s">
        <v>44</v>
      </c>
      <c r="C160" s="14">
        <v>1</v>
      </c>
      <c r="D160" t="e">
        <f t="shared" si="12"/>
        <v>#N/A</v>
      </c>
    </row>
    <row r="161" spans="1:4" x14ac:dyDescent="0.2">
      <c r="A161" t="s">
        <v>36</v>
      </c>
      <c r="B161" s="14" t="s">
        <v>118</v>
      </c>
      <c r="C161" s="14">
        <v>6</v>
      </c>
      <c r="D161" t="e">
        <f t="shared" si="12"/>
        <v>#N/A</v>
      </c>
    </row>
    <row r="162" spans="1:4" x14ac:dyDescent="0.2">
      <c r="A162" t="s">
        <v>28</v>
      </c>
      <c r="B162" s="14" t="s">
        <v>44</v>
      </c>
      <c r="C162" s="14">
        <v>1</v>
      </c>
      <c r="D162" t="e">
        <f t="shared" si="12"/>
        <v>#N/A</v>
      </c>
    </row>
    <row r="163" spans="1:4" x14ac:dyDescent="0.2">
      <c r="A163" t="s">
        <v>25</v>
      </c>
      <c r="B163" s="14" t="s">
        <v>118</v>
      </c>
      <c r="C163" s="14">
        <v>2</v>
      </c>
      <c r="D163" t="e">
        <f t="shared" si="12"/>
        <v>#N/A</v>
      </c>
    </row>
    <row r="164" spans="1:4" x14ac:dyDescent="0.2">
      <c r="A164" t="s">
        <v>66</v>
      </c>
      <c r="B164" s="14" t="s">
        <v>49</v>
      </c>
      <c r="C164" s="14">
        <v>1</v>
      </c>
      <c r="D164" t="e">
        <f t="shared" si="12"/>
        <v>#N/A</v>
      </c>
    </row>
    <row r="165" spans="1:4" x14ac:dyDescent="0.2">
      <c r="A165" t="s">
        <v>67</v>
      </c>
      <c r="B165" s="14" t="s">
        <v>44</v>
      </c>
      <c r="C165" s="14">
        <v>2</v>
      </c>
      <c r="D165" t="e">
        <f t="shared" si="12"/>
        <v>#N/A</v>
      </c>
    </row>
    <row r="166" spans="1:4" x14ac:dyDescent="0.2">
      <c r="A166" t="s">
        <v>13</v>
      </c>
      <c r="B166" t="s">
        <v>105</v>
      </c>
      <c r="C166" t="s">
        <v>106</v>
      </c>
      <c r="D166" t="e">
        <f t="shared" si="12"/>
        <v>#N/A</v>
      </c>
    </row>
    <row r="167" spans="1:4" x14ac:dyDescent="0.2">
      <c r="A167" s="14" t="s">
        <v>18</v>
      </c>
      <c r="B167" s="14" t="s">
        <v>44</v>
      </c>
      <c r="C167" s="14">
        <v>1</v>
      </c>
      <c r="D167" t="e">
        <f t="shared" si="12"/>
        <v>#N/A</v>
      </c>
    </row>
    <row r="168" spans="1:4" x14ac:dyDescent="0.2">
      <c r="A168" s="41" t="s">
        <v>34</v>
      </c>
      <c r="B168" s="14" t="s">
        <v>45</v>
      </c>
      <c r="C168" s="14">
        <v>2</v>
      </c>
      <c r="D168" t="e">
        <f t="shared" si="12"/>
        <v>#N/A</v>
      </c>
    </row>
    <row r="169" spans="1:4" x14ac:dyDescent="0.2">
      <c r="A169" t="s">
        <v>74</v>
      </c>
      <c r="B169" s="14" t="s">
        <v>44</v>
      </c>
      <c r="C169" s="14">
        <v>2</v>
      </c>
      <c r="D169" t="e">
        <f t="shared" si="12"/>
        <v>#N/A</v>
      </c>
    </row>
    <row r="170" spans="1:4" x14ac:dyDescent="0.2">
      <c r="A170" t="s">
        <v>38</v>
      </c>
      <c r="B170" s="14" t="s">
        <v>117</v>
      </c>
      <c r="C170" s="14">
        <v>4</v>
      </c>
      <c r="D170" t="e">
        <f t="shared" si="12"/>
        <v>#N/A</v>
      </c>
    </row>
    <row r="171" spans="1:4" x14ac:dyDescent="0.2">
      <c r="A171" t="s">
        <v>33</v>
      </c>
      <c r="B171" s="14" t="s">
        <v>118</v>
      </c>
      <c r="C171" s="14">
        <v>1</v>
      </c>
      <c r="D171" t="e">
        <f t="shared" si="12"/>
        <v>#N/A</v>
      </c>
    </row>
    <row r="172" spans="1:4" x14ac:dyDescent="0.2">
      <c r="A172" t="s">
        <v>29</v>
      </c>
      <c r="B172" s="14" t="s">
        <v>44</v>
      </c>
      <c r="C172" s="14">
        <v>1</v>
      </c>
      <c r="D172" t="e">
        <f t="shared" si="12"/>
        <v>#N/A</v>
      </c>
    </row>
    <row r="173" spans="1:4" x14ac:dyDescent="0.2">
      <c r="A173" t="s">
        <v>37</v>
      </c>
      <c r="B173" t="s">
        <v>104</v>
      </c>
      <c r="C173">
        <v>8</v>
      </c>
      <c r="D173" t="e">
        <f t="shared" si="12"/>
        <v>#N/A</v>
      </c>
    </row>
    <row r="174" spans="1:4" x14ac:dyDescent="0.2">
      <c r="A174" t="s">
        <v>32</v>
      </c>
      <c r="B174" s="14" t="s">
        <v>120</v>
      </c>
      <c r="C174" s="14">
        <v>1</v>
      </c>
      <c r="D174" t="e">
        <f t="shared" si="12"/>
        <v>#N/A</v>
      </c>
    </row>
  </sheetData>
  <sortState ref="A2:D52">
    <sortCondition ref="A2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 2019</vt:lpstr>
      <vt:lpstr>OCT 2015</vt:lpstr>
      <vt:lpstr>Análisis Desglose - KIT FAB</vt:lpstr>
    </vt:vector>
  </TitlesOfParts>
  <Company>FINNING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YRIOS</dc:creator>
  <cp:lastModifiedBy>Marlyn Cerpa Valladares</cp:lastModifiedBy>
  <cp:lastPrinted>2015-09-10T18:23:55Z</cp:lastPrinted>
  <dcterms:created xsi:type="dcterms:W3CDTF">2009-12-17T13:12:04Z</dcterms:created>
  <dcterms:modified xsi:type="dcterms:W3CDTF">2019-11-07T18:26:35Z</dcterms:modified>
</cp:coreProperties>
</file>