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Summary" sheetId="2" r:id="rId5"/>
    <sheet state="visible" name="Bài cá nhân " sheetId="3" r:id="rId6"/>
  </sheets>
  <definedNames/>
  <calcPr/>
</workbook>
</file>

<file path=xl/sharedStrings.xml><?xml version="1.0" encoding="utf-8"?>
<sst xmlns="http://schemas.openxmlformats.org/spreadsheetml/2006/main" count="110" uniqueCount="77">
  <si>
    <t xml:space="preserve"> TEST REPORT</t>
  </si>
  <si>
    <t>Project Name</t>
  </si>
  <si>
    <t>Automated Essay Scoring System</t>
  </si>
  <si>
    <t>Creator</t>
  </si>
  <si>
    <t>GiangPTH</t>
  </si>
  <si>
    <t>Project Code</t>
  </si>
  <si>
    <t>AESS</t>
  </si>
  <si>
    <t>Issue Date</t>
  </si>
  <si>
    <t>Document Code</t>
  </si>
  <si>
    <t>Version</t>
  </si>
  <si>
    <t>Notes</t>
  </si>
  <si>
    <r>
      <rPr>
        <rFont val="Arial"/>
        <b/>
        <color theme="1"/>
      </rPr>
      <t xml:space="preserve">GROUP MEMBERS: </t>
    </r>
    <r>
      <rPr>
        <rFont val="Arial"/>
        <color theme="1"/>
      </rPr>
      <t xml:space="preserve">
1. Phạm Thị Hương Giang    - HE182352
2.  Phạm Hải Yến                  - HS170751
3.  Dương Thị Quỳnh            - HE180574
4.  Nguyễn Mậu Hiếu            - HE181441
5.  Nguyễn Thị Bích Ngân     - HE182073</t>
    </r>
  </si>
  <si>
    <t>Record of change</t>
  </si>
  <si>
    <t>Effective Date</t>
  </si>
  <si>
    <t>Test Name</t>
  </si>
  <si>
    <t>*A,D,M</t>
  </si>
  <si>
    <t>Report</t>
  </si>
  <si>
    <t xml:space="preserve"> Description</t>
  </si>
  <si>
    <t>1.0</t>
  </si>
  <si>
    <r>
      <rPr>
        <rFont val="Tahoma"/>
        <color rgb="FF1155CC"/>
        <sz val="11.0"/>
        <u/>
      </rPr>
      <t>Test Plan</t>
    </r>
    <r>
      <rPr>
        <rFont val="Tahoma"/>
        <sz val="11.0"/>
      </rPr>
      <t xml:space="preserve"> 
</t>
    </r>
  </si>
  <si>
    <t>A</t>
  </si>
  <si>
    <t>Review Test Plan</t>
  </si>
  <si>
    <t>document that outlines the strategy, objectives, schedule, resources, and scope of testing for a project.</t>
  </si>
  <si>
    <t>Defect Log</t>
  </si>
  <si>
    <t xml:space="preserve">Report Result Defect Log </t>
  </si>
  <si>
    <t>document used to track defects found during testing</t>
  </si>
  <si>
    <t>Unit Test</t>
  </si>
  <si>
    <t>Report Unit Test</t>
  </si>
  <si>
    <t>testing where individual components or functions of the software</t>
  </si>
  <si>
    <t>System Test</t>
  </si>
  <si>
    <t>Report System Test</t>
  </si>
  <si>
    <t>evaluates the complete, integrated software application to verify that it meets functional and non-functional requirements</t>
  </si>
  <si>
    <t xml:space="preserve">TÀI LIỆU SRS </t>
  </si>
  <si>
    <t xml:space="preserve">I. TEST PLAN </t>
  </si>
  <si>
    <t>Name</t>
  </si>
  <si>
    <t>Task Description(docs test plan)</t>
  </si>
  <si>
    <t>Status (Completed/In Progress)</t>
  </si>
  <si>
    <t>Date</t>
  </si>
  <si>
    <t>Note</t>
  </si>
  <si>
    <t>Quỳnh</t>
  </si>
  <si>
    <t>System test , 1.6 , 2.1 B</t>
  </si>
  <si>
    <t>Completed</t>
  </si>
  <si>
    <t>16/02 - 17/02</t>
  </si>
  <si>
    <t>Yến</t>
  </si>
  <si>
    <t>Unit test , 1.5B, 3.2</t>
  </si>
  <si>
    <t>16/02 - 18/02</t>
  </si>
  <si>
    <t>Hiếu</t>
  </si>
  <si>
    <t>Static test, 1.5A, 1.8, 3.3</t>
  </si>
  <si>
    <t>16/02 -17/02</t>
  </si>
  <si>
    <t>Ngân</t>
  </si>
  <si>
    <t>1.1 - 1.4, 1.7, 2.1A</t>
  </si>
  <si>
    <t>Giang</t>
  </si>
  <si>
    <t>Integration test, 1.5C, 2.2</t>
  </si>
  <si>
    <t>II. DEFECT LOG(Inspection test)</t>
  </si>
  <si>
    <t>Task Description(document AES System)</t>
  </si>
  <si>
    <t>Module Tested</t>
  </si>
  <si>
    <t>Failed(Find error)</t>
  </si>
  <si>
    <t>Number of pages</t>
  </si>
  <si>
    <t>Defect Density %</t>
  </si>
  <si>
    <t>Kiểm tra lỗi mục I - II (1, 2)</t>
  </si>
  <si>
    <t>1. Authenticate
2. Profile’s Features
3. Student’s Features
4. Feature Tree
5. Estimation
6. Admin’s Features
7. Timeline Delays
8. Member Misunderstand Demands
9. Deployment Server
10. Referee’s Features
11. Quality Management
12. Training Plan
13. Training Plan Dates
14. Trainers Column
15. Training Area
16. Scope &amp; Estimation
17. Teacher’s Features</t>
  </si>
  <si>
    <t>23/02 - 1/03/2025</t>
  </si>
  <si>
    <t>Kiểm tra lỗi mục III</t>
  </si>
  <si>
    <t>24/02 - 1/03/2025</t>
  </si>
  <si>
    <t>Kiểm tra lỗi mục V + VI</t>
  </si>
  <si>
    <t xml:space="preserve">1.	System Requirements
2.	Test Levels 
3.	Test Strategy 
4.	Test Plan 
5.	Test Cases 
6.	Test Environment 
7.	Scope of Testing
8.	Test Milestones 
9.	Supporting Tools 
10.	System Testing 
11.	Installation Guides
12.	Student Page
13.	Admin Page
14.	Referee Page
15.	Teacher Page
16.	Login Page
</t>
  </si>
  <si>
    <t>Kiểm tra lỗi mục II (còn lại)</t>
  </si>
  <si>
    <t xml:space="preserve">1. Project Deliverables
2. Responsibility Assignments
3. Project Communications
4. Configuration Management
</t>
  </si>
  <si>
    <t xml:space="preserve">Kiểm tra lỗi mục IV </t>
  </si>
  <si>
    <t>1. Package 05 (Service)
2.System Architecture
3. Detailed Design(Authentication - Login by Google)
4. Detailed Design(Register)
5. System Design( Package Descriptions)
6. Save Draft Writing  Essay(Sequence diagram - Repository)
7. Database Design( table Account)</t>
  </si>
  <si>
    <t>III. UNIT TEST</t>
  </si>
  <si>
    <t>IV. SYSTEM TEST</t>
  </si>
  <si>
    <t>Links</t>
  </si>
  <si>
    <t>https://docs.google.com/spreadsheets/d/1n5aDnCtNcCyKB18X-eg84XAf-Hz5fMrtERiiB9w_O3Q/edit?usp=sharing</t>
  </si>
  <si>
    <t>https://docs.google.com/spreadsheets/d/1gFiaglrAXgdofvUfiNgCPD05tI6T7iNnx10BiJwoasw/edit?usp=sharing</t>
  </si>
  <si>
    <t>NGANNTBHE182073' testing work summary report</t>
  </si>
  <si>
    <t>individual_report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</si>
</sst>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mm\-yy"/>
    <numFmt numFmtId="165" formatCode="d/m/yyyy"/>
  </numFmts>
  <fonts count="25">
    <font>
      <sz val="10.0"/>
      <color rgb="FF000000"/>
      <name val="Arial"/>
      <scheme val="minor"/>
    </font>
    <font>
      <sz val="11.0"/>
      <color theme="1"/>
      <name val="MS PGothic"/>
    </font>
    <font>
      <b/>
      <sz val="20.0"/>
      <color theme="1"/>
      <name val="Tahoma"/>
    </font>
    <font/>
    <font>
      <b/>
      <color theme="1"/>
      <name val="Tahoma"/>
    </font>
    <font>
      <i/>
      <color theme="1"/>
      <name val="Tahoma"/>
    </font>
    <font>
      <b/>
      <color rgb="FF993300"/>
      <name val="Tahoma"/>
    </font>
    <font>
      <i/>
      <color rgb="FF008000"/>
      <name val="Tahoma"/>
    </font>
    <font>
      <color theme="1"/>
      <name val="Arial"/>
      <scheme val="minor"/>
    </font>
    <font>
      <b/>
      <color rgb="FFFFFFFF"/>
      <name val="Tahoma"/>
    </font>
    <font>
      <sz val="11.0"/>
      <color rgb="FF212529"/>
      <name val="Tahoma"/>
    </font>
    <font>
      <color theme="1"/>
      <name val="Tahoma"/>
    </font>
    <font>
      <u/>
      <sz val="11.0"/>
      <color rgb="FF0000FF"/>
      <name val="Tahoma"/>
    </font>
    <font>
      <u/>
      <sz val="11.0"/>
      <color rgb="FF0000FF"/>
      <name val="Tahoma"/>
    </font>
    <font>
      <sz val="11.0"/>
      <color theme="1"/>
      <name val="Tahoma"/>
    </font>
    <font>
      <u/>
      <sz val="11.0"/>
      <color rgb="FF0000FF"/>
      <name val="Tahoma"/>
    </font>
    <font>
      <u/>
      <color rgb="FF0000FF"/>
    </font>
    <font>
      <b/>
      <sz val="15.0"/>
      <color theme="1"/>
      <name val="Arial"/>
      <scheme val="minor"/>
    </font>
    <font>
      <sz val="11.0"/>
      <color rgb="FF0D0D0D"/>
      <name val="Roboto"/>
    </font>
    <font>
      <sz val="11.0"/>
      <color rgb="FF0D0D0D"/>
      <name val="&quot;Trebuchet MS&quot;"/>
    </font>
    <font>
      <b/>
      <color theme="1"/>
      <name val="Arial"/>
      <scheme val="minor"/>
    </font>
    <font>
      <b/>
      <i/>
      <color theme="1"/>
      <name val="Arial"/>
      <scheme val="minor"/>
    </font>
    <font>
      <u/>
      <color rgb="FF0000FF"/>
    </font>
    <font>
      <u/>
      <color rgb="FF0000FF"/>
    </font>
    <font>
      <u/>
      <color theme="1"/>
      <name val="Arial"/>
      <scheme val="minor"/>
    </font>
  </fonts>
  <fills count="6">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FAFAFA"/>
        <bgColor rgb="FFFAFAFA"/>
      </patternFill>
    </fill>
    <fill>
      <patternFill patternType="solid">
        <fgColor rgb="FFE6B8AF"/>
        <bgColor rgb="FFE6B8AF"/>
      </patternFill>
    </fill>
  </fills>
  <borders count="1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left style="thin">
        <color rgb="FF000000"/>
      </left>
      <right style="hair">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0" fontId="1" numFmtId="0" xfId="0" applyBorder="1" applyFont="1"/>
    <xf borderId="1" fillId="0" fontId="2" numFmtId="0" xfId="0" applyAlignment="1" applyBorder="1" applyFont="1">
      <alignment horizontal="center" readingOrder="0"/>
    </xf>
    <xf borderId="2" fillId="0" fontId="3" numFmtId="0" xfId="0" applyBorder="1" applyFont="1"/>
    <xf borderId="3" fillId="0" fontId="3" numFmtId="0" xfId="0" applyBorder="1" applyFont="1"/>
    <xf borderId="4" fillId="2" fontId="1" numFmtId="0" xfId="0" applyAlignment="1" applyBorder="1" applyFill="1" applyFont="1">
      <alignment vertical="bottom"/>
    </xf>
    <xf borderId="0" fillId="0" fontId="1" numFmtId="0" xfId="0" applyAlignment="1" applyFont="1">
      <alignment vertical="bottom"/>
    </xf>
    <xf borderId="0" fillId="0" fontId="1" numFmtId="164" xfId="0" applyAlignment="1" applyFont="1" applyNumberFormat="1">
      <alignment vertical="bottom"/>
    </xf>
    <xf borderId="0" fillId="2" fontId="1" numFmtId="0" xfId="0" applyAlignment="1" applyFont="1">
      <alignment vertical="bottom"/>
    </xf>
    <xf borderId="5" fillId="2" fontId="4" numFmtId="0" xfId="0" applyAlignment="1" applyBorder="1" applyFont="1">
      <alignment vertical="bottom"/>
    </xf>
    <xf borderId="1" fillId="0" fontId="5" numFmtId="0" xfId="0" applyAlignment="1" applyBorder="1" applyFont="1">
      <alignment vertical="bottom"/>
    </xf>
    <xf borderId="3" fillId="0" fontId="5" numFmtId="0" xfId="0" applyAlignment="1" applyBorder="1" applyFont="1">
      <alignment vertical="bottom"/>
    </xf>
    <xf borderId="3" fillId="0" fontId="5" numFmtId="165" xfId="0" applyAlignment="1" applyBorder="1" applyFont="1" applyNumberFormat="1">
      <alignment horizontal="right" readingOrder="0" vertical="bottom"/>
    </xf>
    <xf borderId="5" fillId="2" fontId="4" numFmtId="0" xfId="0" applyBorder="1" applyFont="1"/>
    <xf borderId="1" fillId="0" fontId="5" numFmtId="0" xfId="0" applyBorder="1" applyFont="1"/>
    <xf borderId="3" fillId="0" fontId="5" numFmtId="0" xfId="0" applyAlignment="1" applyBorder="1" applyFont="1">
      <alignment horizontal="right" vertical="bottom"/>
    </xf>
    <xf borderId="5" fillId="2" fontId="6" numFmtId="0" xfId="0" applyAlignment="1" applyBorder="1" applyFont="1">
      <alignment vertical="bottom"/>
    </xf>
    <xf borderId="1" fillId="2" fontId="7" numFmtId="0" xfId="0" applyAlignment="1" applyBorder="1" applyFont="1">
      <alignment vertical="top"/>
    </xf>
    <xf borderId="0" fillId="0" fontId="8" numFmtId="0" xfId="0" applyAlignment="1" applyFont="1">
      <alignment readingOrder="0"/>
    </xf>
    <xf borderId="0" fillId="0" fontId="4" numFmtId="0" xfId="0" applyAlignment="1" applyFont="1">
      <alignment vertical="bottom"/>
    </xf>
    <xf borderId="6" fillId="3" fontId="9" numFmtId="164" xfId="0" applyAlignment="1" applyBorder="1" applyFill="1" applyFont="1" applyNumberFormat="1">
      <alignment horizontal="center"/>
    </xf>
    <xf borderId="7" fillId="3" fontId="9" numFmtId="0" xfId="0" applyAlignment="1" applyBorder="1" applyFont="1">
      <alignment horizontal="center"/>
    </xf>
    <xf borderId="7" fillId="3" fontId="9" numFmtId="0" xfId="0" applyAlignment="1" applyBorder="1" applyFont="1">
      <alignment horizontal="center" readingOrder="0"/>
    </xf>
    <xf borderId="0" fillId="4" fontId="10" numFmtId="165" xfId="0" applyAlignment="1" applyFill="1" applyFont="1" applyNumberFormat="1">
      <alignment readingOrder="0" shrinkToFit="0" wrapText="0"/>
    </xf>
    <xf borderId="8" fillId="0" fontId="11" numFmtId="49" xfId="0" applyAlignment="1" applyBorder="1" applyFont="1" applyNumberFormat="1">
      <alignment readingOrder="0" vertical="top"/>
    </xf>
    <xf borderId="8" fillId="0" fontId="12" numFmtId="0" xfId="0" applyAlignment="1" applyBorder="1" applyFont="1">
      <alignment readingOrder="0" vertical="top"/>
    </xf>
    <xf borderId="8" fillId="0" fontId="11" numFmtId="0" xfId="0" applyAlignment="1" applyBorder="1" applyFont="1">
      <alignment vertical="top"/>
    </xf>
    <xf borderId="8" fillId="0" fontId="13" numFmtId="0" xfId="0" applyAlignment="1" applyBorder="1" applyFont="1">
      <alignment readingOrder="0" shrinkToFit="0" vertical="top" wrapText="1"/>
    </xf>
    <xf borderId="8" fillId="0" fontId="14" numFmtId="0" xfId="0" applyAlignment="1" applyBorder="1" applyFont="1">
      <alignment readingOrder="0" shrinkToFit="0" vertical="top" wrapText="1"/>
    </xf>
    <xf borderId="9" fillId="0" fontId="14" numFmtId="165" xfId="0" applyAlignment="1" applyBorder="1" applyFont="1" applyNumberFormat="1">
      <alignment readingOrder="0" vertical="top"/>
    </xf>
    <xf borderId="8" fillId="0" fontId="14" numFmtId="49" xfId="0" applyAlignment="1" applyBorder="1" applyFont="1" applyNumberFormat="1">
      <alignment readingOrder="0" vertical="top"/>
    </xf>
    <xf borderId="8" fillId="0" fontId="1" numFmtId="0" xfId="0" applyAlignment="1" applyBorder="1" applyFont="1">
      <alignment vertical="top"/>
    </xf>
    <xf borderId="8" fillId="0" fontId="15" numFmtId="0" xfId="0" applyAlignment="1" applyBorder="1" applyFont="1">
      <alignment readingOrder="0" shrinkToFit="0" wrapText="1"/>
    </xf>
    <xf borderId="8" fillId="0" fontId="14" numFmtId="0" xfId="0" applyAlignment="1" applyBorder="1" applyFont="1">
      <alignment readingOrder="0" shrinkToFit="0" wrapText="1"/>
    </xf>
    <xf borderId="8" fillId="0" fontId="14" numFmtId="0" xfId="0" applyAlignment="1" applyBorder="1" applyFont="1">
      <alignment vertical="top"/>
    </xf>
    <xf borderId="9" fillId="0" fontId="1" numFmtId="165" xfId="0" applyAlignment="1" applyBorder="1" applyFont="1" applyNumberFormat="1">
      <alignment vertical="top"/>
    </xf>
    <xf borderId="8" fillId="0" fontId="1" numFmtId="49" xfId="0" applyAlignment="1" applyBorder="1" applyFont="1" applyNumberFormat="1">
      <alignment vertical="top"/>
    </xf>
    <xf borderId="8" fillId="0" fontId="1" numFmtId="0" xfId="0" applyBorder="1" applyFont="1"/>
    <xf borderId="9" fillId="0" fontId="1" numFmtId="164" xfId="0" applyAlignment="1" applyBorder="1" applyFont="1" applyNumberFormat="1">
      <alignment vertical="top"/>
    </xf>
    <xf borderId="10" fillId="0" fontId="1" numFmtId="164" xfId="0" applyAlignment="1" applyBorder="1" applyFont="1" applyNumberFormat="1">
      <alignment vertical="top"/>
    </xf>
    <xf borderId="11" fillId="0" fontId="1" numFmtId="49" xfId="0" applyAlignment="1" applyBorder="1" applyFont="1" applyNumberFormat="1">
      <alignment vertical="top"/>
    </xf>
    <xf borderId="11" fillId="0" fontId="1" numFmtId="0" xfId="0" applyAlignment="1" applyBorder="1" applyFont="1">
      <alignment vertical="top"/>
    </xf>
    <xf borderId="0" fillId="0" fontId="16" numFmtId="0" xfId="0" applyAlignment="1" applyFont="1">
      <alignment readingOrder="0"/>
    </xf>
    <xf borderId="0" fillId="5" fontId="17" numFmtId="0" xfId="0" applyAlignment="1" applyFill="1" applyFont="1">
      <alignment readingOrder="0"/>
    </xf>
    <xf borderId="5" fillId="0" fontId="8" numFmtId="0" xfId="0" applyAlignment="1" applyBorder="1" applyFont="1">
      <alignment readingOrder="0"/>
    </xf>
    <xf borderId="1" fillId="0" fontId="8" numFmtId="0" xfId="0" applyAlignment="1" applyBorder="1" applyFont="1">
      <alignment readingOrder="0" shrinkToFit="0" wrapText="1"/>
    </xf>
    <xf borderId="5" fillId="0" fontId="8" numFmtId="0" xfId="0" applyAlignment="1" applyBorder="1" applyFont="1">
      <alignment readingOrder="0" shrinkToFit="0" wrapText="1"/>
    </xf>
    <xf borderId="5" fillId="0" fontId="8" numFmtId="0" xfId="0" applyBorder="1" applyFont="1"/>
    <xf borderId="1" fillId="0" fontId="8" numFmtId="0" xfId="0" applyAlignment="1" applyBorder="1" applyFont="1">
      <alignment readingOrder="0"/>
    </xf>
    <xf borderId="12" fillId="0" fontId="18" numFmtId="0" xfId="0" applyAlignment="1" applyBorder="1" applyFont="1">
      <alignment readingOrder="0"/>
    </xf>
    <xf borderId="0" fillId="0" fontId="19" numFmtId="0" xfId="0" applyAlignment="1" applyFont="1">
      <alignment readingOrder="0"/>
    </xf>
    <xf borderId="0" fillId="0" fontId="18" numFmtId="0" xfId="0" applyAlignment="1" applyFont="1">
      <alignment readingOrder="0"/>
    </xf>
    <xf borderId="5" fillId="0" fontId="20" numFmtId="0" xfId="0" applyAlignment="1" applyBorder="1" applyFont="1">
      <alignment readingOrder="0"/>
    </xf>
    <xf borderId="5" fillId="0" fontId="21" numFmtId="0" xfId="0" applyAlignment="1" applyBorder="1" applyFont="1">
      <alignment readingOrder="0"/>
    </xf>
    <xf borderId="5" fillId="0" fontId="22" numFmtId="0" xfId="0" applyAlignment="1" applyBorder="1" applyFont="1">
      <alignment readingOrder="0"/>
    </xf>
    <xf borderId="5" fillId="0" fontId="23" numFmtId="0" xfId="0" applyAlignment="1" applyBorder="1" applyFont="1">
      <alignment readingOrder="0"/>
    </xf>
    <xf borderId="5" fillId="0" fontId="24"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-333375</xdr:colOff>
      <xdr:row>0</xdr:row>
      <xdr:rowOff>18945225</xdr:rowOff>
    </xdr:from>
    <xdr:ext cx="9915525" cy="3028950"/>
    <xdr:pic>
      <xdr:nvPicPr>
        <xdr:cNvPr id="0" name="image2.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523875</xdr:colOff>
      <xdr:row>19</xdr:row>
      <xdr:rowOff>28575</xdr:rowOff>
    </xdr:from>
    <xdr:ext cx="10487025" cy="2628900"/>
    <xdr:pic>
      <xdr:nvPicPr>
        <xdr:cNvPr id="0" name="image3.png" title="Hình ảnh"/>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35</xdr:row>
      <xdr:rowOff>-114300</xdr:rowOff>
    </xdr:from>
    <xdr:ext cx="10772775" cy="3581400"/>
    <xdr:pic>
      <xdr:nvPicPr>
        <xdr:cNvPr id="0" name="image1.png" title="Hình ảnh"/>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E9v0FssXSoyUIH7bacbrKDjsO4u-OCU/edit?usp=sharing&amp;ouid=113657992542201434483&amp;rtpof=true&amp;sd=true" TargetMode="External"/><Relationship Id="rId2" Type="http://schemas.openxmlformats.org/officeDocument/2006/relationships/hyperlink" Target="https://docs.google.com/document/u/0/d/19GDCnutfywO1qtCBk2rzD0AA5T6aCUXYHBKe1yS4FFA/edit" TargetMode="External"/><Relationship Id="rId3" Type="http://schemas.openxmlformats.org/officeDocument/2006/relationships/hyperlink" Target="https://docs.google.com/spreadsheets/u/0/d/1HehiNU8LXOrY3HlP90hd8EijEaqLzC7XkUh0hAd8i3c/edit" TargetMode="External"/><Relationship Id="rId4" Type="http://schemas.openxmlformats.org/officeDocument/2006/relationships/hyperlink" Target="https://docs.google.com/document/u/0/d/1FfDb7oThql8wfPSEc3BpjGv5ySAB2EUV6AbetnVCnaY/edit" TargetMode="External"/><Relationship Id="rId10" Type="http://schemas.openxmlformats.org/officeDocument/2006/relationships/drawing" Target="../drawings/drawing1.xml"/><Relationship Id="rId9" Type="http://schemas.openxmlformats.org/officeDocument/2006/relationships/hyperlink" Target="https://docs.google.com/document/d/1-k-tLUndWSx-NeB0HwKAux4kk0oq0RNa/edit?tab=t.0" TargetMode="External"/><Relationship Id="rId5" Type="http://schemas.openxmlformats.org/officeDocument/2006/relationships/hyperlink" Target="https://docs.google.com/spreadsheets/d/1MQbdxZSJDyfq_dXAuET32-9uByphwYsC/edit?usp=sharing&amp;ouid=113657992542201434483&amp;rtpof=true&amp;sd=true" TargetMode="External"/><Relationship Id="rId6" Type="http://schemas.openxmlformats.org/officeDocument/2006/relationships/hyperlink" Target="https://docs.google.com/spreadsheets/d/1MQbdxZSJDyfq_dXAuET32-9uByphwYsC/edit?usp=sharing&amp;ouid=113657992542201434483&amp;rtpof=true&amp;sd=true" TargetMode="External"/><Relationship Id="rId7" Type="http://schemas.openxmlformats.org/officeDocument/2006/relationships/hyperlink" Target="https://docs.google.com/spreadsheets/u/0/d/1hDfcPifbhoudy_9EbIFOMeyRBdc0J_12wgzRxHrXLto/edit" TargetMode="External"/><Relationship Id="rId8" Type="http://schemas.openxmlformats.org/officeDocument/2006/relationships/hyperlink" Target="https://docs.google.com/spreadsheets/u/0/d/1hDfcPifbhoudy_9EbIFOMeyRBdc0J_12wgzRxHrXLto/edi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n5aDnCtNcCyKB18X-eg84XAf-Hz5fMrtERiiB9w_O3Q/edit?usp=sharing" TargetMode="External"/><Relationship Id="rId2" Type="http://schemas.openxmlformats.org/officeDocument/2006/relationships/hyperlink" Target="https://docs.google.com/spreadsheets/d/1gFiaglrAXgdofvUfiNgCPD05tI6T7iNnx10BiJwoasw/edit?usp=sharing" TargetMode="External"/><Relationship Id="rId3" Type="http://schemas.openxmlformats.org/officeDocument/2006/relationships/hyperlink" Target="https://docs.google.com/spreadsheets/d/1hOVZDPazHDczDwuvpAhX2WWoorPsNO7E8oQ36egF68U/edit?usp=sharing" TargetMode="External"/><Relationship Id="rId4" Type="http://schemas.openxmlformats.org/officeDocument/2006/relationships/hyperlink" Target="https://docs.google.com/spreadsheets/u/0/d/1xc5pyxRdcdYrsTwzOo0O1u3ZeEw1N_mjvckraX9XMeg/edit" TargetMode="External"/><Relationship Id="rId5"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 customWidth="1" min="2" max="2" width="46.0"/>
    <col customWidth="1" min="3" max="3" width="50.88"/>
    <col customWidth="1" min="4" max="4" width="0.38"/>
    <col customWidth="1" min="5" max="6" width="30.0"/>
  </cols>
  <sheetData>
    <row r="1">
      <c r="A1" s="1"/>
      <c r="B1" s="2" t="s">
        <v>0</v>
      </c>
      <c r="C1" s="3"/>
      <c r="D1" s="3"/>
      <c r="E1" s="3"/>
      <c r="F1" s="3"/>
      <c r="G1" s="4"/>
    </row>
    <row r="2">
      <c r="A2" s="5"/>
      <c r="B2" s="6"/>
      <c r="C2" s="7"/>
      <c r="D2" s="6"/>
      <c r="E2" s="8"/>
      <c r="F2" s="5"/>
      <c r="G2" s="6"/>
    </row>
    <row r="3">
      <c r="A3" s="9" t="s">
        <v>1</v>
      </c>
      <c r="B3" s="10" t="s">
        <v>2</v>
      </c>
      <c r="C3" s="3"/>
      <c r="D3" s="4"/>
      <c r="E3" s="9"/>
      <c r="F3" s="9" t="s">
        <v>3</v>
      </c>
      <c r="G3" s="11" t="s">
        <v>4</v>
      </c>
    </row>
    <row r="4">
      <c r="A4" s="9" t="s">
        <v>5</v>
      </c>
      <c r="B4" s="10" t="s">
        <v>6</v>
      </c>
      <c r="C4" s="3"/>
      <c r="D4" s="4"/>
      <c r="E4" s="9"/>
      <c r="F4" s="9" t="s">
        <v>7</v>
      </c>
      <c r="G4" s="12">
        <v>45742.0</v>
      </c>
    </row>
    <row r="5">
      <c r="A5" s="13" t="s">
        <v>8</v>
      </c>
      <c r="B5" s="14" t="str">
        <f>B4&amp;"_"&amp;"UnitTest"&amp;"_"&amp;"v1.0"</f>
        <v>AESS_UnitTest_v1.0</v>
      </c>
      <c r="C5" s="3"/>
      <c r="D5" s="4"/>
      <c r="E5" s="9"/>
      <c r="F5" s="9" t="s">
        <v>9</v>
      </c>
      <c r="G5" s="15">
        <v>1.0</v>
      </c>
    </row>
    <row r="6">
      <c r="A6" s="16" t="s">
        <v>10</v>
      </c>
      <c r="B6" s="17"/>
      <c r="C6" s="4"/>
    </row>
    <row r="7" ht="92.25" customHeight="1">
      <c r="B7" s="18" t="s">
        <v>11</v>
      </c>
    </row>
    <row r="8">
      <c r="A8" s="19" t="s">
        <v>12</v>
      </c>
      <c r="B8" s="6"/>
      <c r="C8" s="6"/>
      <c r="D8" s="6"/>
      <c r="E8" s="6"/>
      <c r="F8" s="6"/>
    </row>
    <row r="9">
      <c r="A9" s="20" t="s">
        <v>13</v>
      </c>
      <c r="B9" s="21" t="s">
        <v>9</v>
      </c>
      <c r="C9" s="22" t="s">
        <v>14</v>
      </c>
      <c r="D9" s="21" t="s">
        <v>15</v>
      </c>
      <c r="E9" s="22" t="s">
        <v>16</v>
      </c>
      <c r="F9" s="22" t="s">
        <v>17</v>
      </c>
    </row>
    <row r="10">
      <c r="A10" s="23">
        <v>45707.0</v>
      </c>
      <c r="B10" s="24" t="s">
        <v>18</v>
      </c>
      <c r="C10" s="25" t="s">
        <v>19</v>
      </c>
      <c r="D10" s="26" t="s">
        <v>20</v>
      </c>
      <c r="E10" s="27" t="s">
        <v>21</v>
      </c>
      <c r="F10" s="28" t="s">
        <v>22</v>
      </c>
    </row>
    <row r="11">
      <c r="A11" s="29">
        <v>45707.0</v>
      </c>
      <c r="B11" s="30" t="s">
        <v>18</v>
      </c>
      <c r="C11" s="25" t="s">
        <v>23</v>
      </c>
      <c r="D11" s="31"/>
      <c r="E11" s="32" t="s">
        <v>24</v>
      </c>
      <c r="F11" s="33" t="s">
        <v>25</v>
      </c>
    </row>
    <row r="12">
      <c r="A12" s="29">
        <v>45737.0</v>
      </c>
      <c r="B12" s="30" t="s">
        <v>18</v>
      </c>
      <c r="C12" s="25" t="s">
        <v>26</v>
      </c>
      <c r="D12" s="31"/>
      <c r="E12" s="32" t="s">
        <v>27</v>
      </c>
      <c r="F12" s="33" t="s">
        <v>28</v>
      </c>
    </row>
    <row r="13">
      <c r="A13" s="29">
        <v>45737.0</v>
      </c>
      <c r="B13" s="30" t="s">
        <v>18</v>
      </c>
      <c r="C13" s="25" t="s">
        <v>29</v>
      </c>
      <c r="D13" s="34"/>
      <c r="E13" s="32" t="s">
        <v>30</v>
      </c>
      <c r="F13" s="33" t="s">
        <v>31</v>
      </c>
    </row>
    <row r="14">
      <c r="A14" s="35"/>
      <c r="B14" s="36"/>
      <c r="C14" s="31"/>
      <c r="D14" s="31"/>
      <c r="E14" s="37"/>
      <c r="F14" s="37"/>
    </row>
    <row r="15">
      <c r="A15" s="38"/>
      <c r="B15" s="36"/>
      <c r="C15" s="31"/>
      <c r="D15" s="31"/>
      <c r="E15" s="31"/>
      <c r="F15" s="31"/>
    </row>
    <row r="16">
      <c r="A16" s="39"/>
      <c r="B16" s="40"/>
      <c r="C16" s="41"/>
      <c r="D16" s="41"/>
      <c r="E16" s="41"/>
      <c r="F16" s="41"/>
    </row>
    <row r="18">
      <c r="B18" s="42" t="s">
        <v>32</v>
      </c>
    </row>
  </sheetData>
  <mergeCells count="5">
    <mergeCell ref="B1:G1"/>
    <mergeCell ref="B3:D3"/>
    <mergeCell ref="B4:D4"/>
    <mergeCell ref="B5:D5"/>
    <mergeCell ref="B6:C6"/>
  </mergeCells>
  <hyperlinks>
    <hyperlink r:id="rId1" ref="C10"/>
    <hyperlink r:id="rId2" ref="E10"/>
    <hyperlink r:id="rId3" ref="C11"/>
    <hyperlink r:id="rId4" ref="E11"/>
    <hyperlink r:id="rId5" ref="C12"/>
    <hyperlink r:id="rId6" ref="E12"/>
    <hyperlink r:id="rId7" ref="C13"/>
    <hyperlink r:id="rId8" ref="E13"/>
    <hyperlink r:id="rId9" ref="B18"/>
  </hyperlinks>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0"/>
    <col customWidth="1" min="3" max="3" width="29.25"/>
    <col customWidth="1" min="4" max="7" width="14.75"/>
    <col customWidth="1" min="8" max="8" width="16.25"/>
  </cols>
  <sheetData>
    <row r="1" ht="32.25" customHeight="1">
      <c r="A1" s="43" t="s">
        <v>33</v>
      </c>
    </row>
    <row r="2">
      <c r="A2" s="44" t="s">
        <v>34</v>
      </c>
      <c r="B2" s="45" t="s">
        <v>35</v>
      </c>
      <c r="C2" s="3"/>
      <c r="D2" s="3"/>
      <c r="E2" s="3"/>
      <c r="F2" s="4"/>
      <c r="G2" s="46" t="s">
        <v>36</v>
      </c>
      <c r="H2" s="44" t="s">
        <v>37</v>
      </c>
      <c r="I2" s="44" t="s">
        <v>38</v>
      </c>
    </row>
    <row r="3">
      <c r="A3" s="44" t="s">
        <v>39</v>
      </c>
      <c r="B3" s="45" t="s">
        <v>40</v>
      </c>
      <c r="C3" s="3"/>
      <c r="D3" s="3"/>
      <c r="E3" s="3"/>
      <c r="F3" s="4"/>
      <c r="G3" s="44" t="s">
        <v>41</v>
      </c>
      <c r="H3" s="44" t="s">
        <v>42</v>
      </c>
      <c r="I3" s="47"/>
    </row>
    <row r="4">
      <c r="A4" s="44" t="s">
        <v>43</v>
      </c>
      <c r="B4" s="48" t="s">
        <v>44</v>
      </c>
      <c r="C4" s="3"/>
      <c r="D4" s="3"/>
      <c r="E4" s="3"/>
      <c r="F4" s="4"/>
      <c r="G4" s="44" t="s">
        <v>41</v>
      </c>
      <c r="H4" s="44" t="s">
        <v>45</v>
      </c>
      <c r="I4" s="47"/>
    </row>
    <row r="5">
      <c r="A5" s="44" t="s">
        <v>46</v>
      </c>
      <c r="B5" s="48" t="s">
        <v>47</v>
      </c>
      <c r="C5" s="3"/>
      <c r="D5" s="3"/>
      <c r="E5" s="3"/>
      <c r="F5" s="4"/>
      <c r="G5" s="44" t="s">
        <v>41</v>
      </c>
      <c r="H5" s="44" t="s">
        <v>48</v>
      </c>
      <c r="I5" s="47"/>
    </row>
    <row r="6">
      <c r="A6" s="44" t="s">
        <v>49</v>
      </c>
      <c r="B6" s="48" t="s">
        <v>50</v>
      </c>
      <c r="C6" s="3"/>
      <c r="D6" s="3"/>
      <c r="E6" s="3"/>
      <c r="F6" s="4"/>
      <c r="G6" s="44" t="s">
        <v>41</v>
      </c>
      <c r="H6" s="44" t="s">
        <v>48</v>
      </c>
      <c r="I6" s="47"/>
    </row>
    <row r="7">
      <c r="A7" s="44" t="s">
        <v>51</v>
      </c>
      <c r="B7" s="48" t="s">
        <v>52</v>
      </c>
      <c r="C7" s="3"/>
      <c r="D7" s="3"/>
      <c r="E7" s="3"/>
      <c r="F7" s="4"/>
      <c r="G7" s="44" t="s">
        <v>41</v>
      </c>
      <c r="H7" s="44" t="s">
        <v>48</v>
      </c>
      <c r="I7" s="47"/>
    </row>
    <row r="9" ht="31.5" customHeight="1">
      <c r="A9" s="43" t="s">
        <v>53</v>
      </c>
    </row>
    <row r="10">
      <c r="A10" s="44" t="s">
        <v>34</v>
      </c>
      <c r="B10" s="46" t="s">
        <v>54</v>
      </c>
      <c r="C10" s="46" t="s">
        <v>55</v>
      </c>
      <c r="D10" s="46" t="s">
        <v>56</v>
      </c>
      <c r="E10" s="46" t="s">
        <v>57</v>
      </c>
      <c r="F10" s="46" t="s">
        <v>58</v>
      </c>
      <c r="G10" s="46" t="s">
        <v>36</v>
      </c>
      <c r="H10" s="44" t="s">
        <v>37</v>
      </c>
      <c r="I10" s="44" t="s">
        <v>38</v>
      </c>
    </row>
    <row r="11" ht="207.0" customHeight="1">
      <c r="A11" s="44" t="s">
        <v>39</v>
      </c>
      <c r="B11" s="49" t="s">
        <v>59</v>
      </c>
      <c r="C11" s="44" t="s">
        <v>60</v>
      </c>
      <c r="D11" s="44">
        <v>20.0</v>
      </c>
      <c r="E11" s="44">
        <v>8.0</v>
      </c>
      <c r="F11" s="44">
        <f t="shared" ref="F11:F15" si="1">(D11/E11)*100%</f>
        <v>2.5</v>
      </c>
      <c r="G11" s="44" t="s">
        <v>41</v>
      </c>
      <c r="H11" s="50" t="s">
        <v>61</v>
      </c>
      <c r="I11" s="47"/>
    </row>
    <row r="12" ht="50.25" customHeight="1">
      <c r="A12" s="44" t="s">
        <v>43</v>
      </c>
      <c r="B12" s="49" t="s">
        <v>62</v>
      </c>
      <c r="C12" s="44"/>
      <c r="D12" s="44">
        <v>20.0</v>
      </c>
      <c r="E12" s="44">
        <v>8.0</v>
      </c>
      <c r="F12" s="44">
        <f t="shared" si="1"/>
        <v>2.5</v>
      </c>
      <c r="G12" s="44" t="s">
        <v>41</v>
      </c>
      <c r="H12" s="44" t="s">
        <v>63</v>
      </c>
      <c r="I12" s="47"/>
    </row>
    <row r="13">
      <c r="A13" s="44" t="s">
        <v>46</v>
      </c>
      <c r="B13" s="49" t="s">
        <v>64</v>
      </c>
      <c r="C13" s="44" t="s">
        <v>65</v>
      </c>
      <c r="D13" s="44">
        <v>25.0</v>
      </c>
      <c r="E13" s="44">
        <v>43.0</v>
      </c>
      <c r="F13" s="44">
        <f t="shared" si="1"/>
        <v>0.5813953488</v>
      </c>
      <c r="G13" s="44" t="s">
        <v>41</v>
      </c>
      <c r="H13" s="44" t="s">
        <v>63</v>
      </c>
      <c r="I13" s="47"/>
    </row>
    <row r="14" ht="57.75" customHeight="1">
      <c r="A14" s="44" t="s">
        <v>49</v>
      </c>
      <c r="B14" s="51" t="s">
        <v>66</v>
      </c>
      <c r="C14" s="44" t="s">
        <v>67</v>
      </c>
      <c r="D14" s="44">
        <v>17.0</v>
      </c>
      <c r="E14" s="44">
        <v>5.0</v>
      </c>
      <c r="F14" s="44">
        <f t="shared" si="1"/>
        <v>3.4</v>
      </c>
      <c r="G14" s="44" t="s">
        <v>41</v>
      </c>
      <c r="H14" s="44" t="s">
        <v>63</v>
      </c>
      <c r="I14" s="47"/>
    </row>
    <row r="15" ht="149.25" customHeight="1">
      <c r="A15" s="44" t="s">
        <v>51</v>
      </c>
      <c r="B15" s="44" t="s">
        <v>68</v>
      </c>
      <c r="C15" s="46" t="s">
        <v>69</v>
      </c>
      <c r="D15" s="44">
        <v>14.0</v>
      </c>
      <c r="E15" s="44">
        <v>101.0</v>
      </c>
      <c r="F15" s="44">
        <f t="shared" si="1"/>
        <v>0.1386138614</v>
      </c>
      <c r="G15" s="44" t="s">
        <v>41</v>
      </c>
      <c r="H15" s="44" t="s">
        <v>63</v>
      </c>
      <c r="I15" s="47"/>
    </row>
    <row r="17" ht="31.5" customHeight="1">
      <c r="A17" s="43" t="s">
        <v>70</v>
      </c>
    </row>
    <row r="56" ht="42.75" customHeight="1">
      <c r="A56" s="43" t="s">
        <v>71</v>
      </c>
    </row>
  </sheetData>
  <mergeCells count="10">
    <mergeCell ref="B7:F7"/>
    <mergeCell ref="A17:I17"/>
    <mergeCell ref="A56:H56"/>
    <mergeCell ref="A1:L1"/>
    <mergeCell ref="B2:F2"/>
    <mergeCell ref="B3:F3"/>
    <mergeCell ref="B4:F4"/>
    <mergeCell ref="B5:F5"/>
    <mergeCell ref="B6:F6"/>
    <mergeCell ref="A9:L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8.88"/>
  </cols>
  <sheetData>
    <row r="1">
      <c r="A1" s="52" t="s">
        <v>34</v>
      </c>
      <c r="B1" s="53" t="s">
        <v>72</v>
      </c>
    </row>
    <row r="2">
      <c r="A2" s="44" t="s">
        <v>39</v>
      </c>
      <c r="B2" s="54" t="s">
        <v>73</v>
      </c>
    </row>
    <row r="3">
      <c r="A3" s="44" t="s">
        <v>43</v>
      </c>
      <c r="B3" s="55" t="s">
        <v>74</v>
      </c>
    </row>
    <row r="4">
      <c r="A4" s="44" t="s">
        <v>46</v>
      </c>
      <c r="B4" s="42" t="str">
        <f>HYPERLINK("https://docs.google.com/spreadsheets/d/1ISI548k1S9_mKX2xiEdWx8Q2H5DiUFcdZPvrw-0GPpo/edit?gid=0#gid=0","Testing Work Summary Report")</f>
        <v>Testing Work Summary Report</v>
      </c>
    </row>
    <row r="5">
      <c r="A5" s="44" t="s">
        <v>49</v>
      </c>
      <c r="B5" s="56" t="s">
        <v>75</v>
      </c>
    </row>
    <row r="6">
      <c r="A6" s="44" t="s">
        <v>51</v>
      </c>
      <c r="B6" s="54" t="s">
        <v>76</v>
      </c>
    </row>
  </sheetData>
  <hyperlinks>
    <hyperlink r:id="rId1" ref="B2"/>
    <hyperlink r:id="rId2" ref="B3"/>
    <hyperlink r:id="rId3" ref="B5"/>
    <hyperlink r:id="rId4" ref="B6"/>
  </hyperlinks>
  <drawing r:id="rId5"/>
</worksheet>
</file>