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6693610B-646D-4EF0-A157-8CDA9C4707D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 l="1"/>
  <c r="D2" i="1"/>
  <c r="C2" i="1"/>
  <c r="B4" i="1"/>
  <c r="D14" i="1"/>
  <c r="D13" i="1"/>
  <c r="D12" i="1"/>
  <c r="D11" i="1"/>
  <c r="D10" i="1"/>
  <c r="D9" i="1"/>
  <c r="D8" i="1"/>
  <c r="D7" i="1"/>
  <c r="D6" i="1"/>
  <c r="D5" i="1"/>
  <c r="D4" i="1"/>
  <c r="C14" i="1"/>
  <c r="C13" i="1"/>
  <c r="C12" i="1"/>
  <c r="C11" i="1"/>
  <c r="C10" i="1"/>
  <c r="C9" i="1"/>
  <c r="C8" i="1"/>
  <c r="C7" i="1"/>
  <c r="C6" i="1"/>
  <c r="C5" i="1"/>
  <c r="C4" i="1"/>
  <c r="B14" i="1"/>
  <c r="B13" i="1"/>
  <c r="B12" i="1"/>
  <c r="B11" i="1"/>
  <c r="B10" i="1"/>
  <c r="B9" i="1"/>
  <c r="B8" i="1"/>
  <c r="B7" i="1"/>
  <c r="B6" i="1"/>
  <c r="B5" i="1"/>
  <c r="B3" i="1"/>
  <c r="B2" i="1"/>
</calcChain>
</file>

<file path=xl/sharedStrings.xml><?xml version="1.0" encoding="utf-8"?>
<sst xmlns="http://schemas.openxmlformats.org/spreadsheetml/2006/main" count="4" uniqueCount="4">
  <si>
    <t>i_E (A)</t>
  </si>
  <si>
    <t>R (m)</t>
  </si>
  <si>
    <t>sig_R (m)</t>
  </si>
  <si>
    <t>B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</si>
</sst>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E2" sqref="E2"/>
    </sheetView>
  </sheetViews>
  <sheetFormatPr defaultRowHeight="15" x14ac:dyDescent="0.25"/>
  <cols>
    <col min="1" max="1" width="9.5703125" bestFit="1" customWidth="1"/>
  </cols>
  <sheetData>
    <row r="1" spans="1:4" s="1" customFormat="1" x14ac:dyDescent="0.2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25">
      <c r="A2" s="5">
        <v>1</v>
      </c>
      <c r="B2" s="2">
        <f>6.44*10^-3</f>
        <v>6.4400000000000004E-3</v>
      </c>
      <c r="C2" s="5">
        <f>1.041*10^-2</f>
        <v>1.0409999999999999E-2</v>
      </c>
      <c r="D2" s="5">
        <f>3.794*10^-2</f>
        <v>3.7940000000000002E-2</v>
      </c>
    </row>
    <row r="3" spans="1:4" x14ac:dyDescent="0.25">
      <c r="A3" s="5">
        <v>1.25</v>
      </c>
      <c r="B3" s="2">
        <f>7.8*10^-3</f>
        <v>7.7999999999999996E-3</v>
      </c>
      <c r="C3" s="3">
        <f>9.337*10^-3</f>
        <v>9.3369999999999998E-3</v>
      </c>
      <c r="D3" s="3">
        <f>9.617*10^-3</f>
        <v>9.6170000000000005E-3</v>
      </c>
    </row>
    <row r="4" spans="1:4" x14ac:dyDescent="0.25">
      <c r="A4" s="5">
        <v>1.5</v>
      </c>
      <c r="B4" s="2">
        <f>9*10^-3</f>
        <v>9.0000000000000011E-3</v>
      </c>
      <c r="C4" s="4">
        <f>7.841*10^-3</f>
        <v>7.8410000000000007E-3</v>
      </c>
      <c r="D4" s="4">
        <f>4.662*10^-3</f>
        <v>4.6620000000000003E-3</v>
      </c>
    </row>
    <row r="5" spans="1:4" x14ac:dyDescent="0.25">
      <c r="A5" s="5">
        <v>1.75</v>
      </c>
      <c r="B5" s="2">
        <f>1.015*10^-2</f>
        <v>1.0149999999999999E-2</v>
      </c>
      <c r="C5" s="4">
        <f>6.84*10^-3</f>
        <v>6.8399999999999997E-3</v>
      </c>
      <c r="D5" s="4">
        <f>2.282*10^-3</f>
        <v>2.2820000000000002E-3</v>
      </c>
    </row>
    <row r="6" spans="1:4" x14ac:dyDescent="0.25">
      <c r="A6" s="5">
        <v>2</v>
      </c>
      <c r="B6" s="2">
        <f>1.136*10^-2</f>
        <v>1.1359999999999999E-2</v>
      </c>
      <c r="C6" s="4">
        <f>5.694*10^-3</f>
        <v>5.6940000000000003E-3</v>
      </c>
      <c r="D6" s="4">
        <f>1.678*10^-3</f>
        <v>1.678E-3</v>
      </c>
    </row>
    <row r="7" spans="1:4" x14ac:dyDescent="0.25">
      <c r="A7" s="5">
        <v>2.25</v>
      </c>
      <c r="B7" s="2">
        <f>1.247*10^-2</f>
        <v>1.2470000000000002E-2</v>
      </c>
      <c r="C7" s="3">
        <f>5.561*10^-3</f>
        <v>5.561E-3</v>
      </c>
      <c r="D7" s="3">
        <f>6.06*10^-4</f>
        <v>6.0599999999999998E-4</v>
      </c>
    </row>
    <row r="8" spans="1:4" x14ac:dyDescent="0.25">
      <c r="A8" s="5">
        <v>2.5</v>
      </c>
      <c r="B8" s="2">
        <f>1.36*10^-2</f>
        <v>1.3600000000000001E-2</v>
      </c>
      <c r="C8" s="3">
        <f>4.643*10^-3</f>
        <v>4.6429999999999996E-3</v>
      </c>
      <c r="D8" s="3">
        <f>4.106*10^-4</f>
        <v>4.1060000000000001E-4</v>
      </c>
    </row>
    <row r="9" spans="1:4" x14ac:dyDescent="0.25">
      <c r="A9" s="5">
        <v>2.75</v>
      </c>
      <c r="B9" s="2">
        <f>1.47*10^-2</f>
        <v>1.47E-2</v>
      </c>
      <c r="C9" s="3">
        <f>3.706*10^-3</f>
        <v>3.7060000000000001E-3</v>
      </c>
      <c r="D9" s="3">
        <f>4.835*10^-4</f>
        <v>4.8350000000000004E-4</v>
      </c>
    </row>
    <row r="10" spans="1:4" x14ac:dyDescent="0.25">
      <c r="A10" s="5">
        <v>3</v>
      </c>
      <c r="B10" s="2">
        <f>1.586*10^-2</f>
        <v>1.5860000000000003E-2</v>
      </c>
      <c r="C10" s="3">
        <f>3.638*10^-3</f>
        <v>3.6380000000000002E-3</v>
      </c>
      <c r="D10" s="3">
        <f>3.821*10^-4</f>
        <v>3.8210000000000002E-4</v>
      </c>
    </row>
    <row r="11" spans="1:4" x14ac:dyDescent="0.25">
      <c r="A11" s="5">
        <v>3.25</v>
      </c>
      <c r="B11" s="2">
        <f>1.7*10^-2</f>
        <v>1.7000000000000001E-2</v>
      </c>
      <c r="C11" s="3">
        <f>3.069*10^-3</f>
        <v>3.0690000000000001E-3</v>
      </c>
      <c r="D11" s="3">
        <f>6.456*10^-4</f>
        <v>6.4560000000000008E-4</v>
      </c>
    </row>
    <row r="12" spans="1:4" x14ac:dyDescent="0.25">
      <c r="A12" s="5">
        <v>3.5</v>
      </c>
      <c r="B12" s="2">
        <f>1.815*10^-2</f>
        <v>1.8149999999999999E-2</v>
      </c>
      <c r="C12" s="3">
        <f>2.887*10^-3</f>
        <v>2.8870000000000002E-3</v>
      </c>
      <c r="D12" s="3">
        <f>6.632*10^-4</f>
        <v>6.6319999999999997E-4</v>
      </c>
    </row>
    <row r="13" spans="1:4" x14ac:dyDescent="0.25">
      <c r="A13" s="5">
        <v>3.75</v>
      </c>
      <c r="B13" s="2">
        <f>1.929*10^-2</f>
        <v>1.9290000000000002E-2</v>
      </c>
      <c r="C13" s="3">
        <f>2.661*10^-3</f>
        <v>2.6610000000000002E-3</v>
      </c>
      <c r="D13" s="3">
        <f>7.06*10^-4</f>
        <v>7.0600000000000003E-4</v>
      </c>
    </row>
    <row r="14" spans="1:4" x14ac:dyDescent="0.25">
      <c r="A14" s="5">
        <v>4</v>
      </c>
      <c r="B14" s="2">
        <f>2.041*10^-2</f>
        <v>2.0410000000000001E-2</v>
      </c>
      <c r="C14" s="3">
        <f>2.844*10^-3</f>
        <v>2.8439999999999997E-3</v>
      </c>
      <c r="D14" s="3">
        <f>5.275*10^-4</f>
        <v>5.2750000000000008E-4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2022-05-23T16:13:34Z</dcterms:modified>
</cp:coreProperties>
</file>