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B2ACE5A5-E988-487C-913D-D4750A729119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<sst xmlns="http://schemas.openxmlformats.org/spreadsheetml/2006/main" count="92" uniqueCount="59">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</sst>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130</c:v>
                </c:pt>
                <c:pt idx="1">
                  <c:v>475</c:v>
                </c:pt>
                <c:pt idx="2">
                  <c:v>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0.14054054054054055</c:v>
                </c:pt>
                <c:pt idx="1">
                  <c:v>0.51351351351351349</c:v>
                </c:pt>
                <c:pt idx="2">
                  <c:v>0</c:v>
                </c:pt>
                <c:pt idx="3">
                  <c:v>0.34594594594594597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7" sqref="G2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15 heures 25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480</v>
      </c>
      <c r="D4" s="19">
        <f>SUBTOTAL(9,$D$7:$D$531)</f>
        <v>445</v>
      </c>
      <c r="E4" s="29">
        <f>SUM(C4:D4)</f>
        <v>925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10</v>
      </c>
      <c r="C6">
        <f t="shared" ref="C6:C9" si="0">SUM(A6:B6)</f>
        <v>130</v>
      </c>
      <c r="E6" s="21" t="str">
        <f>'Journal de travail'!M8</f>
        <v>Analyse</v>
      </c>
      <c r="F6" s="50" t="str">
        <f>QUOTIENT(SUM(A6:B6),60)&amp;" h "&amp;TEXT(MOD(SUM(A6:B6),60), "00")&amp;" min"</f>
        <v>2 h 10 min</v>
      </c>
      <c r="G6" s="47">
        <f>SUM(A6:B6)/$C$10</f>
        <v>0.14054054054054055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295</v>
      </c>
      <c r="C7">
        <f t="shared" si="0"/>
        <v>475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7 h 55 min</v>
      </c>
      <c r="G7" s="56">
        <f t="shared" ref="G7:G9" si="2">SUM(A7:B7)/$C$10</f>
        <v>0.51351351351351349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140</v>
      </c>
      <c r="C9">
        <f t="shared" si="0"/>
        <v>320</v>
      </c>
      <c r="E9" s="23" t="str">
        <f>'Journal de travail'!M11</f>
        <v>Documentation</v>
      </c>
      <c r="F9" s="55" t="str">
        <f t="shared" si="1"/>
        <v>5 h 20 min</v>
      </c>
      <c r="G9" s="56">
        <f t="shared" si="2"/>
        <v>0.34594594594594597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480</v>
      </c>
      <c r="B10">
        <f>SUM(B6:B9)</f>
        <v>445</v>
      </c>
      <c r="C10">
        <f>SUM(A10:B10)</f>
        <v>925</v>
      </c>
      <c r="E10" s="20" t="s">
        <v>18</v>
      </c>
      <c r="F10" s="50" t="str">
        <f t="shared" si="1"/>
        <v>15 h 25 min</v>
      </c>
      <c r="G10" s="57">
        <f>C10/C11</f>
        <v>0.17518939393939395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2025-10-01T14:33:27Z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