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m\Documents\"/>
    </mc:Choice>
  </mc:AlternateContent>
  <xr:revisionPtr revIDLastSave="0" documentId="13_ncr:1_{520C8D9C-1EFA-49E7-A42E-9455CA7EC512}" xr6:coauthVersionLast="47" xr6:coauthVersionMax="47" xr10:uidLastSave="{00000000-0000-0000-0000-000000000000}"/>
  <bookViews>
    <workbookView xWindow="-110" yWindow="-110" windowWidth="19420" windowHeight="10300" firstSheet="6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3" l="1"/>
  <c r="J2" i="13"/>
  <c r="L2" i="5"/>
  <c r="J2" i="5"/>
  <c r="J3" i="5"/>
  <c r="K2" i="5"/>
  <c r="L3" i="12"/>
  <c r="L2" i="12"/>
  <c r="K3" i="12"/>
  <c r="K2" i="12"/>
  <c r="J2" i="12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11" i="1"/>
  <c r="J12" i="1"/>
  <c r="J2" i="1"/>
  <c r="J2" i="6" a="1"/>
  <c r="J2" i="6" s="1"/>
  <c r="J2" i="3" a="1"/>
  <c r="J2" i="3" s="1"/>
  <c r="M2" i="4" a="1"/>
  <c r="M2" i="4" s="1"/>
  <c r="L2" i="4" a="1"/>
  <c r="L2" i="4" s="1"/>
  <c r="K2" i="4"/>
  <c r="J3" i="2"/>
  <c r="J2" i="2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<sst xmlns="http://schemas.openxmlformats.org/spreadsheetml/2006/main" count="583" uniqueCount="92">
  <si>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</si>
  <si>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</si>
  <si>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</si>
  <si>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</si>
  <si>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</si>
  <si>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</si>
  <si>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</si>
  <si>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</si>
  <si>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</si>
  <si>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</si>
  <si>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</si>
  <si>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</si>
  <si>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</si>
  <si>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</si>
  <si>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</si>
  <si>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</si>
  <si>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</si>
  <si>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</si>
  <si>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</si>
  <si>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</si>
  <si>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</si>
  <si>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</si>
  <si>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</si>
  <si>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</si>
  <si>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</si>
  <si>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</si>
  <si>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</si>
  <si>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</si>
  <si>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</si>
  <si>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</si>
  <si>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</si>
  <si>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</si>
  <si>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</si>
  <si>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</si>
  <si>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</si>
  <si>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</si>
  <si>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</si>
  <si>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</si>
  <si>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</si>
  <si>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</si>
  <si>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</si>
  <si>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</si>
  <si>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</si>
  <si>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</si>
  <si>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</si>
  <si>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</si>
  <si>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</si>
  <si>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</si>
  <si>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</si>
  <si>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</si>
  <si>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</si>
  <si>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</si>
  <si>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</si>
  <si>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</si>
  <si>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</si>
  <si>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</si>
  <si>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</si>
  <si>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</si>
  <si>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</si>
  <si>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</si>
  <si>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</si>
  <si>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</si>
  <si>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</si>
  <si>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</si>
  <si>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</si>
  <si>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</si>
  <si>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</si>
  <si>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</si>
  <si>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</si>
  <si>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</si>
  <si>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</si>
  <si>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</si>
  <si>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</si>
  <si>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</si>
  <si>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</si>
  <si>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</si>
  <si>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</si>
  <si>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</si>
  <si>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</si>
  <si>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</si>
  <si>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</si>
  <si>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</si>
  <si>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</si>
  <si>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</si>
  <si>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</si>
  <si>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</si>
  <si>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</si>
  <si>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</si>
  <si>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Right (estrai anno)</t>
  </si>
  <si>
    <t>1-5-2000</t>
  </si>
  <si>
    <t>5-6-2001</t>
  </si>
  <si>
    <t>10-10-2015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</si>
</sst>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* #,##0\ &quot;€&quot;_-;\-* #,##0\ &quot;€&quot;_-;_-* &quot;-&quot;\ &quot;€&quot;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42" fontId="0" fillId="0" borderId="0" xfId="0" applyNumberFormat="1"/>
    <xf numFmtId="42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B13" sqref="B1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_xlfn.IFS(D2:D10&gt;30,"Old",D2:D10&lt;30,"Young",D2:D10=30,"30 y/o")</f>
        <v>30 y/o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30 y/o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Young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Old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Old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Old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str">
        <v>Old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Old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Old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8" sqref="J8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LEN(F2)</f>
        <v>8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LEN(H3)</f>
        <v>5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3"/>
  <sheetViews>
    <sheetView topLeftCell="C1" zoomScaleNormal="100" workbookViewId="0">
      <selection activeCell="J9" sqref="J9"/>
    </sheetView>
  </sheetViews>
  <sheetFormatPr defaultColWidth="14.54296875" defaultRowHeight="14.5" x14ac:dyDescent="0.35"/>
  <cols>
    <col min="4" max="4" width="8" customWidth="1"/>
    <col min="10" max="10" width="41.54296875" bestFit="1" customWidth="1"/>
    <col min="12" max="12" width="16.7265625" bestFit="1" customWidth="1"/>
    <col min="13" max="13" width="16.179687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88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LEFT(J2,8)</f>
        <v>Jim.Halp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L3" t="str">
        <v>2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L4" t="str">
        <v>3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L5" t="str">
        <v>4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L6" t="str">
        <v>5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L7" t="str">
        <v>6</v>
      </c>
      <c r="M7" t="str"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L8" t="str">
        <v>7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L9" t="str">
        <v>8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L10" t="str">
        <v>9</v>
      </c>
      <c r="M10" t="str">
        <v>2003</v>
      </c>
    </row>
    <row r="13" spans="1:13" x14ac:dyDescent="0.35">
      <c r="E13">
        <v>1005</v>
      </c>
    </row>
  </sheetData>
  <dataValidations count="1">
    <dataValidation type="list" allowBlank="1" showInputMessage="1" showErrorMessage="1" sqref="E13" xr:uid="{8842FAEB-3CBF-4CDC-BD80-9A0A2798C703}">
      <formula1>$A$2:$A$10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/>
  </sheetViews>
  <sheetFormatPr defaultColWidth="13.6328125" defaultRowHeight="14.5" x14ac:dyDescent="0.35"/>
  <cols>
    <col min="1" max="1" width="10.81640625" bestFit="1" customWidth="1"/>
    <col min="4" max="4" width="7.6328125" customWidth="1"/>
    <col min="10" max="10" width="21.45312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 t="str" cm="1">
        <f t="array" ref="J2:J10">TEXT(H2:H10,"aaaa/mm/gg")</f>
        <v>2001/11/02</v>
      </c>
      <c r="K2" s="2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 t="str">
        <v>1999/10/03</v>
      </c>
      <c r="K3" s="2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3" t="str">
        <v>2000/07/04</v>
      </c>
      <c r="K4" s="2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3" t="str">
        <v>2000/01/05</v>
      </c>
      <c r="K5" s="2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3" t="str">
        <v>2001/05/06</v>
      </c>
      <c r="K6" s="2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3" t="str">
        <v>1995/12/07</v>
      </c>
      <c r="K7" s="2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3" t="str">
        <v>2003/11/08</v>
      </c>
      <c r="K8" s="2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3" t="str">
        <v>2002/06/09</v>
      </c>
      <c r="K9" s="2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3" t="str">
        <v>2003/08/10</v>
      </c>
      <c r="K10" s="2"/>
    </row>
    <row r="12" spans="1:11" x14ac:dyDescent="0.35">
      <c r="H12" s="1"/>
    </row>
    <row r="13" spans="1:11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T1" workbookViewId="0">
      <selection activeCell="J2" sqref="J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B1"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SUBSTITUTE(_xlfn.ANCHORARRAY(L2),"/","-",1)</f>
        <v>11-2/2001</v>
      </c>
      <c r="L2" t="str" cm="1">
        <f t="array" ref="L2:L10">SUBSTITUTE(H2:H10,"-","/")</f>
        <v>11/2/2001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91</v>
      </c>
      <c r="J3" t="str">
        <v>10-3/1999</v>
      </c>
      <c r="L3" t="str">
        <v>10/3/1999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L4" t="str">
        <v>7/4/2000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89</v>
      </c>
      <c r="I5" s="2" t="s">
        <v>59</v>
      </c>
      <c r="J5" t="str">
        <v>1-5/2000</v>
      </c>
      <c r="L5" t="str">
        <v>1/5/2000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L6" t="str">
        <v>5/6/2001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90</v>
      </c>
      <c r="I7" s="2" t="s">
        <v>61</v>
      </c>
      <c r="J7" t="str">
        <v>5-6/2001</v>
      </c>
      <c r="L7" t="str">
        <v>5/6/2001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L8" t="str">
        <v>11/8/2003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L9" t="str">
        <v>6/9/2002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L10" t="str">
        <v>8/10/2003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5" x14ac:dyDescent="0.35"/>
  <cols>
    <col min="6" max="6" width="15.90625" bestFit="1" customWidth="1"/>
    <col min="8" max="8" width="10.4531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4">
        <f>SUM(G2:G10)</f>
        <v>437000</v>
      </c>
      <c r="K2" s="4">
        <f>SUMIF(F2:F10,"Salesman",G2:G10)</f>
        <v>156000</v>
      </c>
      <c r="L2" s="4">
        <f>SUMIFS(G2:G10,E2:E10,"Male",D2:D10,"&lt;33")</f>
        <v>200000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s="4">
        <f>SUMIF(F2:F10,"Accountant",G2:G10)</f>
        <v>89000</v>
      </c>
      <c r="L3" s="5">
        <f>SUMIFS(G2:G10,E2:E10,"Female",D2:D10,"&gt;30")</f>
        <v>88000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K1" workbookViewId="0">
      <selection activeCell="J2" sqref="J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COUNTA(B2:B10)</f>
        <v>9</v>
      </c>
      <c r="K2">
        <f>COUNTIF(G2:G10,"&gt;45000")</f>
        <v>5</v>
      </c>
      <c r="L2">
        <f>COUNTIFS(E2:E10,"Male",F2:F10,"Salesman")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COUNTBLANK(E2:E10)</f>
        <v>0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C1" workbookViewId="0">
      <selection activeCell="K11" sqref="K11:K12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  <col min="11" max="11" width="32.726562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_xlfn.CONCAT($B2," ",$C2)</f>
        <v>Jim Halpert</v>
      </c>
      <c r="K2" t="str">
        <f>_xlfn.CONCAT(B2,".",C2,"@dundermifflin.com")</f>
        <v>Jim.Halpert@dundermifflin.com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_xlfn.CONCAT($B3," ",$C3)</f>
        <v>Pam Beasley</v>
      </c>
      <c r="K3" t="str">
        <f t="shared" ref="K3:K12" si="1">_xlfn.CONCAT(B3,".",C3,"@dundermifflin.com")</f>
        <v>Pam.Beasley@dundermifflin.com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Dwight.Schrute@dundermifflin.com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Angela.Martin@dundermifflin.com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Toby.Flenderson@dundermifflin.com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Michael.Scott@dundermifflin.com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Meredith.Palmer@dundermifflin.com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Stanley.Hudson@dundermifflin.com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Kevin.Malone@dundermifflin.com</v>
      </c>
    </row>
    <row r="11" spans="1:11" x14ac:dyDescent="0.35">
      <c r="H11" t="str">
        <f t="shared" ref="H11:H12" si="2">CONCATENATE(B11," ",C11)</f>
        <v xml:space="preserve"> </v>
      </c>
      <c r="J11" t="str">
        <f t="shared" si="0"/>
        <v xml:space="preserve"> </v>
      </c>
    </row>
    <row r="12" spans="1:11" x14ac:dyDescent="0.35">
      <c r="H12" t="str">
        <f t="shared" si="2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"/>
    </sheetView>
  </sheetViews>
  <sheetFormatPr defaultRowHeight="14.5" x14ac:dyDescent="0.35"/>
  <cols>
    <col min="8" max="8" width="14.453125" customWidth="1"/>
    <col min="9" max="9" width="13.36328125" customWidth="1"/>
    <col min="11" max="11" width="13.8164062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Gian Marco Zampetti</cp:lastModifiedBy>
  <dcterms:created xsi:type="dcterms:W3CDTF">2021-12-16T14:18:34Z</dcterms:created>
  <dcterms:modified xsi:type="dcterms:W3CDTF">2024-07-24T10:13:39Z</dcterms:modified>
</cp:coreProperties>
</file>