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pspyrid_uoi_gr/Documents/DERMATOLOGY-SCARS/CroppedRevised BCC Scars/"/>
    </mc:Choice>
  </mc:AlternateContent>
  <xr:revisionPtr revIDLastSave="675" documentId="8_{15E2E845-7BA6-48E3-A0EB-0D060928E0F1}" xr6:coauthVersionLast="47" xr6:coauthVersionMax="47" xr10:uidLastSave="{B7E29BD0-C90A-412A-ABC4-6EBE0649464A}"/>
  <bookViews>
    <workbookView xWindow="-120" yWindow="-120" windowWidth="29040" windowHeight="17640" xr2:uid="{00000000-000D-0000-FFFF-FFFF00000000}"/>
  </bookViews>
  <sheets>
    <sheet name="Φύλλο2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5" l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2" i="5"/>
  <c r="X53" i="5"/>
  <c r="X5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4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2" i="5"/>
  <c r="U3" i="5"/>
  <c r="V24" i="5"/>
  <c r="V23" i="5"/>
  <c r="V22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2" i="5"/>
  <c r="K57" i="5"/>
  <c r="J57" i="5"/>
  <c r="J58" i="5"/>
  <c r="F58" i="5"/>
  <c r="F57" i="5"/>
  <c r="G58" i="5"/>
  <c r="H58" i="5"/>
  <c r="I58" i="5"/>
  <c r="K58" i="5"/>
  <c r="E58" i="5"/>
  <c r="G57" i="5"/>
  <c r="H57" i="5"/>
  <c r="I57" i="5"/>
  <c r="E57" i="5"/>
  <c r="F59" i="5" l="1"/>
  <c r="M2" i="5" s="1"/>
  <c r="K59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2" i="5"/>
  <c r="R53" i="5"/>
  <c r="R54" i="5"/>
  <c r="R55" i="5"/>
  <c r="R2" i="5"/>
  <c r="H59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2" i="5"/>
  <c r="E59" i="5"/>
  <c r="I59" i="5"/>
  <c r="J59" i="5"/>
  <c r="G59" i="5"/>
  <c r="N2" i="5" s="1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1" i="5"/>
  <c r="N32" i="5"/>
  <c r="N33" i="5"/>
  <c r="N34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2" i="5"/>
  <c r="N53" i="5"/>
  <c r="N54" i="5"/>
  <c r="N5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3" i="5"/>
  <c r="P24" i="5"/>
  <c r="P25" i="5"/>
  <c r="P26" i="5"/>
  <c r="P27" i="5"/>
  <c r="P28" i="5"/>
  <c r="P29" i="5"/>
  <c r="P30" i="5"/>
  <c r="P32" i="5"/>
  <c r="P33" i="5"/>
  <c r="P34" i="5"/>
  <c r="P36" i="5"/>
  <c r="P37" i="5"/>
  <c r="P38" i="5"/>
  <c r="P39" i="5"/>
  <c r="P40" i="5"/>
  <c r="P41" i="5"/>
  <c r="P42" i="5"/>
  <c r="P43" i="5"/>
  <c r="P44" i="5"/>
  <c r="P45" i="5"/>
  <c r="P46" i="5"/>
  <c r="P47" i="5"/>
  <c r="P49" i="5"/>
  <c r="P50" i="5"/>
  <c r="P51" i="5"/>
  <c r="P52" i="5"/>
  <c r="P53" i="5"/>
  <c r="P54" i="5"/>
  <c r="P55" i="5"/>
  <c r="P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2" i="5"/>
</calcChain>
</file>

<file path=xl/sharedStrings.xml><?xml version="1.0" encoding="utf-8"?>
<sst xmlns="http://schemas.openxmlformats.org/spreadsheetml/2006/main" count="92" uniqueCount="51">
  <si>
    <t>α/α</t>
  </si>
  <si>
    <t xml:space="preserve">    Patients Cases</t>
  </si>
  <si>
    <t>Dr'soverall score</t>
  </si>
  <si>
    <t>Layer 30</t>
  </si>
  <si>
    <t>Layer 11 - PCA 5</t>
  </si>
  <si>
    <t>LAYER 23 - PCA 3</t>
  </si>
  <si>
    <t>Fully Connected</t>
  </si>
  <si>
    <t>Global Averaging</t>
  </si>
  <si>
    <t>Histogram (layer 30)</t>
  </si>
  <si>
    <t>SSIM</t>
  </si>
  <si>
    <t>Histogram</t>
  </si>
  <si>
    <t>BEFORE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</si>
  <si>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</si>
  <si>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</si>
  <si>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</si>
  <si>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</si>
  <si>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</si>
  <si>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</si>
  <si>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</si>
  <si>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</si>
  <si>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</si>
  <si>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</si>
  <si>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</si>
  <si>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case12_1</t>
  </si>
  <si>
    <t>case12_2</t>
  </si>
  <si>
    <t>case13</t>
  </si>
  <si>
    <t>case14_1</t>
  </si>
  <si>
    <t>case14_2</t>
  </si>
  <si>
    <t>case15</t>
  </si>
  <si>
    <t>case16</t>
  </si>
  <si>
    <t>case17_1</t>
  </si>
  <si>
    <t>case17_2</t>
  </si>
  <si>
    <t>case18</t>
  </si>
  <si>
    <t>case19</t>
  </si>
  <si>
    <t>case20</t>
  </si>
  <si>
    <t>case21</t>
  </si>
  <si>
    <t>case22</t>
  </si>
  <si>
    <t>case23</t>
  </si>
  <si>
    <t>case24</t>
  </si>
  <si>
    <t>AFTER</t>
  </si>
  <si>
    <t>min</t>
  </si>
  <si>
    <t>max</t>
  </si>
  <si>
    <t>range</t>
  </si>
  <si>
    <t>Cronbach-alpha</t>
  </si>
  <si>
    <t>similarity score:</t>
  </si>
  <si>
    <t>(x-xmin)*8/xrange</t>
  </si>
  <si>
    <t>convert ranges:</t>
  </si>
  <si>
    <t>[min, max] -&gt; [a,b]</t>
  </si>
  <si>
    <t>score</t>
  </si>
  <si>
    <t>8-similarity score</t>
  </si>
  <si>
    <t>[ (b-a) * (x - min) / max - min]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</si>
</sst>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</font>
    <font>
      <sz val="11"/>
      <color rgb="FF00B05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3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5" fillId="0" borderId="0" xfId="0" applyFont="1"/>
    <xf numFmtId="0" fontId="1" fillId="3" borderId="0" xfId="0" quotePrefix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3" borderId="0" xfId="0" applyFont="1" applyFill="1" applyAlignment="1">
      <alignment horizontal="center" vertical="center"/>
    </xf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5" borderId="0" xfId="0" applyFont="1" applyFill="1"/>
    <xf numFmtId="0" fontId="10" fillId="0" borderId="0" xfId="0" applyFont="1" applyAlignment="1">
      <alignment horizontal="center"/>
    </xf>
    <xf numFmtId="0" fontId="7" fillId="5" borderId="0" xfId="0" applyFont="1" applyFill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20D1-EC52-43A8-85C6-78F2E938DA57}">
  <dimension ref="A1:AB66"/>
  <sheetViews>
    <sheetView tabSelected="1" topLeftCell="G1" workbookViewId="0">
      <selection activeCell="U3" sqref="U3"/>
    </sheetView>
  </sheetViews>
  <sheetFormatPr defaultRowHeight="15"/>
  <cols>
    <col min="3" max="3" width="15.5703125" customWidth="1"/>
    <col min="4" max="4" width="18.140625" bestFit="1" customWidth="1"/>
    <col min="5" max="5" width="11.42578125" customWidth="1"/>
    <col min="6" max="6" width="15" customWidth="1"/>
    <col min="7" max="7" width="16.5703125" customWidth="1"/>
    <col min="8" max="8" width="15.42578125" bestFit="1" customWidth="1"/>
    <col min="9" max="9" width="16.140625" style="4" bestFit="1" customWidth="1"/>
    <col min="10" max="10" width="18.42578125" style="4" customWidth="1"/>
    <col min="11" max="11" width="15.85546875" style="4" customWidth="1"/>
    <col min="12" max="12" width="8.140625" bestFit="1" customWidth="1"/>
    <col min="13" max="13" width="15.28515625" customWidth="1"/>
    <col min="14" max="14" width="15.5703125" bestFit="1" customWidth="1"/>
    <col min="15" max="15" width="15.42578125" bestFit="1" customWidth="1"/>
    <col min="16" max="16" width="16.28515625" bestFit="1" customWidth="1"/>
    <col min="17" max="17" width="10" bestFit="1" customWidth="1"/>
    <col min="20" max="20" width="10.28515625" customWidth="1"/>
    <col min="21" max="21" width="15.28515625" customWidth="1"/>
    <col min="22" max="22" width="16.140625" customWidth="1"/>
    <col min="23" max="23" width="16" customWidth="1"/>
    <col min="24" max="24" width="16.7109375" customWidth="1"/>
    <col min="25" max="25" width="10.5703125" customWidth="1"/>
  </cols>
  <sheetData>
    <row r="1" spans="1:28">
      <c r="B1" s="1" t="s">
        <v>0</v>
      </c>
      <c r="C1" s="5" t="s">
        <v>1</v>
      </c>
      <c r="D1" s="19" t="s">
        <v>2</v>
      </c>
      <c r="E1" s="3" t="s">
        <v>3</v>
      </c>
      <c r="F1" s="3" t="s">
        <v>4</v>
      </c>
      <c r="G1" s="12" t="s">
        <v>5</v>
      </c>
      <c r="H1" s="3" t="s">
        <v>6</v>
      </c>
      <c r="I1" s="13" t="s">
        <v>7</v>
      </c>
      <c r="J1" s="16" t="s">
        <v>8</v>
      </c>
      <c r="K1" s="16" t="s">
        <v>9</v>
      </c>
      <c r="L1" s="15" t="s">
        <v>3</v>
      </c>
      <c r="M1" s="15" t="s">
        <v>4</v>
      </c>
      <c r="N1" s="17" t="s">
        <v>5</v>
      </c>
      <c r="O1" s="15" t="s">
        <v>6</v>
      </c>
      <c r="P1" s="14" t="s">
        <v>7</v>
      </c>
      <c r="Q1" s="28" t="s">
        <v>10</v>
      </c>
      <c r="R1" s="18" t="s">
        <v>9</v>
      </c>
      <c r="S1" s="35"/>
      <c r="T1" s="29" t="s">
        <v>3</v>
      </c>
      <c r="U1" s="29" t="s">
        <v>4</v>
      </c>
      <c r="V1" s="30" t="s">
        <v>5</v>
      </c>
      <c r="W1" s="29" t="s">
        <v>6</v>
      </c>
      <c r="X1" s="31" t="s">
        <v>7</v>
      </c>
      <c r="Y1" s="32" t="s">
        <v>10</v>
      </c>
      <c r="Z1" s="33" t="s">
        <v>9</v>
      </c>
      <c r="AB1" s="13"/>
    </row>
    <row r="2" spans="1:28" ht="14.25" customHeight="1">
      <c r="A2" s="38" t="s">
        <v>11</v>
      </c>
      <c r="B2" s="9">
        <v>1</v>
      </c>
      <c r="C2" s="6" t="s">
        <v>12</v>
      </c>
      <c r="D2" s="1">
        <v>7</v>
      </c>
      <c r="E2" s="22">
        <v>0.39</v>
      </c>
      <c r="F2" s="22">
        <v>0.68500000000000005</v>
      </c>
      <c r="G2" s="4">
        <v>0.29299999999999998</v>
      </c>
      <c r="H2" s="23">
        <v>0.625</v>
      </c>
      <c r="I2" s="23">
        <v>0.65100000000000002</v>
      </c>
      <c r="J2" s="4">
        <v>0.66400000000000003</v>
      </c>
      <c r="K2" s="11">
        <v>0.45</v>
      </c>
      <c r="L2" s="2">
        <f>8-(E2-E$57)*8/E$59</f>
        <v>6.0040241448692155</v>
      </c>
      <c r="M2" s="2">
        <f>8-(F2-F$57)*8/F$59</f>
        <v>3.6781609195402289</v>
      </c>
      <c r="N2" s="2">
        <f>8-(G2-G$57)*8/G$59</f>
        <v>5.7743016759776538</v>
      </c>
      <c r="O2" s="2">
        <f t="shared" ref="O2:Q17" si="0">8-(H2-H$57)*8/H$59</f>
        <v>5.5644820295983077</v>
      </c>
      <c r="P2" s="2">
        <f t="shared" si="0"/>
        <v>4.7306967984934083</v>
      </c>
      <c r="Q2" s="2">
        <f>8-(J2-J$57)*8/J$59</f>
        <v>4.348993288590604</v>
      </c>
      <c r="R2" s="2">
        <f t="shared" ref="R2:R55" si="1">8-(K2-K$57)*8/K$59</f>
        <v>6.6270627062706264</v>
      </c>
      <c r="T2">
        <f>-7*E2+8</f>
        <v>5.27</v>
      </c>
      <c r="U2">
        <f>-7*F2 + 8</f>
        <v>3.2050000000000001</v>
      </c>
      <c r="V2">
        <f>-7*G2+8</f>
        <v>5.9489999999999998</v>
      </c>
      <c r="W2">
        <f>-7*H2+8</f>
        <v>3.625</v>
      </c>
      <c r="X2">
        <f>-7*I2 + 8</f>
        <v>3.4429999999999996</v>
      </c>
      <c r="Y2">
        <f>-7*J2+8</f>
        <v>3.3519999999999994</v>
      </c>
      <c r="Z2">
        <f>-7*K2+8</f>
        <v>4.8499999999999996</v>
      </c>
    </row>
    <row r="3" spans="1:28">
      <c r="A3" s="38"/>
      <c r="B3" s="9">
        <v>2</v>
      </c>
      <c r="C3" s="6" t="s">
        <v>13</v>
      </c>
      <c r="D3" s="1">
        <v>6</v>
      </c>
      <c r="E3" s="22">
        <v>0.32800000000000001</v>
      </c>
      <c r="F3" s="22">
        <v>0.63</v>
      </c>
      <c r="G3" s="23">
        <v>0.61299999999999999</v>
      </c>
      <c r="H3" s="23">
        <v>0.56799999999999995</v>
      </c>
      <c r="I3" s="23">
        <v>0.49099999999999999</v>
      </c>
      <c r="J3" s="4">
        <v>0.64900000000000002</v>
      </c>
      <c r="K3" s="11">
        <v>0.51700000000000002</v>
      </c>
      <c r="L3" s="2">
        <f t="shared" ref="L3:L55" si="2">8-(E3-E$57)*8/E$59</f>
        <v>7.0020120724346073</v>
      </c>
      <c r="M3" s="2">
        <f t="shared" ref="M3:M55" si="3">8-(F3-F$57)*8/F$59</f>
        <v>4.6896551724137936</v>
      </c>
      <c r="N3" s="2">
        <f t="shared" ref="N3:N55" si="4">8-(G3-G$57)*8/G$59</f>
        <v>2.913966480446927</v>
      </c>
      <c r="O3" s="2">
        <f t="shared" ref="O3:O55" si="5">8-(H3-H$57)*8/H$59</f>
        <v>6.528541226215645</v>
      </c>
      <c r="P3" s="2">
        <f t="shared" ref="P3:Q55" si="6">8-(I3-I$57)*8/I$59</f>
        <v>7.1412429378531073</v>
      </c>
      <c r="Q3" s="2">
        <f t="shared" ref="Q3:Q55" si="7">8-(J3-J$57)*8/J$59</f>
        <v>4.5503355704697981</v>
      </c>
      <c r="R3" s="2">
        <f t="shared" si="1"/>
        <v>5.7425742574257423</v>
      </c>
      <c r="T3">
        <f t="shared" ref="T3:T55" si="8">-7*E3+8</f>
        <v>5.7039999999999997</v>
      </c>
      <c r="U3">
        <f>-7*F3 + 8</f>
        <v>3.59</v>
      </c>
      <c r="V3">
        <f t="shared" ref="V3:V55" si="9">-7*G3+8</f>
        <v>3.7089999999999996</v>
      </c>
      <c r="W3">
        <f t="shared" ref="W3:W55" si="10">-7*H3+8</f>
        <v>4.0240000000000009</v>
      </c>
      <c r="X3">
        <f t="shared" ref="X3:X55" si="11">-7*I3 + 8</f>
        <v>4.5630000000000006</v>
      </c>
      <c r="Y3">
        <f t="shared" ref="Y3:Y55" si="12">-7*J3+8</f>
        <v>3.4569999999999999</v>
      </c>
      <c r="Z3">
        <f t="shared" ref="Z3:Z55" si="13">-7*K3+8</f>
        <v>4.3810000000000002</v>
      </c>
    </row>
    <row r="4" spans="1:28">
      <c r="A4" s="38"/>
      <c r="B4" s="9">
        <v>3</v>
      </c>
      <c r="C4" s="6" t="s">
        <v>14</v>
      </c>
      <c r="D4" s="1">
        <v>5</v>
      </c>
      <c r="E4" s="11">
        <v>0.52100000000000002</v>
      </c>
      <c r="F4" s="11">
        <v>0.72499999999999998</v>
      </c>
      <c r="G4" s="4">
        <v>0.64</v>
      </c>
      <c r="H4" s="4">
        <v>0.82699999999999996</v>
      </c>
      <c r="I4" s="4">
        <v>0.86699999999999999</v>
      </c>
      <c r="J4" s="4">
        <v>0.98799999999999999</v>
      </c>
      <c r="K4" s="11">
        <v>0.68100000000000005</v>
      </c>
      <c r="L4" s="2">
        <f t="shared" si="2"/>
        <v>3.8953722334004022</v>
      </c>
      <c r="M4" s="2">
        <f t="shared" si="3"/>
        <v>2.9425287356321848</v>
      </c>
      <c r="N4" s="2">
        <f t="shared" si="4"/>
        <v>2.6726256983240217</v>
      </c>
      <c r="O4" s="2">
        <f t="shared" si="5"/>
        <v>2.1479915433403809</v>
      </c>
      <c r="P4" s="2">
        <f t="shared" si="6"/>
        <v>1.4764595103578149</v>
      </c>
      <c r="Q4" s="2">
        <f t="shared" si="7"/>
        <v>0</v>
      </c>
      <c r="R4" s="2">
        <f t="shared" si="1"/>
        <v>3.577557755775576</v>
      </c>
      <c r="T4">
        <f t="shared" si="8"/>
        <v>4.3529999999999998</v>
      </c>
      <c r="U4">
        <f t="shared" ref="U3:U55" si="14">-7*F4 + 8</f>
        <v>2.9249999999999998</v>
      </c>
      <c r="V4">
        <f t="shared" si="9"/>
        <v>3.5199999999999996</v>
      </c>
      <c r="W4">
        <f t="shared" si="10"/>
        <v>2.2110000000000003</v>
      </c>
      <c r="X4">
        <f t="shared" si="11"/>
        <v>1.931</v>
      </c>
      <c r="Y4">
        <f t="shared" si="12"/>
        <v>1.0839999999999996</v>
      </c>
      <c r="Z4">
        <f t="shared" si="13"/>
        <v>3.2329999999999997</v>
      </c>
    </row>
    <row r="5" spans="1:28">
      <c r="A5" s="38"/>
      <c r="B5" s="9">
        <v>4</v>
      </c>
      <c r="C5" s="7" t="s">
        <v>15</v>
      </c>
      <c r="D5" s="1">
        <v>8</v>
      </c>
      <c r="E5" s="11">
        <v>0.32300000000000001</v>
      </c>
      <c r="F5" s="11">
        <v>0.47</v>
      </c>
      <c r="G5" s="4">
        <v>0.113</v>
      </c>
      <c r="H5" s="4">
        <v>0.65600000000000003</v>
      </c>
      <c r="I5" s="4">
        <v>0.69199999999999995</v>
      </c>
      <c r="J5" s="4">
        <v>0.41499999999999998</v>
      </c>
      <c r="K5" s="11">
        <v>0.47699999999999998</v>
      </c>
      <c r="L5" s="2">
        <f t="shared" si="2"/>
        <v>7.0824949698189137</v>
      </c>
      <c r="M5" s="2">
        <f t="shared" si="3"/>
        <v>7.6321839080459775</v>
      </c>
      <c r="N5" s="2">
        <f t="shared" si="4"/>
        <v>7.3832402234636874</v>
      </c>
      <c r="O5" s="2">
        <f t="shared" si="5"/>
        <v>5.0401691331923875</v>
      </c>
      <c r="P5" s="2">
        <f t="shared" si="6"/>
        <v>4.1129943502824862</v>
      </c>
      <c r="Q5" s="2">
        <f t="shared" si="7"/>
        <v>7.6912751677852356</v>
      </c>
      <c r="R5" s="2">
        <f t="shared" si="1"/>
        <v>6.2706270627062706</v>
      </c>
      <c r="T5">
        <f t="shared" si="8"/>
        <v>5.7389999999999999</v>
      </c>
      <c r="U5">
        <f t="shared" si="14"/>
        <v>4.71</v>
      </c>
      <c r="V5">
        <f t="shared" si="9"/>
        <v>7.2089999999999996</v>
      </c>
      <c r="W5">
        <f t="shared" si="10"/>
        <v>3.4079999999999995</v>
      </c>
      <c r="X5">
        <f t="shared" si="11"/>
        <v>3.1560000000000006</v>
      </c>
      <c r="Y5">
        <f t="shared" si="12"/>
        <v>5.0950000000000006</v>
      </c>
      <c r="Z5">
        <f t="shared" si="13"/>
        <v>4.6609999999999996</v>
      </c>
    </row>
    <row r="6" spans="1:28">
      <c r="A6" s="38"/>
      <c r="B6" s="9">
        <v>5</v>
      </c>
      <c r="C6" s="6" t="s">
        <v>16</v>
      </c>
      <c r="D6" s="1">
        <v>7</v>
      </c>
      <c r="E6" s="11">
        <v>0.34699999999999998</v>
      </c>
      <c r="F6" s="11">
        <v>0.51200000000000001</v>
      </c>
      <c r="G6" s="23">
        <v>5.8999999999999997E-2</v>
      </c>
      <c r="H6" s="23">
        <v>0.624</v>
      </c>
      <c r="I6" s="23">
        <v>0.65900000000000003</v>
      </c>
      <c r="J6" s="4">
        <v>0.93899999999999995</v>
      </c>
      <c r="K6" s="11">
        <v>0.434</v>
      </c>
      <c r="L6" s="2">
        <f t="shared" si="2"/>
        <v>6.6961770623742458</v>
      </c>
      <c r="M6" s="2">
        <f t="shared" si="3"/>
        <v>6.8597701149425285</v>
      </c>
      <c r="N6" s="2">
        <f t="shared" si="4"/>
        <v>7.8659217877094969</v>
      </c>
      <c r="O6" s="2">
        <f t="shared" si="5"/>
        <v>5.5813953488372086</v>
      </c>
      <c r="P6" s="2">
        <f t="shared" si="6"/>
        <v>4.6101694915254221</v>
      </c>
      <c r="Q6" s="2">
        <f t="shared" si="7"/>
        <v>0.65771812080537018</v>
      </c>
      <c r="R6" s="2">
        <f t="shared" si="1"/>
        <v>6.8382838283828384</v>
      </c>
      <c r="T6">
        <f t="shared" si="8"/>
        <v>5.5709999999999997</v>
      </c>
      <c r="U6">
        <f t="shared" si="14"/>
        <v>4.4160000000000004</v>
      </c>
      <c r="V6">
        <f t="shared" si="9"/>
        <v>7.5869999999999997</v>
      </c>
      <c r="W6">
        <f t="shared" si="10"/>
        <v>3.6319999999999997</v>
      </c>
      <c r="X6">
        <f t="shared" si="11"/>
        <v>3.3869999999999996</v>
      </c>
      <c r="Y6">
        <f t="shared" si="12"/>
        <v>1.4270000000000005</v>
      </c>
      <c r="Z6">
        <f t="shared" si="13"/>
        <v>4.9619999999999997</v>
      </c>
    </row>
    <row r="7" spans="1:28">
      <c r="A7" s="38"/>
      <c r="B7" s="9">
        <v>6</v>
      </c>
      <c r="C7" s="6" t="s">
        <v>17</v>
      </c>
      <c r="D7" s="1">
        <v>6</v>
      </c>
      <c r="E7" s="22">
        <v>0.41299999999999998</v>
      </c>
      <c r="F7" s="22">
        <v>0.63100000000000001</v>
      </c>
      <c r="G7" s="4">
        <v>0.79200000000000004</v>
      </c>
      <c r="H7" s="4">
        <v>0.71599999999999997</v>
      </c>
      <c r="I7" s="4">
        <v>0.72699999999999998</v>
      </c>
      <c r="J7" s="4">
        <v>0.58899999999999997</v>
      </c>
      <c r="K7" s="11">
        <v>0.52300000000000002</v>
      </c>
      <c r="L7" s="2">
        <f t="shared" si="2"/>
        <v>5.6338028169014089</v>
      </c>
      <c r="M7" s="2">
        <f t="shared" si="3"/>
        <v>4.6712643678160921</v>
      </c>
      <c r="N7" s="2">
        <f t="shared" si="4"/>
        <v>1.3139664804469264</v>
      </c>
      <c r="O7" s="2">
        <f t="shared" si="5"/>
        <v>4.0253699788583504</v>
      </c>
      <c r="P7" s="2">
        <f t="shared" si="6"/>
        <v>3.585687382297551</v>
      </c>
      <c r="Q7" s="2">
        <f t="shared" si="7"/>
        <v>5.3557046979865781</v>
      </c>
      <c r="R7" s="2">
        <f t="shared" si="1"/>
        <v>5.6633663366336631</v>
      </c>
      <c r="T7">
        <f t="shared" si="8"/>
        <v>5.109</v>
      </c>
      <c r="U7">
        <f t="shared" si="14"/>
        <v>3.5830000000000002</v>
      </c>
      <c r="V7">
        <f t="shared" si="9"/>
        <v>2.4559999999999995</v>
      </c>
      <c r="W7">
        <f t="shared" si="10"/>
        <v>2.9880000000000004</v>
      </c>
      <c r="X7">
        <f t="shared" si="11"/>
        <v>2.9110000000000005</v>
      </c>
      <c r="Y7">
        <f t="shared" si="12"/>
        <v>3.8770000000000007</v>
      </c>
      <c r="Z7">
        <f t="shared" si="13"/>
        <v>4.3390000000000004</v>
      </c>
    </row>
    <row r="8" spans="1:28">
      <c r="A8" s="38"/>
      <c r="B8" s="9">
        <v>7</v>
      </c>
      <c r="C8" s="6" t="s">
        <v>18</v>
      </c>
      <c r="D8" s="1">
        <v>6</v>
      </c>
      <c r="E8" s="22">
        <v>0.40500000000000003</v>
      </c>
      <c r="F8" s="22">
        <v>0.59299999999999997</v>
      </c>
      <c r="G8" s="4">
        <v>0.79700000000000004</v>
      </c>
      <c r="H8" s="23">
        <v>0.68600000000000005</v>
      </c>
      <c r="I8" s="4">
        <v>0.752</v>
      </c>
      <c r="J8" s="4">
        <v>0.82499999999999996</v>
      </c>
      <c r="K8" s="11">
        <v>0.64200000000000002</v>
      </c>
      <c r="L8" s="2">
        <f t="shared" si="2"/>
        <v>5.7625754527162982</v>
      </c>
      <c r="M8" s="2">
        <f t="shared" si="3"/>
        <v>5.3701149425287369</v>
      </c>
      <c r="N8" s="2">
        <f t="shared" si="4"/>
        <v>1.2692737430167593</v>
      </c>
      <c r="O8" s="2">
        <f t="shared" si="5"/>
        <v>4.532769556025368</v>
      </c>
      <c r="P8" s="2">
        <f t="shared" si="6"/>
        <v>3.2090395480225977</v>
      </c>
      <c r="Q8" s="2">
        <f t="shared" si="7"/>
        <v>2.1879194630872485</v>
      </c>
      <c r="R8" s="2">
        <f t="shared" si="1"/>
        <v>4.0924092409240913</v>
      </c>
      <c r="T8">
        <f t="shared" si="8"/>
        <v>5.165</v>
      </c>
      <c r="U8">
        <f t="shared" si="14"/>
        <v>3.8490000000000002</v>
      </c>
      <c r="V8">
        <f t="shared" si="9"/>
        <v>2.4209999999999994</v>
      </c>
      <c r="W8">
        <f t="shared" si="10"/>
        <v>3.1979999999999995</v>
      </c>
      <c r="X8">
        <f t="shared" si="11"/>
        <v>2.7359999999999998</v>
      </c>
      <c r="Y8">
        <f t="shared" si="12"/>
        <v>2.2250000000000005</v>
      </c>
      <c r="Z8">
        <f t="shared" si="13"/>
        <v>3.5060000000000002</v>
      </c>
    </row>
    <row r="9" spans="1:28">
      <c r="A9" s="38"/>
      <c r="B9" s="9">
        <v>8</v>
      </c>
      <c r="C9" s="6" t="s">
        <v>19</v>
      </c>
      <c r="D9" s="1">
        <v>8</v>
      </c>
      <c r="E9" s="22">
        <v>0.26600000000000001</v>
      </c>
      <c r="F9" s="22">
        <v>0.45</v>
      </c>
      <c r="G9" s="4">
        <v>8.7999999999999995E-2</v>
      </c>
      <c r="H9" s="23">
        <v>0.48099999999999998</v>
      </c>
      <c r="I9" s="23">
        <v>0.45600000000000002</v>
      </c>
      <c r="J9" s="4">
        <v>0.89300000000000002</v>
      </c>
      <c r="K9" s="11">
        <v>0.56499999999999995</v>
      </c>
      <c r="L9" s="2">
        <f t="shared" si="2"/>
        <v>8</v>
      </c>
      <c r="M9" s="2">
        <f t="shared" si="3"/>
        <v>8</v>
      </c>
      <c r="N9" s="2">
        <f t="shared" si="4"/>
        <v>7.6067039106145256</v>
      </c>
      <c r="O9" s="2">
        <f t="shared" si="5"/>
        <v>8</v>
      </c>
      <c r="P9" s="2">
        <f t="shared" si="6"/>
        <v>7.6685499058380415</v>
      </c>
      <c r="Q9" s="2">
        <f t="shared" si="7"/>
        <v>1.275167785234899</v>
      </c>
      <c r="R9" s="2">
        <f t="shared" si="1"/>
        <v>5.108910891089109</v>
      </c>
      <c r="T9">
        <f t="shared" si="8"/>
        <v>6.1379999999999999</v>
      </c>
      <c r="U9">
        <f t="shared" si="14"/>
        <v>4.8499999999999996</v>
      </c>
      <c r="V9">
        <f t="shared" si="9"/>
        <v>7.3840000000000003</v>
      </c>
      <c r="W9">
        <f t="shared" si="10"/>
        <v>4.633</v>
      </c>
      <c r="X9">
        <f t="shared" si="11"/>
        <v>4.8079999999999998</v>
      </c>
      <c r="Y9">
        <f t="shared" si="12"/>
        <v>1.7489999999999997</v>
      </c>
      <c r="Z9">
        <f t="shared" si="13"/>
        <v>4.0449999999999999</v>
      </c>
    </row>
    <row r="10" spans="1:28">
      <c r="A10" s="38"/>
      <c r="B10" s="9">
        <v>9</v>
      </c>
      <c r="C10" s="6" t="s">
        <v>20</v>
      </c>
      <c r="D10" s="1">
        <v>5</v>
      </c>
      <c r="E10" s="11">
        <v>0.47799999999999998</v>
      </c>
      <c r="F10" s="11">
        <v>0.81</v>
      </c>
      <c r="G10" s="23">
        <v>0.16800000000000001</v>
      </c>
      <c r="H10" s="4">
        <v>0.748</v>
      </c>
      <c r="I10" s="4">
        <v>0.81</v>
      </c>
      <c r="J10" s="4">
        <v>0.85199999999999998</v>
      </c>
      <c r="K10" s="11">
        <v>0.60399999999999998</v>
      </c>
      <c r="L10" s="2">
        <f t="shared" si="2"/>
        <v>4.5875251509054333</v>
      </c>
      <c r="M10" s="2">
        <f t="shared" si="3"/>
        <v>1.3793103448275854</v>
      </c>
      <c r="N10" s="2">
        <f t="shared" si="4"/>
        <v>6.891620111731843</v>
      </c>
      <c r="O10" s="2">
        <f t="shared" si="5"/>
        <v>3.4841437632135301</v>
      </c>
      <c r="P10" s="2">
        <f t="shared" si="6"/>
        <v>2.3352165725047067</v>
      </c>
      <c r="Q10" s="2">
        <f t="shared" si="7"/>
        <v>1.825503355704698</v>
      </c>
      <c r="R10" s="2">
        <f t="shared" si="1"/>
        <v>4.5940594059405937</v>
      </c>
      <c r="T10">
        <f t="shared" si="8"/>
        <v>4.6539999999999999</v>
      </c>
      <c r="U10">
        <f t="shared" si="14"/>
        <v>2.33</v>
      </c>
      <c r="V10">
        <f t="shared" si="9"/>
        <v>6.8239999999999998</v>
      </c>
      <c r="W10">
        <f t="shared" si="10"/>
        <v>2.7640000000000002</v>
      </c>
      <c r="X10">
        <f t="shared" si="11"/>
        <v>2.33</v>
      </c>
      <c r="Y10">
        <f t="shared" si="12"/>
        <v>2.0360000000000005</v>
      </c>
      <c r="Z10">
        <f t="shared" si="13"/>
        <v>3.7720000000000002</v>
      </c>
    </row>
    <row r="11" spans="1:28">
      <c r="A11" s="38"/>
      <c r="B11" s="9">
        <v>10</v>
      </c>
      <c r="C11" s="6" t="s">
        <v>21</v>
      </c>
      <c r="D11" s="1">
        <v>6</v>
      </c>
      <c r="E11" s="11">
        <v>0.47</v>
      </c>
      <c r="F11" s="11">
        <v>0.627</v>
      </c>
      <c r="G11" s="23">
        <v>0.38200000000000001</v>
      </c>
      <c r="H11" s="4">
        <v>0.69099999999999995</v>
      </c>
      <c r="I11" s="4">
        <v>0.68400000000000005</v>
      </c>
      <c r="J11" s="4">
        <v>0.54300000000000004</v>
      </c>
      <c r="K11" s="11">
        <v>0.45400000000000001</v>
      </c>
      <c r="L11" s="2">
        <f t="shared" si="2"/>
        <v>4.7162977867203226</v>
      </c>
      <c r="M11" s="2">
        <f t="shared" si="3"/>
        <v>4.7448275862068972</v>
      </c>
      <c r="N11" s="2">
        <f t="shared" si="4"/>
        <v>4.97877094972067</v>
      </c>
      <c r="O11" s="2">
        <f t="shared" si="5"/>
        <v>4.4482029598308674</v>
      </c>
      <c r="P11" s="2">
        <f t="shared" si="6"/>
        <v>4.2335216572504688</v>
      </c>
      <c r="Q11" s="2">
        <f t="shared" si="7"/>
        <v>5.973154362416107</v>
      </c>
      <c r="R11" s="2">
        <f t="shared" si="1"/>
        <v>6.5742574257425739</v>
      </c>
      <c r="T11">
        <f t="shared" si="8"/>
        <v>4.71</v>
      </c>
      <c r="U11">
        <f t="shared" si="14"/>
        <v>3.6109999999999998</v>
      </c>
      <c r="V11">
        <f t="shared" si="9"/>
        <v>5.3260000000000005</v>
      </c>
      <c r="W11">
        <f t="shared" si="10"/>
        <v>3.1630000000000003</v>
      </c>
      <c r="X11">
        <f t="shared" si="11"/>
        <v>3.2119999999999997</v>
      </c>
      <c r="Y11">
        <f t="shared" si="12"/>
        <v>4.1989999999999998</v>
      </c>
      <c r="Z11">
        <f t="shared" si="13"/>
        <v>4.8220000000000001</v>
      </c>
    </row>
    <row r="12" spans="1:28">
      <c r="A12" s="38"/>
      <c r="B12" s="9">
        <v>11</v>
      </c>
      <c r="C12" s="6" t="s">
        <v>22</v>
      </c>
      <c r="D12" s="1">
        <v>5</v>
      </c>
      <c r="E12" s="11">
        <v>0.54700000000000004</v>
      </c>
      <c r="F12" s="11">
        <v>0.58599999999999997</v>
      </c>
      <c r="G12" s="4">
        <v>0.68</v>
      </c>
      <c r="H12" s="4">
        <v>0.81499999999999995</v>
      </c>
      <c r="I12" s="4">
        <v>0.873</v>
      </c>
      <c r="J12" s="4">
        <v>0.97499999999999998</v>
      </c>
      <c r="K12" s="11">
        <v>0.60599999999999998</v>
      </c>
      <c r="L12" s="2">
        <f t="shared" si="2"/>
        <v>3.4768611670020118</v>
      </c>
      <c r="M12" s="2">
        <f t="shared" si="3"/>
        <v>5.4988505747126446</v>
      </c>
      <c r="N12" s="2">
        <f t="shared" si="4"/>
        <v>2.3150837988826805</v>
      </c>
      <c r="O12" s="2">
        <f t="shared" si="5"/>
        <v>2.3509513742071881</v>
      </c>
      <c r="P12" s="2">
        <f t="shared" si="6"/>
        <v>1.3860640301318261</v>
      </c>
      <c r="Q12" s="2">
        <f t="shared" si="7"/>
        <v>0.17449664429530198</v>
      </c>
      <c r="R12" s="2">
        <f t="shared" si="1"/>
        <v>4.567656765676567</v>
      </c>
      <c r="T12">
        <f t="shared" si="8"/>
        <v>4.1709999999999994</v>
      </c>
      <c r="U12">
        <f t="shared" si="14"/>
        <v>3.8980000000000006</v>
      </c>
      <c r="V12">
        <f t="shared" si="9"/>
        <v>3.2399999999999993</v>
      </c>
      <c r="W12">
        <f t="shared" si="10"/>
        <v>2.2949999999999999</v>
      </c>
      <c r="X12">
        <f t="shared" si="11"/>
        <v>1.8890000000000002</v>
      </c>
      <c r="Y12">
        <f t="shared" si="12"/>
        <v>1.1749999999999998</v>
      </c>
      <c r="Z12">
        <f t="shared" si="13"/>
        <v>3.758</v>
      </c>
    </row>
    <row r="13" spans="1:28">
      <c r="A13" s="38"/>
      <c r="B13" s="9">
        <v>12</v>
      </c>
      <c r="C13" s="6" t="s">
        <v>23</v>
      </c>
      <c r="D13" s="1">
        <v>6</v>
      </c>
      <c r="E13" s="11">
        <v>0.39600000000000002</v>
      </c>
      <c r="F13" s="11">
        <v>0.60599999999999998</v>
      </c>
      <c r="G13" s="4">
        <v>0.61399999999999999</v>
      </c>
      <c r="H13" s="23">
        <v>0.67300000000000004</v>
      </c>
      <c r="I13" s="4">
        <v>0.79800000000000004</v>
      </c>
      <c r="J13" s="4">
        <v>0.91900000000000004</v>
      </c>
      <c r="K13" s="11">
        <v>0.61</v>
      </c>
      <c r="L13" s="2">
        <f t="shared" si="2"/>
        <v>5.9074446680080488</v>
      </c>
      <c r="M13" s="2">
        <f t="shared" si="3"/>
        <v>5.1310344827586212</v>
      </c>
      <c r="N13" s="2">
        <f t="shared" si="4"/>
        <v>2.9050279329608939</v>
      </c>
      <c r="O13" s="2">
        <f t="shared" si="5"/>
        <v>4.752642706131077</v>
      </c>
      <c r="P13" s="2">
        <f t="shared" si="6"/>
        <v>2.5160075329566842</v>
      </c>
      <c r="Q13" s="2">
        <f t="shared" si="7"/>
        <v>0.92617449664429508</v>
      </c>
      <c r="R13" s="2">
        <f t="shared" si="1"/>
        <v>4.5148514851485144</v>
      </c>
      <c r="T13">
        <f t="shared" si="8"/>
        <v>5.2279999999999998</v>
      </c>
      <c r="U13">
        <f t="shared" si="14"/>
        <v>3.758</v>
      </c>
      <c r="V13">
        <f t="shared" si="9"/>
        <v>3.702</v>
      </c>
      <c r="W13">
        <f t="shared" si="10"/>
        <v>3.2889999999999997</v>
      </c>
      <c r="X13">
        <f t="shared" si="11"/>
        <v>2.4139999999999997</v>
      </c>
      <c r="Y13">
        <f t="shared" si="12"/>
        <v>1.5670000000000002</v>
      </c>
      <c r="Z13">
        <f t="shared" si="13"/>
        <v>3.7300000000000004</v>
      </c>
    </row>
    <row r="14" spans="1:28">
      <c r="A14" s="38"/>
      <c r="B14" s="9">
        <v>13</v>
      </c>
      <c r="C14" s="6" t="s">
        <v>24</v>
      </c>
      <c r="D14" s="1">
        <v>3</v>
      </c>
      <c r="E14" s="11">
        <v>0.50800000000000001</v>
      </c>
      <c r="F14" s="11">
        <v>0.78</v>
      </c>
      <c r="G14" s="4">
        <v>0.65300000000000002</v>
      </c>
      <c r="H14" s="23">
        <v>0.77800000000000002</v>
      </c>
      <c r="I14" s="23">
        <v>0.80200000000000005</v>
      </c>
      <c r="J14" s="4">
        <v>0.97499999999999998</v>
      </c>
      <c r="K14" s="11">
        <v>0.46300000000000002</v>
      </c>
      <c r="L14" s="2">
        <f t="shared" si="2"/>
        <v>4.1046277665995978</v>
      </c>
      <c r="M14" s="2">
        <f t="shared" si="3"/>
        <v>1.9310344827586201</v>
      </c>
      <c r="N14" s="2">
        <f t="shared" si="4"/>
        <v>2.5564245810055866</v>
      </c>
      <c r="O14" s="2">
        <f t="shared" si="5"/>
        <v>2.9767441860465107</v>
      </c>
      <c r="P14" s="2">
        <f t="shared" si="6"/>
        <v>2.4557438794726911</v>
      </c>
      <c r="Q14" s="2">
        <f t="shared" si="7"/>
        <v>0.17449664429530198</v>
      </c>
      <c r="R14" s="2">
        <f t="shared" si="1"/>
        <v>6.455445544554455</v>
      </c>
      <c r="T14">
        <f t="shared" si="8"/>
        <v>4.444</v>
      </c>
      <c r="U14">
        <f t="shared" si="14"/>
        <v>2.54</v>
      </c>
      <c r="V14">
        <f t="shared" si="9"/>
        <v>3.4290000000000003</v>
      </c>
      <c r="W14">
        <f t="shared" si="10"/>
        <v>2.5540000000000003</v>
      </c>
      <c r="X14">
        <f t="shared" si="11"/>
        <v>2.3859999999999992</v>
      </c>
      <c r="Y14">
        <f t="shared" si="12"/>
        <v>1.1749999999999998</v>
      </c>
      <c r="Z14">
        <f t="shared" si="13"/>
        <v>4.7590000000000003</v>
      </c>
    </row>
    <row r="15" spans="1:28">
      <c r="A15" s="38"/>
      <c r="B15" s="9">
        <v>14</v>
      </c>
      <c r="C15" s="7" t="s">
        <v>25</v>
      </c>
      <c r="D15" s="1">
        <v>8</v>
      </c>
      <c r="E15" s="11">
        <v>0.433</v>
      </c>
      <c r="F15" s="11">
        <v>0.501</v>
      </c>
      <c r="G15" s="4">
        <v>0.53400000000000003</v>
      </c>
      <c r="H15" s="4">
        <v>0.70099999999999996</v>
      </c>
      <c r="I15" s="4">
        <v>0.77800000000000002</v>
      </c>
      <c r="J15" s="4">
        <v>0.63600000000000001</v>
      </c>
      <c r="K15" s="11">
        <v>0.48499999999999999</v>
      </c>
      <c r="L15" s="2">
        <f t="shared" si="2"/>
        <v>5.3118712273641853</v>
      </c>
      <c r="M15" s="2">
        <f t="shared" si="3"/>
        <v>7.0620689655172413</v>
      </c>
      <c r="N15" s="2">
        <f t="shared" si="4"/>
        <v>3.6201117318435747</v>
      </c>
      <c r="O15" s="2">
        <f t="shared" si="5"/>
        <v>4.279069767441861</v>
      </c>
      <c r="P15" s="2">
        <f t="shared" si="6"/>
        <v>2.817325800376647</v>
      </c>
      <c r="Q15" s="2">
        <f t="shared" si="7"/>
        <v>4.724832214765101</v>
      </c>
      <c r="R15" s="2">
        <f t="shared" si="1"/>
        <v>6.1650165016501646</v>
      </c>
      <c r="T15">
        <f t="shared" si="8"/>
        <v>4.9689999999999994</v>
      </c>
      <c r="U15">
        <f t="shared" si="14"/>
        <v>4.4930000000000003</v>
      </c>
      <c r="V15">
        <f t="shared" si="9"/>
        <v>4.2619999999999996</v>
      </c>
      <c r="W15">
        <f t="shared" si="10"/>
        <v>3.093</v>
      </c>
      <c r="X15">
        <f t="shared" si="11"/>
        <v>2.5540000000000003</v>
      </c>
      <c r="Y15">
        <f t="shared" si="12"/>
        <v>3.548</v>
      </c>
      <c r="Z15">
        <f t="shared" si="13"/>
        <v>4.6050000000000004</v>
      </c>
    </row>
    <row r="16" spans="1:28">
      <c r="A16" s="38"/>
      <c r="B16" s="9">
        <v>15</v>
      </c>
      <c r="C16" s="6" t="s">
        <v>26</v>
      </c>
      <c r="D16" s="1">
        <v>7</v>
      </c>
      <c r="E16" s="11">
        <v>0.45700000000000002</v>
      </c>
      <c r="F16" s="11">
        <v>0.57299999999999995</v>
      </c>
      <c r="G16" s="4">
        <v>0.73499999999999999</v>
      </c>
      <c r="H16" s="4">
        <v>0.75</v>
      </c>
      <c r="I16" s="4">
        <v>0.82099999999999995</v>
      </c>
      <c r="J16" s="4">
        <v>0.39200000000000002</v>
      </c>
      <c r="K16" s="11">
        <v>0.58899999999999997</v>
      </c>
      <c r="L16" s="2">
        <f t="shared" si="2"/>
        <v>4.9255533199195174</v>
      </c>
      <c r="M16" s="2">
        <f t="shared" si="3"/>
        <v>5.7379310344827594</v>
      </c>
      <c r="N16" s="2">
        <f t="shared" si="4"/>
        <v>1.8234636871508378</v>
      </c>
      <c r="O16" s="2">
        <f t="shared" si="5"/>
        <v>3.4503171247357285</v>
      </c>
      <c r="P16" s="2">
        <f t="shared" si="6"/>
        <v>2.1694915254237284</v>
      </c>
      <c r="Q16" s="2">
        <f t="shared" si="7"/>
        <v>8</v>
      </c>
      <c r="R16" s="2">
        <f t="shared" si="1"/>
        <v>4.7920792079207919</v>
      </c>
      <c r="T16">
        <f t="shared" si="8"/>
        <v>4.8010000000000002</v>
      </c>
      <c r="U16">
        <f t="shared" si="14"/>
        <v>3.9890000000000008</v>
      </c>
      <c r="V16">
        <f t="shared" si="9"/>
        <v>2.8550000000000004</v>
      </c>
      <c r="W16">
        <f t="shared" si="10"/>
        <v>2.75</v>
      </c>
      <c r="X16">
        <f t="shared" si="11"/>
        <v>2.2530000000000001</v>
      </c>
      <c r="Y16">
        <f t="shared" si="12"/>
        <v>5.2560000000000002</v>
      </c>
      <c r="Z16">
        <f t="shared" si="13"/>
        <v>3.8770000000000007</v>
      </c>
    </row>
    <row r="17" spans="1:26">
      <c r="A17" s="38"/>
      <c r="B17" s="9">
        <v>16</v>
      </c>
      <c r="C17" s="6" t="s">
        <v>27</v>
      </c>
      <c r="D17" s="1">
        <v>6</v>
      </c>
      <c r="E17" s="11">
        <v>0.499</v>
      </c>
      <c r="F17" s="11">
        <v>0.65300000000000002</v>
      </c>
      <c r="G17" s="23">
        <v>0.13400000000000001</v>
      </c>
      <c r="H17" s="4">
        <v>0.69399999999999995</v>
      </c>
      <c r="I17" s="4">
        <v>0.70099999999999996</v>
      </c>
      <c r="J17" s="4">
        <v>0.97699999999999998</v>
      </c>
      <c r="K17" s="11">
        <v>0.55400000000000005</v>
      </c>
      <c r="L17" s="2">
        <f t="shared" si="2"/>
        <v>4.2494969818913484</v>
      </c>
      <c r="M17" s="2">
        <f t="shared" si="3"/>
        <v>4.2666666666666666</v>
      </c>
      <c r="N17" s="2">
        <f t="shared" si="4"/>
        <v>7.1955307262569832</v>
      </c>
      <c r="O17" s="2">
        <f t="shared" si="5"/>
        <v>4.397463002114165</v>
      </c>
      <c r="P17" s="2">
        <f t="shared" si="6"/>
        <v>3.9774011299435026</v>
      </c>
      <c r="Q17" s="2">
        <f t="shared" si="7"/>
        <v>0.14765100671140985</v>
      </c>
      <c r="R17" s="2">
        <f t="shared" si="1"/>
        <v>5.2541254125412529</v>
      </c>
      <c r="T17">
        <f t="shared" si="8"/>
        <v>4.5069999999999997</v>
      </c>
      <c r="U17">
        <f t="shared" si="14"/>
        <v>3.4290000000000003</v>
      </c>
      <c r="V17">
        <f t="shared" si="9"/>
        <v>7.0620000000000003</v>
      </c>
      <c r="W17">
        <f t="shared" si="10"/>
        <v>3.1420000000000003</v>
      </c>
      <c r="X17">
        <f t="shared" si="11"/>
        <v>3.093</v>
      </c>
      <c r="Y17">
        <f t="shared" si="12"/>
        <v>1.1610000000000005</v>
      </c>
      <c r="Z17">
        <f t="shared" si="13"/>
        <v>4.1219999999999999</v>
      </c>
    </row>
    <row r="18" spans="1:26">
      <c r="A18" s="38"/>
      <c r="B18" s="9">
        <v>17</v>
      </c>
      <c r="C18" s="6" t="s">
        <v>28</v>
      </c>
      <c r="D18" s="1">
        <v>6</v>
      </c>
      <c r="E18" s="11">
        <v>0.41499999999999998</v>
      </c>
      <c r="F18" s="11">
        <v>0.63400000000000001</v>
      </c>
      <c r="G18" s="23">
        <v>0.215</v>
      </c>
      <c r="H18" s="4">
        <v>0.74</v>
      </c>
      <c r="I18" s="4">
        <v>0.80200000000000005</v>
      </c>
      <c r="J18" s="4">
        <v>0.82799999999999996</v>
      </c>
      <c r="K18" s="11">
        <v>0.58199999999999996</v>
      </c>
      <c r="L18" s="2">
        <f t="shared" si="2"/>
        <v>5.6016096579476873</v>
      </c>
      <c r="M18" s="2">
        <f t="shared" si="3"/>
        <v>4.6160919540229886</v>
      </c>
      <c r="N18" s="2">
        <f t="shared" si="4"/>
        <v>6.4715083798882684</v>
      </c>
      <c r="O18" s="2">
        <f t="shared" si="5"/>
        <v>3.619450317124735</v>
      </c>
      <c r="P18" s="2">
        <f t="shared" si="6"/>
        <v>2.4557438794726911</v>
      </c>
      <c r="Q18" s="2">
        <f t="shared" si="7"/>
        <v>2.1476510067114098</v>
      </c>
      <c r="R18" s="2">
        <f t="shared" si="1"/>
        <v>4.8844884488448841</v>
      </c>
      <c r="T18">
        <f t="shared" si="8"/>
        <v>5.0950000000000006</v>
      </c>
      <c r="U18">
        <f t="shared" si="14"/>
        <v>3.5620000000000003</v>
      </c>
      <c r="V18">
        <f t="shared" si="9"/>
        <v>6.4950000000000001</v>
      </c>
      <c r="W18">
        <f t="shared" si="10"/>
        <v>2.8200000000000003</v>
      </c>
      <c r="X18">
        <f t="shared" si="11"/>
        <v>2.3859999999999992</v>
      </c>
      <c r="Y18">
        <f t="shared" si="12"/>
        <v>2.2040000000000006</v>
      </c>
      <c r="Z18">
        <f t="shared" si="13"/>
        <v>3.9260000000000002</v>
      </c>
    </row>
    <row r="19" spans="1:26">
      <c r="A19" s="38"/>
      <c r="B19" s="9">
        <v>18</v>
      </c>
      <c r="C19" s="6" t="s">
        <v>29</v>
      </c>
      <c r="D19" s="1">
        <v>4</v>
      </c>
      <c r="E19" s="11">
        <v>0.6</v>
      </c>
      <c r="F19" s="11">
        <v>0.60499999999999998</v>
      </c>
      <c r="G19" s="23">
        <v>0.68</v>
      </c>
      <c r="H19" s="4">
        <v>0.86299999999999999</v>
      </c>
      <c r="I19" s="4">
        <v>0.90600000000000003</v>
      </c>
      <c r="J19" s="4">
        <v>0.91500000000000004</v>
      </c>
      <c r="K19" s="11">
        <v>0.56599999999999995</v>
      </c>
      <c r="L19" s="2">
        <f t="shared" si="2"/>
        <v>2.6237424547283705</v>
      </c>
      <c r="M19" s="2">
        <f t="shared" si="3"/>
        <v>5.1494252873563227</v>
      </c>
      <c r="N19" s="2">
        <f t="shared" si="4"/>
        <v>2.3150837988826805</v>
      </c>
      <c r="O19" s="2">
        <f t="shared" si="5"/>
        <v>1.5391120507399574</v>
      </c>
      <c r="P19" s="2">
        <f t="shared" si="6"/>
        <v>0.88888888888888751</v>
      </c>
      <c r="Q19" s="2">
        <f t="shared" si="7"/>
        <v>0.97986577181208023</v>
      </c>
      <c r="R19" s="2">
        <f t="shared" si="1"/>
        <v>5.0957095709570961</v>
      </c>
      <c r="T19">
        <f t="shared" si="8"/>
        <v>3.8</v>
      </c>
      <c r="U19">
        <f t="shared" si="14"/>
        <v>3.7650000000000006</v>
      </c>
      <c r="V19">
        <f t="shared" si="9"/>
        <v>3.2399999999999993</v>
      </c>
      <c r="W19">
        <f t="shared" si="10"/>
        <v>1.9589999999999996</v>
      </c>
      <c r="X19">
        <f t="shared" si="11"/>
        <v>1.6579999999999995</v>
      </c>
      <c r="Y19">
        <f t="shared" si="12"/>
        <v>1.5949999999999998</v>
      </c>
      <c r="Z19">
        <f t="shared" si="13"/>
        <v>4.0380000000000003</v>
      </c>
    </row>
    <row r="20" spans="1:26">
      <c r="A20" s="38"/>
      <c r="B20" s="9">
        <v>19</v>
      </c>
      <c r="C20" s="6" t="s">
        <v>30</v>
      </c>
      <c r="D20" s="1">
        <v>8</v>
      </c>
      <c r="E20" s="11">
        <v>0.41499999999999998</v>
      </c>
      <c r="F20" s="11">
        <v>0.54200000000000004</v>
      </c>
      <c r="G20" s="4">
        <v>6.4000000000000001E-2</v>
      </c>
      <c r="H20" s="4">
        <v>0.71</v>
      </c>
      <c r="I20" s="4">
        <v>0.78300000000000003</v>
      </c>
      <c r="J20" s="4">
        <v>0.70499999999999996</v>
      </c>
      <c r="K20" s="11">
        <v>0.80900000000000005</v>
      </c>
      <c r="L20" s="2">
        <f t="shared" si="2"/>
        <v>5.6016096579476873</v>
      </c>
      <c r="M20" s="2">
        <f t="shared" si="3"/>
        <v>6.3080459770114938</v>
      </c>
      <c r="N20" s="2">
        <f t="shared" si="4"/>
        <v>7.8212290502793298</v>
      </c>
      <c r="O20" s="2">
        <f t="shared" si="5"/>
        <v>4.1268498942917553</v>
      </c>
      <c r="P20" s="2">
        <f t="shared" si="6"/>
        <v>2.7419962335216557</v>
      </c>
      <c r="Q20" s="2">
        <f t="shared" si="7"/>
        <v>3.7986577181208059</v>
      </c>
      <c r="R20" s="2">
        <f t="shared" si="1"/>
        <v>1.8877887788778862</v>
      </c>
      <c r="T20">
        <f t="shared" si="8"/>
        <v>5.0950000000000006</v>
      </c>
      <c r="U20">
        <f t="shared" si="14"/>
        <v>4.2059999999999995</v>
      </c>
      <c r="V20">
        <f t="shared" si="9"/>
        <v>7.5519999999999996</v>
      </c>
      <c r="W20">
        <f t="shared" si="10"/>
        <v>3.0300000000000002</v>
      </c>
      <c r="X20">
        <f t="shared" si="11"/>
        <v>2.5190000000000001</v>
      </c>
      <c r="Y20">
        <f t="shared" si="12"/>
        <v>3.0650000000000004</v>
      </c>
      <c r="Z20">
        <f t="shared" si="13"/>
        <v>2.3369999999999997</v>
      </c>
    </row>
    <row r="21" spans="1:26">
      <c r="A21" s="38"/>
      <c r="B21" s="9">
        <v>20</v>
      </c>
      <c r="C21" s="7" t="s">
        <v>31</v>
      </c>
      <c r="D21" s="1">
        <v>8</v>
      </c>
      <c r="E21" s="22">
        <v>0.316</v>
      </c>
      <c r="F21" s="22">
        <v>0.50800000000000001</v>
      </c>
      <c r="G21" s="4">
        <v>0.71199999999999997</v>
      </c>
      <c r="H21" s="23">
        <v>0.51</v>
      </c>
      <c r="I21" s="23">
        <v>0.53800000000000003</v>
      </c>
      <c r="J21" s="4">
        <v>0.58499999999999996</v>
      </c>
      <c r="K21" s="11">
        <v>0.45200000000000001</v>
      </c>
      <c r="L21" s="2">
        <f t="shared" si="2"/>
        <v>7.1951710261569417</v>
      </c>
      <c r="M21" s="2">
        <f t="shared" si="3"/>
        <v>6.9333333333333336</v>
      </c>
      <c r="N21" s="2">
        <f t="shared" si="4"/>
        <v>2.029050279329609</v>
      </c>
      <c r="O21" s="2">
        <f t="shared" si="5"/>
        <v>7.5095137420718814</v>
      </c>
      <c r="P21" s="2">
        <f t="shared" si="6"/>
        <v>6.4331450094161955</v>
      </c>
      <c r="Q21" s="2">
        <f t="shared" si="7"/>
        <v>5.4093959731543624</v>
      </c>
      <c r="R21" s="2">
        <f t="shared" si="1"/>
        <v>6.6006600660066006</v>
      </c>
      <c r="T21">
        <f t="shared" si="8"/>
        <v>5.7880000000000003</v>
      </c>
      <c r="U21">
        <f t="shared" si="14"/>
        <v>4.444</v>
      </c>
      <c r="V21">
        <f t="shared" si="9"/>
        <v>3.016</v>
      </c>
      <c r="W21">
        <f t="shared" si="10"/>
        <v>4.43</v>
      </c>
      <c r="X21">
        <f t="shared" si="11"/>
        <v>4.234</v>
      </c>
      <c r="Y21">
        <f t="shared" si="12"/>
        <v>3.9050000000000002</v>
      </c>
      <c r="Z21">
        <f t="shared" si="13"/>
        <v>4.8360000000000003</v>
      </c>
    </row>
    <row r="22" spans="1:26">
      <c r="A22" s="38"/>
      <c r="B22" s="9">
        <v>21</v>
      </c>
      <c r="C22" s="6" t="s">
        <v>32</v>
      </c>
      <c r="D22" s="1">
        <v>3</v>
      </c>
      <c r="E22" s="11">
        <v>0.66100000000000003</v>
      </c>
      <c r="F22" s="11">
        <v>0.76600000000000001</v>
      </c>
      <c r="G22" s="4">
        <v>0.79400000000000004</v>
      </c>
      <c r="H22" s="4">
        <v>0.92500000000000004</v>
      </c>
      <c r="I22" s="4">
        <v>0.93700000000000006</v>
      </c>
      <c r="J22" s="4">
        <v>0.92400000000000004</v>
      </c>
      <c r="K22" s="11">
        <v>0.92900000000000005</v>
      </c>
      <c r="L22" s="2">
        <f t="shared" si="2"/>
        <v>1.6418511066398391</v>
      </c>
      <c r="M22" s="2">
        <f t="shared" si="3"/>
        <v>2.1885057471264364</v>
      </c>
      <c r="N22" s="2">
        <f t="shared" si="4"/>
        <v>1.2960893854748594</v>
      </c>
      <c r="O22" s="2">
        <v>1</v>
      </c>
      <c r="P22" s="2">
        <v>1</v>
      </c>
      <c r="Q22" s="2">
        <f t="shared" si="7"/>
        <v>0.85906040268456341</v>
      </c>
      <c r="R22" s="2">
        <v>1</v>
      </c>
      <c r="T22">
        <f t="shared" si="8"/>
        <v>3.3729999999999993</v>
      </c>
      <c r="U22">
        <f t="shared" si="14"/>
        <v>2.6379999999999999</v>
      </c>
      <c r="V22">
        <f>-7*G22+8</f>
        <v>2.4420000000000002</v>
      </c>
      <c r="W22">
        <f t="shared" si="10"/>
        <v>1.5249999999999995</v>
      </c>
      <c r="X22">
        <f t="shared" si="11"/>
        <v>1.4409999999999998</v>
      </c>
      <c r="Y22">
        <f t="shared" si="12"/>
        <v>1.532</v>
      </c>
      <c r="Z22">
        <f t="shared" si="13"/>
        <v>1.4969999999999999</v>
      </c>
    </row>
    <row r="23" spans="1:26">
      <c r="A23" s="38"/>
      <c r="B23" s="9">
        <v>21</v>
      </c>
      <c r="C23" s="7" t="s">
        <v>33</v>
      </c>
      <c r="D23" s="1">
        <v>4</v>
      </c>
      <c r="E23" s="11">
        <v>0.67300000000000004</v>
      </c>
      <c r="F23" s="11">
        <v>0.745</v>
      </c>
      <c r="G23" s="23">
        <v>0.44400000000000001</v>
      </c>
      <c r="H23" s="4">
        <v>0.88100000000000001</v>
      </c>
      <c r="I23" s="4">
        <v>0.9</v>
      </c>
      <c r="J23" s="4">
        <v>0.98299999999999998</v>
      </c>
      <c r="K23" s="11">
        <v>0.65500000000000003</v>
      </c>
      <c r="L23" s="2">
        <f t="shared" si="2"/>
        <v>1.4486921529175047</v>
      </c>
      <c r="M23" s="2">
        <f t="shared" si="3"/>
        <v>2.5747126436781613</v>
      </c>
      <c r="N23" s="2">
        <f t="shared" si="4"/>
        <v>4.4245810055865915</v>
      </c>
      <c r="O23" s="2">
        <f t="shared" si="5"/>
        <v>1.2346723044397452</v>
      </c>
      <c r="P23" s="2">
        <f t="shared" si="6"/>
        <v>0.97928436911487626</v>
      </c>
      <c r="Q23" s="2">
        <f t="shared" si="7"/>
        <v>6.7114093959731669E-2</v>
      </c>
      <c r="R23" s="2">
        <f t="shared" si="1"/>
        <v>3.9207920792079198</v>
      </c>
      <c r="T23">
        <f t="shared" si="8"/>
        <v>3.2889999999999997</v>
      </c>
      <c r="U23">
        <f t="shared" si="14"/>
        <v>2.7850000000000001</v>
      </c>
      <c r="V23">
        <f>-7*G23+8</f>
        <v>4.8919999999999995</v>
      </c>
      <c r="W23">
        <f t="shared" si="10"/>
        <v>1.8330000000000002</v>
      </c>
      <c r="X23">
        <f t="shared" si="11"/>
        <v>1.7000000000000002</v>
      </c>
      <c r="Y23">
        <f t="shared" si="12"/>
        <v>1.1189999999999998</v>
      </c>
      <c r="Z23">
        <f t="shared" si="13"/>
        <v>3.415</v>
      </c>
    </row>
    <row r="24" spans="1:26">
      <c r="A24" s="38"/>
      <c r="B24" s="9">
        <v>23</v>
      </c>
      <c r="C24" s="6" t="s">
        <v>34</v>
      </c>
      <c r="D24" s="1">
        <v>7</v>
      </c>
      <c r="E24" s="22">
        <v>0.38400000000000001</v>
      </c>
      <c r="F24" s="22">
        <v>0.56299999999999994</v>
      </c>
      <c r="G24" s="23">
        <v>0.68</v>
      </c>
      <c r="H24" s="23">
        <v>0.61699999999999999</v>
      </c>
      <c r="I24" s="23">
        <v>0.68700000000000006</v>
      </c>
      <c r="J24" s="4">
        <v>0.86199999999999999</v>
      </c>
      <c r="K24" s="11">
        <v>0.501</v>
      </c>
      <c r="L24" s="2">
        <f t="shared" si="2"/>
        <v>6.1006036217303823</v>
      </c>
      <c r="M24" s="2">
        <f t="shared" si="3"/>
        <v>5.9218390804597707</v>
      </c>
      <c r="N24" s="2">
        <f t="shared" si="4"/>
        <v>2.3150837988826805</v>
      </c>
      <c r="O24" s="2">
        <f t="shared" si="5"/>
        <v>5.6997885835095135</v>
      </c>
      <c r="P24" s="2">
        <f t="shared" si="6"/>
        <v>4.1883239171374749</v>
      </c>
      <c r="Q24" s="2">
        <f t="shared" si="7"/>
        <v>1.6912751677852347</v>
      </c>
      <c r="R24" s="2">
        <f t="shared" si="1"/>
        <v>5.9537953795379535</v>
      </c>
      <c r="T24">
        <f t="shared" si="8"/>
        <v>5.3119999999999994</v>
      </c>
      <c r="U24">
        <f t="shared" si="14"/>
        <v>4.0590000000000002</v>
      </c>
      <c r="V24">
        <f>-7*G24+8</f>
        <v>3.2399999999999993</v>
      </c>
      <c r="W24">
        <f t="shared" si="10"/>
        <v>3.681</v>
      </c>
      <c r="X24">
        <f t="shared" si="11"/>
        <v>3.1909999999999998</v>
      </c>
      <c r="Y24">
        <f t="shared" si="12"/>
        <v>1.9660000000000002</v>
      </c>
      <c r="Z24">
        <f t="shared" si="13"/>
        <v>4.4930000000000003</v>
      </c>
    </row>
    <row r="25" spans="1:26">
      <c r="A25" s="38"/>
      <c r="B25" s="9">
        <v>24</v>
      </c>
      <c r="C25" s="6" t="s">
        <v>35</v>
      </c>
      <c r="D25" s="1">
        <v>8</v>
      </c>
      <c r="E25" s="11">
        <v>0.40500000000000003</v>
      </c>
      <c r="F25" s="11">
        <v>0.55500000000000005</v>
      </c>
      <c r="G25" s="4">
        <v>0.59299999999999997</v>
      </c>
      <c r="H25" s="4">
        <v>0.65800000000000003</v>
      </c>
      <c r="I25" s="4">
        <v>0.72599999999999998</v>
      </c>
      <c r="J25" s="4">
        <v>0.66300000000000003</v>
      </c>
      <c r="K25" s="11">
        <v>0.71799999999999997</v>
      </c>
      <c r="L25" s="2">
        <f t="shared" si="2"/>
        <v>5.7625754527162982</v>
      </c>
      <c r="M25" s="2">
        <f t="shared" si="3"/>
        <v>6.068965517241379</v>
      </c>
      <c r="N25" s="2">
        <f t="shared" si="4"/>
        <v>3.0927374301675981</v>
      </c>
      <c r="O25" s="2">
        <f t="shared" si="5"/>
        <v>5.0063424947145867</v>
      </c>
      <c r="P25" s="2">
        <f t="shared" si="6"/>
        <v>3.6007532956685493</v>
      </c>
      <c r="Q25" s="2">
        <f t="shared" si="7"/>
        <v>4.3624161073825505</v>
      </c>
      <c r="R25" s="2">
        <f t="shared" si="1"/>
        <v>3.0891089108910892</v>
      </c>
      <c r="T25">
        <f t="shared" si="8"/>
        <v>5.165</v>
      </c>
      <c r="U25">
        <f t="shared" si="14"/>
        <v>4.1150000000000002</v>
      </c>
      <c r="V25">
        <f t="shared" si="9"/>
        <v>3.8490000000000002</v>
      </c>
      <c r="W25">
        <f t="shared" si="10"/>
        <v>3.3940000000000001</v>
      </c>
      <c r="X25">
        <f t="shared" si="11"/>
        <v>2.9180000000000001</v>
      </c>
      <c r="Y25">
        <f t="shared" si="12"/>
        <v>3.359</v>
      </c>
      <c r="Z25">
        <f t="shared" si="13"/>
        <v>2.9740000000000002</v>
      </c>
    </row>
    <row r="26" spans="1:26">
      <c r="A26" s="38"/>
      <c r="B26" s="9">
        <v>25</v>
      </c>
      <c r="C26" s="6" t="s">
        <v>36</v>
      </c>
      <c r="D26" s="1">
        <v>7</v>
      </c>
      <c r="E26" s="11">
        <v>0.29699999999999999</v>
      </c>
      <c r="F26" s="11">
        <v>0.58799999999999997</v>
      </c>
      <c r="G26" s="23">
        <v>0.439</v>
      </c>
      <c r="H26" s="23">
        <v>0.52700000000000002</v>
      </c>
      <c r="I26" s="23">
        <v>0.434</v>
      </c>
      <c r="J26" s="4">
        <v>0.39700000000000002</v>
      </c>
      <c r="K26" s="11">
        <v>0.439</v>
      </c>
      <c r="L26" s="2">
        <f t="shared" si="2"/>
        <v>7.5010060362173041</v>
      </c>
      <c r="M26" s="2">
        <f t="shared" si="3"/>
        <v>5.4620689655172416</v>
      </c>
      <c r="N26" s="2">
        <f t="shared" si="4"/>
        <v>4.4692737430167586</v>
      </c>
      <c r="O26" s="2">
        <f t="shared" si="5"/>
        <v>7.22198731501057</v>
      </c>
      <c r="P26" s="2">
        <f t="shared" si="6"/>
        <v>8</v>
      </c>
      <c r="Q26" s="2">
        <f t="shared" si="7"/>
        <v>7.9328859060402683</v>
      </c>
      <c r="R26" s="2">
        <f t="shared" si="1"/>
        <v>6.7722772277227721</v>
      </c>
      <c r="T26">
        <f t="shared" si="8"/>
        <v>5.9210000000000003</v>
      </c>
      <c r="U26">
        <f t="shared" si="14"/>
        <v>3.8840000000000003</v>
      </c>
      <c r="V26">
        <f t="shared" si="9"/>
        <v>4.9269999999999996</v>
      </c>
      <c r="W26">
        <f t="shared" si="10"/>
        <v>4.3109999999999999</v>
      </c>
      <c r="X26">
        <f t="shared" si="11"/>
        <v>4.9619999999999997</v>
      </c>
      <c r="Y26">
        <f t="shared" si="12"/>
        <v>5.2210000000000001</v>
      </c>
      <c r="Z26">
        <f t="shared" si="13"/>
        <v>4.9269999999999996</v>
      </c>
    </row>
    <row r="27" spans="1:26">
      <c r="A27" s="38"/>
      <c r="B27" s="9">
        <v>26</v>
      </c>
      <c r="C27" s="6" t="s">
        <v>37</v>
      </c>
      <c r="D27" s="1">
        <v>4</v>
      </c>
      <c r="E27" s="22">
        <v>0.496</v>
      </c>
      <c r="F27" s="22">
        <v>0.58599999999999997</v>
      </c>
      <c r="G27" s="4">
        <v>6.7000000000000004E-2</v>
      </c>
      <c r="H27" s="4">
        <v>0.81399999999999995</v>
      </c>
      <c r="I27" s="4">
        <v>0.81899999999999995</v>
      </c>
      <c r="J27" s="4">
        <v>0.77200000000000002</v>
      </c>
      <c r="K27" s="11">
        <v>0.626</v>
      </c>
      <c r="L27" s="2">
        <f t="shared" si="2"/>
        <v>4.2977867203219322</v>
      </c>
      <c r="M27" s="2">
        <f t="shared" si="3"/>
        <v>5.4988505747126446</v>
      </c>
      <c r="N27" s="2">
        <f t="shared" si="4"/>
        <v>7.7944134078212288</v>
      </c>
      <c r="O27" s="2">
        <f t="shared" si="5"/>
        <v>2.367864693446089</v>
      </c>
      <c r="P27" s="2">
        <f t="shared" si="6"/>
        <v>2.1996233521657249</v>
      </c>
      <c r="Q27" s="2">
        <f t="shared" si="7"/>
        <v>2.8993288590604021</v>
      </c>
      <c r="R27" s="2">
        <f t="shared" si="1"/>
        <v>4.3036303630363033</v>
      </c>
      <c r="T27">
        <f t="shared" si="8"/>
        <v>4.5280000000000005</v>
      </c>
      <c r="U27">
        <f t="shared" si="14"/>
        <v>3.8980000000000006</v>
      </c>
      <c r="V27">
        <f t="shared" si="9"/>
        <v>7.5309999999999997</v>
      </c>
      <c r="W27">
        <f t="shared" si="10"/>
        <v>2.3020000000000005</v>
      </c>
      <c r="X27">
        <f t="shared" si="11"/>
        <v>2.2670000000000003</v>
      </c>
      <c r="Y27">
        <f t="shared" si="12"/>
        <v>2.5960000000000001</v>
      </c>
      <c r="Z27">
        <f t="shared" si="13"/>
        <v>3.6180000000000003</v>
      </c>
    </row>
    <row r="28" spans="1:26">
      <c r="A28" s="38"/>
      <c r="B28" s="9">
        <v>27</v>
      </c>
      <c r="C28" s="6" t="s">
        <v>38</v>
      </c>
      <c r="D28" s="1">
        <v>6</v>
      </c>
      <c r="E28" s="11">
        <v>0.40300000000000002</v>
      </c>
      <c r="F28" s="11">
        <v>0.63700000000000001</v>
      </c>
      <c r="G28" s="23">
        <v>0.53100000000000003</v>
      </c>
      <c r="H28" s="23">
        <v>0.68200000000000005</v>
      </c>
      <c r="I28" s="23">
        <v>0.72299999999999998</v>
      </c>
      <c r="J28" s="4">
        <v>0.93799999999999994</v>
      </c>
      <c r="K28" s="11">
        <v>0.441</v>
      </c>
      <c r="L28" s="2">
        <f t="shared" si="2"/>
        <v>5.7947686116700199</v>
      </c>
      <c r="M28" s="2">
        <f t="shared" si="3"/>
        <v>4.560919540229885</v>
      </c>
      <c r="N28" s="2">
        <f t="shared" si="4"/>
        <v>3.6469273743016748</v>
      </c>
      <c r="O28" s="2">
        <f t="shared" si="5"/>
        <v>4.6004228329809713</v>
      </c>
      <c r="P28" s="2">
        <f t="shared" si="6"/>
        <v>3.6459510357815441</v>
      </c>
      <c r="Q28" s="2">
        <f t="shared" si="7"/>
        <v>0.6711409395973158</v>
      </c>
      <c r="R28" s="2">
        <f t="shared" si="1"/>
        <v>6.7458745874587454</v>
      </c>
      <c r="T28">
        <f t="shared" si="8"/>
        <v>5.1790000000000003</v>
      </c>
      <c r="U28">
        <f t="shared" si="14"/>
        <v>3.5410000000000004</v>
      </c>
      <c r="V28">
        <f t="shared" si="9"/>
        <v>4.2829999999999995</v>
      </c>
      <c r="W28">
        <f t="shared" si="10"/>
        <v>3.226</v>
      </c>
      <c r="X28">
        <f t="shared" si="11"/>
        <v>2.9390000000000001</v>
      </c>
      <c r="Y28">
        <f t="shared" si="12"/>
        <v>1.4340000000000002</v>
      </c>
      <c r="Z28">
        <f t="shared" si="13"/>
        <v>4.9130000000000003</v>
      </c>
    </row>
    <row r="29" spans="1:26">
      <c r="A29" s="39" t="s">
        <v>39</v>
      </c>
      <c r="B29" s="10">
        <v>28</v>
      </c>
      <c r="C29" s="8" t="s">
        <v>12</v>
      </c>
      <c r="D29" s="1">
        <v>6</v>
      </c>
      <c r="E29" s="23">
        <v>0.57299999999999995</v>
      </c>
      <c r="F29" s="23">
        <v>0.65600000000000003</v>
      </c>
      <c r="G29" s="4">
        <v>0.13300000000000001</v>
      </c>
      <c r="H29" s="4">
        <v>0.79100000000000004</v>
      </c>
      <c r="I29" s="4">
        <v>0.751</v>
      </c>
      <c r="J29" s="4">
        <v>0.77800000000000002</v>
      </c>
      <c r="K29" s="11">
        <v>0.39600000000000002</v>
      </c>
      <c r="L29" s="2">
        <f t="shared" si="2"/>
        <v>3.0583501006036231</v>
      </c>
      <c r="M29" s="2">
        <f t="shared" si="3"/>
        <v>4.211494252873563</v>
      </c>
      <c r="N29" s="2">
        <f t="shared" si="4"/>
        <v>7.2044692737430163</v>
      </c>
      <c r="O29" s="2">
        <f t="shared" si="5"/>
        <v>2.7568710359408026</v>
      </c>
      <c r="P29" s="2">
        <f t="shared" si="6"/>
        <v>3.224105461393596</v>
      </c>
      <c r="Q29" s="2">
        <f t="shared" si="7"/>
        <v>2.8187919463087248</v>
      </c>
      <c r="R29" s="2">
        <f t="shared" si="1"/>
        <v>7.3399339933993391</v>
      </c>
      <c r="T29">
        <f t="shared" si="8"/>
        <v>3.9890000000000008</v>
      </c>
      <c r="U29">
        <f t="shared" si="14"/>
        <v>3.4079999999999995</v>
      </c>
      <c r="V29">
        <f t="shared" si="9"/>
        <v>7.069</v>
      </c>
      <c r="W29">
        <f t="shared" si="10"/>
        <v>2.4630000000000001</v>
      </c>
      <c r="X29">
        <f t="shared" si="11"/>
        <v>2.7430000000000003</v>
      </c>
      <c r="Y29">
        <f t="shared" si="12"/>
        <v>2.5540000000000003</v>
      </c>
      <c r="Z29">
        <f t="shared" si="13"/>
        <v>5.2279999999999998</v>
      </c>
    </row>
    <row r="30" spans="1:26">
      <c r="A30" s="39"/>
      <c r="B30" s="10">
        <v>29</v>
      </c>
      <c r="C30" s="8" t="s">
        <v>13</v>
      </c>
      <c r="D30" s="1">
        <v>2</v>
      </c>
      <c r="E30" s="23">
        <v>0.60399999999999998</v>
      </c>
      <c r="F30" s="23">
        <v>0.80700000000000005</v>
      </c>
      <c r="G30" s="4">
        <v>0.90400000000000003</v>
      </c>
      <c r="H30" s="4">
        <v>0.89800000000000002</v>
      </c>
      <c r="I30" s="4">
        <v>0.91400000000000003</v>
      </c>
      <c r="J30" s="4">
        <v>0.86499999999999999</v>
      </c>
      <c r="K30" s="11">
        <v>0.59</v>
      </c>
      <c r="L30" s="2">
        <f t="shared" si="2"/>
        <v>2.5593561368209263</v>
      </c>
      <c r="M30" s="2">
        <f t="shared" si="3"/>
        <v>1.434482758620689</v>
      </c>
      <c r="N30" s="2">
        <v>1</v>
      </c>
      <c r="O30" s="2">
        <f t="shared" si="5"/>
        <v>0.9471458773784347</v>
      </c>
      <c r="P30" s="2">
        <f t="shared" si="6"/>
        <v>0.7683615819209022</v>
      </c>
      <c r="Q30" s="2">
        <f t="shared" si="7"/>
        <v>1.651006711409396</v>
      </c>
      <c r="R30" s="2">
        <f t="shared" si="1"/>
        <v>4.778877887788779</v>
      </c>
      <c r="T30">
        <f t="shared" si="8"/>
        <v>3.7720000000000002</v>
      </c>
      <c r="U30">
        <f t="shared" si="14"/>
        <v>2.351</v>
      </c>
      <c r="V30">
        <f t="shared" si="9"/>
        <v>1.6719999999999997</v>
      </c>
      <c r="W30">
        <f t="shared" si="10"/>
        <v>1.7139999999999995</v>
      </c>
      <c r="X30">
        <f t="shared" si="11"/>
        <v>1.6019999999999994</v>
      </c>
      <c r="Y30">
        <f t="shared" si="12"/>
        <v>1.9450000000000003</v>
      </c>
      <c r="Z30">
        <f t="shared" si="13"/>
        <v>3.87</v>
      </c>
    </row>
    <row r="31" spans="1:26">
      <c r="A31" s="39"/>
      <c r="B31" s="10">
        <v>30</v>
      </c>
      <c r="C31" s="8" t="s">
        <v>14</v>
      </c>
      <c r="D31" s="1">
        <v>3</v>
      </c>
      <c r="E31" s="4">
        <v>0.59</v>
      </c>
      <c r="F31" s="4">
        <v>0.69199999999999995</v>
      </c>
      <c r="G31" s="4">
        <v>0.25800000000000001</v>
      </c>
      <c r="H31" s="4">
        <v>0.89400000000000002</v>
      </c>
      <c r="I31" s="4">
        <v>0.93300000000000005</v>
      </c>
      <c r="J31" s="4">
        <v>0.96199999999999997</v>
      </c>
      <c r="K31" s="11">
        <v>0.63500000000000001</v>
      </c>
      <c r="L31" s="2">
        <f t="shared" si="2"/>
        <v>2.7847082494969824</v>
      </c>
      <c r="M31" s="2">
        <f t="shared" si="3"/>
        <v>3.549425287356323</v>
      </c>
      <c r="N31" s="2">
        <f t="shared" si="4"/>
        <v>6.0871508379888262</v>
      </c>
      <c r="O31" s="2">
        <f t="shared" si="5"/>
        <v>1.0147991543340371</v>
      </c>
      <c r="P31" s="2">
        <v>1</v>
      </c>
      <c r="Q31" s="2">
        <f t="shared" si="7"/>
        <v>0.34899328859060397</v>
      </c>
      <c r="R31" s="2">
        <f t="shared" si="1"/>
        <v>4.1848184818481844</v>
      </c>
      <c r="T31">
        <f t="shared" si="8"/>
        <v>3.87</v>
      </c>
      <c r="U31">
        <f t="shared" si="14"/>
        <v>3.1560000000000006</v>
      </c>
      <c r="V31">
        <f t="shared" si="9"/>
        <v>6.194</v>
      </c>
      <c r="W31">
        <f t="shared" si="10"/>
        <v>1.742</v>
      </c>
      <c r="X31">
        <f t="shared" si="11"/>
        <v>1.4689999999999994</v>
      </c>
      <c r="Y31">
        <f t="shared" si="12"/>
        <v>1.266</v>
      </c>
      <c r="Z31">
        <f t="shared" si="13"/>
        <v>3.5549999999999997</v>
      </c>
    </row>
    <row r="32" spans="1:26">
      <c r="A32" s="39"/>
      <c r="B32" s="10">
        <v>31</v>
      </c>
      <c r="C32" s="8" t="s">
        <v>15</v>
      </c>
      <c r="D32" s="1">
        <v>3</v>
      </c>
      <c r="E32" s="4">
        <v>0.45100000000000001</v>
      </c>
      <c r="F32" s="4">
        <v>0.71399999999999997</v>
      </c>
      <c r="G32" s="4">
        <v>0.23400000000000001</v>
      </c>
      <c r="H32" s="4">
        <v>0.69299999999999995</v>
      </c>
      <c r="I32" s="4">
        <v>0.72599999999999998</v>
      </c>
      <c r="J32" s="4">
        <v>0.91</v>
      </c>
      <c r="K32" s="11">
        <v>0.626</v>
      </c>
      <c r="L32" s="2">
        <f t="shared" si="2"/>
        <v>5.0221327967806841</v>
      </c>
      <c r="M32" s="2">
        <f t="shared" si="3"/>
        <v>3.1448275862068975</v>
      </c>
      <c r="N32" s="2">
        <f t="shared" si="4"/>
        <v>6.3016759776536313</v>
      </c>
      <c r="O32" s="2">
        <f t="shared" si="5"/>
        <v>4.4143763213530658</v>
      </c>
      <c r="P32" s="2">
        <f t="shared" si="6"/>
        <v>3.6007532956685493</v>
      </c>
      <c r="Q32" s="2">
        <f t="shared" si="7"/>
        <v>1.0469798657718119</v>
      </c>
      <c r="R32" s="2">
        <f t="shared" si="1"/>
        <v>4.3036303630363033</v>
      </c>
      <c r="T32">
        <f t="shared" si="8"/>
        <v>4.843</v>
      </c>
      <c r="U32">
        <f t="shared" si="14"/>
        <v>3.0020000000000007</v>
      </c>
      <c r="V32">
        <f t="shared" si="9"/>
        <v>6.3620000000000001</v>
      </c>
      <c r="W32">
        <f t="shared" si="10"/>
        <v>3.149</v>
      </c>
      <c r="X32">
        <f t="shared" si="11"/>
        <v>2.9180000000000001</v>
      </c>
      <c r="Y32">
        <f t="shared" si="12"/>
        <v>1.63</v>
      </c>
      <c r="Z32">
        <f t="shared" si="13"/>
        <v>3.6180000000000003</v>
      </c>
    </row>
    <row r="33" spans="1:26">
      <c r="A33" s="39"/>
      <c r="B33" s="10">
        <v>32</v>
      </c>
      <c r="C33" s="8" t="s">
        <v>16</v>
      </c>
      <c r="D33" s="1">
        <v>4</v>
      </c>
      <c r="E33" s="23">
        <v>0.503</v>
      </c>
      <c r="F33" s="23">
        <v>0.81799999999999995</v>
      </c>
      <c r="G33" s="23">
        <v>0.68</v>
      </c>
      <c r="H33" s="4">
        <v>0.85299999999999998</v>
      </c>
      <c r="I33" s="4">
        <v>0.90300000000000002</v>
      </c>
      <c r="J33" s="4">
        <v>0.622</v>
      </c>
      <c r="K33" s="11">
        <v>0.76</v>
      </c>
      <c r="L33" s="2">
        <f t="shared" si="2"/>
        <v>4.1851106639839042</v>
      </c>
      <c r="M33" s="2">
        <f t="shared" si="3"/>
        <v>1.232183908045978</v>
      </c>
      <c r="N33" s="2">
        <f t="shared" si="4"/>
        <v>2.3150837988826805</v>
      </c>
      <c r="O33" s="2">
        <f t="shared" si="5"/>
        <v>1.7082452431289639</v>
      </c>
      <c r="P33" s="2">
        <f t="shared" si="6"/>
        <v>0.93408662900188144</v>
      </c>
      <c r="Q33" s="2">
        <f t="shared" si="7"/>
        <v>4.9127516778523486</v>
      </c>
      <c r="R33" s="2">
        <f t="shared" si="1"/>
        <v>2.5346534653465342</v>
      </c>
      <c r="T33">
        <f t="shared" si="8"/>
        <v>4.4790000000000001</v>
      </c>
      <c r="U33">
        <f t="shared" si="14"/>
        <v>2.274</v>
      </c>
      <c r="V33">
        <f t="shared" si="9"/>
        <v>3.2399999999999993</v>
      </c>
      <c r="W33">
        <f t="shared" si="10"/>
        <v>2.0289999999999999</v>
      </c>
      <c r="X33">
        <f t="shared" si="11"/>
        <v>1.6790000000000003</v>
      </c>
      <c r="Y33">
        <f t="shared" si="12"/>
        <v>3.6459999999999999</v>
      </c>
      <c r="Z33">
        <f t="shared" si="13"/>
        <v>2.6799999999999997</v>
      </c>
    </row>
    <row r="34" spans="1:26">
      <c r="A34" s="39"/>
      <c r="B34" s="10">
        <v>33</v>
      </c>
      <c r="C34" s="8" t="s">
        <v>17</v>
      </c>
      <c r="D34" s="1">
        <v>4</v>
      </c>
      <c r="E34" s="4">
        <v>0.56299999999999994</v>
      </c>
      <c r="F34" s="4">
        <v>0.79400000000000004</v>
      </c>
      <c r="G34" s="4">
        <v>0.78700000000000003</v>
      </c>
      <c r="H34" s="4">
        <v>0.79600000000000004</v>
      </c>
      <c r="I34" s="4">
        <v>0.82099999999999995</v>
      </c>
      <c r="J34" s="4">
        <v>0.79300000000000004</v>
      </c>
      <c r="K34" s="11">
        <v>0.60099999999999998</v>
      </c>
      <c r="L34" s="2">
        <f t="shared" si="2"/>
        <v>3.2193158953722341</v>
      </c>
      <c r="M34" s="2">
        <f t="shared" si="3"/>
        <v>1.6735632183908038</v>
      </c>
      <c r="N34" s="2">
        <f t="shared" si="4"/>
        <v>1.3586592178770944</v>
      </c>
      <c r="O34" s="2">
        <f t="shared" si="5"/>
        <v>2.6723044397462994</v>
      </c>
      <c r="P34" s="2">
        <f t="shared" si="6"/>
        <v>2.1694915254237284</v>
      </c>
      <c r="Q34" s="2">
        <f t="shared" si="7"/>
        <v>2.6174496644295298</v>
      </c>
      <c r="R34" s="2">
        <f t="shared" si="1"/>
        <v>4.6336633663366333</v>
      </c>
      <c r="T34">
        <f t="shared" si="8"/>
        <v>4.0590000000000002</v>
      </c>
      <c r="U34">
        <f t="shared" si="14"/>
        <v>2.4420000000000002</v>
      </c>
      <c r="V34">
        <f t="shared" si="9"/>
        <v>2.4909999999999997</v>
      </c>
      <c r="W34">
        <f t="shared" si="10"/>
        <v>2.4279999999999999</v>
      </c>
      <c r="X34">
        <f t="shared" si="11"/>
        <v>2.2530000000000001</v>
      </c>
      <c r="Y34">
        <f t="shared" si="12"/>
        <v>2.4489999999999998</v>
      </c>
      <c r="Z34">
        <f t="shared" si="13"/>
        <v>3.7930000000000001</v>
      </c>
    </row>
    <row r="35" spans="1:26">
      <c r="A35" s="39"/>
      <c r="B35" s="10">
        <v>34</v>
      </c>
      <c r="C35" s="8" t="s">
        <v>18</v>
      </c>
      <c r="D35" s="1">
        <v>2</v>
      </c>
      <c r="E35" s="23">
        <v>0.76300000000000001</v>
      </c>
      <c r="F35" s="23">
        <v>0.83399999999999996</v>
      </c>
      <c r="G35" s="23">
        <v>0.93899999999999995</v>
      </c>
      <c r="H35" s="4">
        <v>0.95399999999999996</v>
      </c>
      <c r="I35" s="4">
        <v>0.96499999999999997</v>
      </c>
      <c r="J35" s="4">
        <v>0.82499999999999996</v>
      </c>
      <c r="K35" s="11">
        <v>0.91</v>
      </c>
      <c r="L35" s="2">
        <v>1</v>
      </c>
      <c r="M35" s="2">
        <f t="shared" si="3"/>
        <v>0.93793103448275961</v>
      </c>
      <c r="N35" s="2">
        <v>1</v>
      </c>
      <c r="O35" s="2">
        <v>1</v>
      </c>
      <c r="P35" s="2">
        <v>1</v>
      </c>
      <c r="Q35" s="2">
        <f t="shared" si="7"/>
        <v>2.1879194630872485</v>
      </c>
      <c r="R35" s="2">
        <f t="shared" si="1"/>
        <v>0.55445544554455317</v>
      </c>
      <c r="T35">
        <f t="shared" si="8"/>
        <v>2.6589999999999998</v>
      </c>
      <c r="U35">
        <f t="shared" si="14"/>
        <v>2.1619999999999999</v>
      </c>
      <c r="V35">
        <f t="shared" si="9"/>
        <v>1.4270000000000005</v>
      </c>
      <c r="W35">
        <f t="shared" si="10"/>
        <v>1.3220000000000001</v>
      </c>
      <c r="X35">
        <f t="shared" si="11"/>
        <v>1.2450000000000001</v>
      </c>
      <c r="Y35">
        <f t="shared" si="12"/>
        <v>2.2250000000000005</v>
      </c>
      <c r="Z35">
        <f t="shared" si="13"/>
        <v>1.63</v>
      </c>
    </row>
    <row r="36" spans="1:26">
      <c r="A36" s="39"/>
      <c r="B36" s="10">
        <v>35</v>
      </c>
      <c r="C36" s="8" t="s">
        <v>19</v>
      </c>
      <c r="D36" s="1">
        <v>6</v>
      </c>
      <c r="E36" s="23">
        <v>0.36899999999999999</v>
      </c>
      <c r="F36" s="23">
        <v>0.55300000000000005</v>
      </c>
      <c r="G36" s="4">
        <v>9.0999999999999998E-2</v>
      </c>
      <c r="H36" s="4">
        <v>0.73099999999999998</v>
      </c>
      <c r="I36" s="4">
        <v>0.72699999999999998</v>
      </c>
      <c r="J36" s="4">
        <v>0.93500000000000005</v>
      </c>
      <c r="K36" s="11">
        <v>0.59799999999999998</v>
      </c>
      <c r="L36" s="2">
        <f t="shared" si="2"/>
        <v>6.3420523138833005</v>
      </c>
      <c r="M36" s="2">
        <f t="shared" si="3"/>
        <v>6.1057471264367811</v>
      </c>
      <c r="N36" s="2">
        <f t="shared" si="4"/>
        <v>7.5798882681564246</v>
      </c>
      <c r="O36" s="2">
        <f t="shared" si="5"/>
        <v>3.7716701902748415</v>
      </c>
      <c r="P36" s="2">
        <f t="shared" si="6"/>
        <v>3.585687382297551</v>
      </c>
      <c r="Q36" s="2">
        <f t="shared" si="7"/>
        <v>0.71140939597315356</v>
      </c>
      <c r="R36" s="2">
        <f t="shared" si="1"/>
        <v>4.673267326732673</v>
      </c>
      <c r="T36">
        <f t="shared" si="8"/>
        <v>5.4169999999999998</v>
      </c>
      <c r="U36">
        <f t="shared" si="14"/>
        <v>4.1289999999999996</v>
      </c>
      <c r="V36">
        <f t="shared" si="9"/>
        <v>7.3629999999999995</v>
      </c>
      <c r="W36">
        <f t="shared" si="10"/>
        <v>2.883</v>
      </c>
      <c r="X36">
        <f t="shared" si="11"/>
        <v>2.9110000000000005</v>
      </c>
      <c r="Y36">
        <f t="shared" si="12"/>
        <v>1.4550000000000001</v>
      </c>
      <c r="Z36">
        <f t="shared" si="13"/>
        <v>3.8140000000000001</v>
      </c>
    </row>
    <row r="37" spans="1:26">
      <c r="A37" s="39"/>
      <c r="B37" s="10">
        <v>36</v>
      </c>
      <c r="C37" s="8" t="s">
        <v>20</v>
      </c>
      <c r="D37" s="1">
        <v>2</v>
      </c>
      <c r="E37" s="4">
        <v>0.56100000000000005</v>
      </c>
      <c r="F37" s="4">
        <v>0.88500000000000001</v>
      </c>
      <c r="G37" s="4">
        <v>0.68200000000000005</v>
      </c>
      <c r="H37" s="4">
        <v>0.81799999999999995</v>
      </c>
      <c r="I37" s="4">
        <v>0.86299999999999999</v>
      </c>
      <c r="J37" s="4">
        <v>0.96699999999999997</v>
      </c>
      <c r="K37" s="11">
        <v>0.53700000000000003</v>
      </c>
      <c r="L37" s="2">
        <f t="shared" si="2"/>
        <v>3.2515090543259548</v>
      </c>
      <c r="M37" s="2">
        <f t="shared" si="3"/>
        <v>0</v>
      </c>
      <c r="N37" s="2">
        <f t="shared" si="4"/>
        <v>2.2972067039106134</v>
      </c>
      <c r="O37" s="2">
        <f t="shared" si="5"/>
        <v>2.3002114164904865</v>
      </c>
      <c r="P37" s="2">
        <f t="shared" si="6"/>
        <v>1.5367231638418071</v>
      </c>
      <c r="Q37" s="2">
        <f t="shared" si="7"/>
        <v>0.28187919463087319</v>
      </c>
      <c r="R37" s="2">
        <f t="shared" si="1"/>
        <v>5.4785478547854778</v>
      </c>
      <c r="T37">
        <f t="shared" si="8"/>
        <v>4.0729999999999995</v>
      </c>
      <c r="U37">
        <f t="shared" si="14"/>
        <v>1.8049999999999997</v>
      </c>
      <c r="V37">
        <f t="shared" si="9"/>
        <v>3.226</v>
      </c>
      <c r="W37">
        <f t="shared" si="10"/>
        <v>2.274</v>
      </c>
      <c r="X37">
        <f t="shared" si="11"/>
        <v>1.9589999999999996</v>
      </c>
      <c r="Y37">
        <f t="shared" si="12"/>
        <v>1.2309999999999999</v>
      </c>
      <c r="Z37">
        <f t="shared" si="13"/>
        <v>4.2409999999999997</v>
      </c>
    </row>
    <row r="38" spans="1:26">
      <c r="A38" s="39"/>
      <c r="B38" s="10">
        <v>37</v>
      </c>
      <c r="C38" s="8" t="s">
        <v>21</v>
      </c>
      <c r="D38" s="1">
        <v>2</v>
      </c>
      <c r="E38" s="4">
        <v>0.45900000000000002</v>
      </c>
      <c r="F38" s="4">
        <v>0.61199999999999999</v>
      </c>
      <c r="G38" s="4">
        <v>0.65</v>
      </c>
      <c r="H38" s="4">
        <v>0.71599999999999997</v>
      </c>
      <c r="I38" s="4">
        <v>0.71399999999999997</v>
      </c>
      <c r="J38" s="4">
        <v>0.85499999999999998</v>
      </c>
      <c r="K38" s="11">
        <v>0.52800000000000002</v>
      </c>
      <c r="L38" s="2">
        <f t="shared" si="2"/>
        <v>4.8933601609657948</v>
      </c>
      <c r="M38" s="2">
        <f t="shared" si="3"/>
        <v>5.0206896551724141</v>
      </c>
      <c r="N38" s="2">
        <f t="shared" si="4"/>
        <v>2.5832402234636866</v>
      </c>
      <c r="O38" s="2">
        <f t="shared" si="5"/>
        <v>4.0253699788583504</v>
      </c>
      <c r="P38" s="2">
        <f t="shared" si="6"/>
        <v>3.7815442561205268</v>
      </c>
      <c r="Q38" s="2">
        <f t="shared" si="7"/>
        <v>1.7852348993288594</v>
      </c>
      <c r="R38" s="2">
        <f t="shared" si="1"/>
        <v>5.5973597359735967</v>
      </c>
      <c r="T38">
        <f t="shared" si="8"/>
        <v>4.7869999999999999</v>
      </c>
      <c r="U38">
        <f t="shared" si="14"/>
        <v>3.7160000000000002</v>
      </c>
      <c r="V38">
        <f t="shared" si="9"/>
        <v>3.45</v>
      </c>
      <c r="W38">
        <f t="shared" si="10"/>
        <v>2.9880000000000004</v>
      </c>
      <c r="X38">
        <f t="shared" si="11"/>
        <v>3.0020000000000007</v>
      </c>
      <c r="Y38">
        <f t="shared" si="12"/>
        <v>2.0150000000000006</v>
      </c>
      <c r="Z38">
        <f t="shared" si="13"/>
        <v>4.3040000000000003</v>
      </c>
    </row>
    <row r="39" spans="1:26">
      <c r="A39" s="39"/>
      <c r="B39" s="10">
        <v>38</v>
      </c>
      <c r="C39" s="8" t="s">
        <v>22</v>
      </c>
      <c r="D39" s="1">
        <v>4</v>
      </c>
      <c r="E39" s="4">
        <v>0.47299999999999998</v>
      </c>
      <c r="F39" s="4">
        <v>0.73799999999999999</v>
      </c>
      <c r="G39" s="4">
        <v>0.20599999999999999</v>
      </c>
      <c r="H39" s="4">
        <v>0.81</v>
      </c>
      <c r="I39" s="4">
        <v>0.86099999999999999</v>
      </c>
      <c r="J39" s="4">
        <v>0.52500000000000002</v>
      </c>
      <c r="K39" s="11">
        <v>0.41899999999999998</v>
      </c>
      <c r="L39" s="2">
        <f t="shared" si="2"/>
        <v>4.6680080482897388</v>
      </c>
      <c r="M39" s="2">
        <f t="shared" si="3"/>
        <v>2.703448275862069</v>
      </c>
      <c r="N39" s="2">
        <f t="shared" si="4"/>
        <v>6.5519553072625696</v>
      </c>
      <c r="O39" s="2">
        <f t="shared" si="5"/>
        <v>2.4355179704016896</v>
      </c>
      <c r="P39" s="2">
        <f t="shared" si="6"/>
        <v>1.5668549905838036</v>
      </c>
      <c r="Q39" s="2">
        <f t="shared" si="7"/>
        <v>6.2147651006711406</v>
      </c>
      <c r="R39" s="2">
        <f t="shared" si="1"/>
        <v>7.0363036303630366</v>
      </c>
      <c r="T39">
        <f t="shared" si="8"/>
        <v>4.6890000000000001</v>
      </c>
      <c r="U39">
        <f t="shared" si="14"/>
        <v>2.8339999999999996</v>
      </c>
      <c r="V39">
        <f t="shared" si="9"/>
        <v>6.5579999999999998</v>
      </c>
      <c r="W39">
        <f t="shared" si="10"/>
        <v>2.33</v>
      </c>
      <c r="X39">
        <f t="shared" si="11"/>
        <v>1.9729999999999999</v>
      </c>
      <c r="Y39">
        <f t="shared" si="12"/>
        <v>4.3249999999999993</v>
      </c>
      <c r="Z39">
        <f t="shared" si="13"/>
        <v>5.0670000000000002</v>
      </c>
    </row>
    <row r="40" spans="1:26">
      <c r="A40" s="39"/>
      <c r="B40" s="10">
        <v>39</v>
      </c>
      <c r="C40" s="8" t="s">
        <v>23</v>
      </c>
      <c r="D40" s="1">
        <v>2</v>
      </c>
      <c r="E40" s="23">
        <v>0.56699999999999995</v>
      </c>
      <c r="F40" s="23">
        <v>0.79100000000000004</v>
      </c>
      <c r="G40" s="4">
        <v>0.84499999999999997</v>
      </c>
      <c r="H40" s="4">
        <v>0.88200000000000001</v>
      </c>
      <c r="I40" s="4">
        <v>0.89400000000000002</v>
      </c>
      <c r="J40" s="4">
        <v>0.71099999999999997</v>
      </c>
      <c r="K40" s="11">
        <v>0.57699999999999996</v>
      </c>
      <c r="L40" s="2">
        <f t="shared" si="2"/>
        <v>3.1549295774647899</v>
      </c>
      <c r="M40" s="2">
        <f t="shared" si="3"/>
        <v>1.7287356321839074</v>
      </c>
      <c r="N40" s="2">
        <f t="shared" si="4"/>
        <v>0.84022346368715084</v>
      </c>
      <c r="O40" s="2">
        <f t="shared" si="5"/>
        <v>1.2177589852008452</v>
      </c>
      <c r="P40" s="2">
        <f t="shared" si="6"/>
        <v>1.069679849340865</v>
      </c>
      <c r="Q40" s="2">
        <f t="shared" si="7"/>
        <v>3.7181208053691277</v>
      </c>
      <c r="R40" s="2">
        <f t="shared" si="1"/>
        <v>4.9504950495049505</v>
      </c>
      <c r="T40">
        <f t="shared" si="8"/>
        <v>4.0310000000000006</v>
      </c>
      <c r="U40">
        <f t="shared" si="14"/>
        <v>2.4630000000000001</v>
      </c>
      <c r="V40">
        <f t="shared" si="9"/>
        <v>2.085</v>
      </c>
      <c r="W40">
        <f t="shared" si="10"/>
        <v>1.8259999999999996</v>
      </c>
      <c r="X40">
        <f t="shared" si="11"/>
        <v>1.742</v>
      </c>
      <c r="Y40">
        <f t="shared" si="12"/>
        <v>3.0230000000000006</v>
      </c>
      <c r="Z40">
        <f t="shared" si="13"/>
        <v>3.9610000000000003</v>
      </c>
    </row>
    <row r="41" spans="1:26">
      <c r="A41" s="39"/>
      <c r="B41" s="10">
        <v>40</v>
      </c>
      <c r="C41" s="8" t="s">
        <v>24</v>
      </c>
      <c r="D41" s="1">
        <v>2</v>
      </c>
      <c r="E41" s="23">
        <v>0.53500000000000003</v>
      </c>
      <c r="F41" s="23">
        <v>0.79100000000000004</v>
      </c>
      <c r="G41" s="23">
        <v>0.59799999999999998</v>
      </c>
      <c r="H41" s="4">
        <v>0.85499999999999998</v>
      </c>
      <c r="I41" s="4">
        <v>0.90300000000000002</v>
      </c>
      <c r="J41" s="4">
        <v>0.76500000000000001</v>
      </c>
      <c r="K41" s="11">
        <v>0.63300000000000001</v>
      </c>
      <c r="L41" s="2">
        <f t="shared" si="2"/>
        <v>3.6700201207243461</v>
      </c>
      <c r="M41" s="2">
        <f t="shared" si="3"/>
        <v>1.7287356321839074</v>
      </c>
      <c r="N41" s="2">
        <f t="shared" si="4"/>
        <v>3.0480446927374301</v>
      </c>
      <c r="O41" s="2">
        <f t="shared" si="5"/>
        <v>1.6744186046511622</v>
      </c>
      <c r="P41" s="2">
        <f t="shared" si="6"/>
        <v>0.93408662900188144</v>
      </c>
      <c r="Q41" s="2">
        <f t="shared" si="7"/>
        <v>2.9932885906040267</v>
      </c>
      <c r="R41" s="2">
        <f t="shared" si="1"/>
        <v>4.2112211221122102</v>
      </c>
      <c r="T41">
        <f t="shared" si="8"/>
        <v>4.2549999999999999</v>
      </c>
      <c r="U41">
        <f t="shared" si="14"/>
        <v>2.4630000000000001</v>
      </c>
      <c r="V41">
        <f t="shared" si="9"/>
        <v>3.8140000000000001</v>
      </c>
      <c r="W41">
        <f t="shared" si="10"/>
        <v>2.0150000000000006</v>
      </c>
      <c r="X41">
        <f t="shared" si="11"/>
        <v>1.6790000000000003</v>
      </c>
      <c r="Y41">
        <f t="shared" si="12"/>
        <v>2.6449999999999996</v>
      </c>
      <c r="Z41">
        <f t="shared" si="13"/>
        <v>3.569</v>
      </c>
    </row>
    <row r="42" spans="1:26">
      <c r="A42" s="39"/>
      <c r="B42" s="10">
        <v>41</v>
      </c>
      <c r="C42" s="8" t="s">
        <v>25</v>
      </c>
      <c r="D42" s="1">
        <v>4</v>
      </c>
      <c r="E42" s="4">
        <v>0.38</v>
      </c>
      <c r="F42" s="4">
        <v>0.47499999999999998</v>
      </c>
      <c r="G42" s="23">
        <v>0.45500000000000002</v>
      </c>
      <c r="H42" s="4">
        <v>0.67400000000000004</v>
      </c>
      <c r="I42" s="4">
        <v>0.69399999999999995</v>
      </c>
      <c r="J42" s="4">
        <v>0.97199999999999998</v>
      </c>
      <c r="K42" s="11">
        <v>0.79600000000000004</v>
      </c>
      <c r="L42" s="2">
        <f t="shared" si="2"/>
        <v>6.1649899396378274</v>
      </c>
      <c r="M42" s="2">
        <f t="shared" si="3"/>
        <v>7.5402298850574718</v>
      </c>
      <c r="N42" s="2">
        <f t="shared" si="4"/>
        <v>4.3262569832402225</v>
      </c>
      <c r="O42" s="2">
        <f t="shared" si="5"/>
        <v>4.7357293868921762</v>
      </c>
      <c r="P42" s="2">
        <f t="shared" si="6"/>
        <v>4.0828625235404896</v>
      </c>
      <c r="Q42" s="2">
        <f t="shared" si="7"/>
        <v>0.21476510067114152</v>
      </c>
      <c r="R42" s="2">
        <f t="shared" si="1"/>
        <v>2.0594059405940586</v>
      </c>
      <c r="T42">
        <f t="shared" si="8"/>
        <v>5.34</v>
      </c>
      <c r="U42">
        <f t="shared" si="14"/>
        <v>4.6750000000000007</v>
      </c>
      <c r="V42">
        <f t="shared" si="9"/>
        <v>4.8149999999999995</v>
      </c>
      <c r="W42">
        <f t="shared" si="10"/>
        <v>3.282</v>
      </c>
      <c r="X42">
        <f t="shared" si="11"/>
        <v>3.1420000000000003</v>
      </c>
      <c r="Y42">
        <f t="shared" si="12"/>
        <v>1.1959999999999997</v>
      </c>
      <c r="Z42">
        <f t="shared" si="13"/>
        <v>2.4279999999999999</v>
      </c>
    </row>
    <row r="43" spans="1:26">
      <c r="A43" s="39"/>
      <c r="B43" s="10">
        <v>42</v>
      </c>
      <c r="C43" s="8" t="s">
        <v>26</v>
      </c>
      <c r="D43" s="1">
        <v>3</v>
      </c>
      <c r="E43" s="4">
        <v>0.434</v>
      </c>
      <c r="F43" s="4">
        <v>0.751</v>
      </c>
      <c r="G43" s="4">
        <v>0.25800000000000001</v>
      </c>
      <c r="H43" s="4">
        <v>0.78</v>
      </c>
      <c r="I43" s="4">
        <v>0.83</v>
      </c>
      <c r="J43" s="4">
        <v>0.96699999999999997</v>
      </c>
      <c r="K43" s="11">
        <v>0.48</v>
      </c>
      <c r="L43" s="2">
        <f t="shared" si="2"/>
        <v>5.295774647887324</v>
      </c>
      <c r="M43" s="2">
        <f t="shared" si="3"/>
        <v>2.4643678160919542</v>
      </c>
      <c r="N43" s="2">
        <f t="shared" si="4"/>
        <v>6.0871508379888262</v>
      </c>
      <c r="O43" s="2">
        <f t="shared" si="5"/>
        <v>2.942917547568709</v>
      </c>
      <c r="P43" s="2">
        <f t="shared" si="6"/>
        <v>2.0338983050847457</v>
      </c>
      <c r="Q43" s="2">
        <f t="shared" si="7"/>
        <v>0.28187919463087319</v>
      </c>
      <c r="R43" s="2">
        <f t="shared" si="1"/>
        <v>6.2310231023102309</v>
      </c>
      <c r="T43">
        <f t="shared" si="8"/>
        <v>4.9619999999999997</v>
      </c>
      <c r="U43">
        <f t="shared" si="14"/>
        <v>2.7430000000000003</v>
      </c>
      <c r="V43">
        <f t="shared" si="9"/>
        <v>6.194</v>
      </c>
      <c r="W43">
        <f t="shared" si="10"/>
        <v>2.54</v>
      </c>
      <c r="X43">
        <f t="shared" si="11"/>
        <v>2.1900000000000004</v>
      </c>
      <c r="Y43">
        <f t="shared" si="12"/>
        <v>1.2309999999999999</v>
      </c>
      <c r="Z43">
        <f t="shared" si="13"/>
        <v>4.6400000000000006</v>
      </c>
    </row>
    <row r="44" spans="1:26">
      <c r="A44" s="39"/>
      <c r="B44" s="10">
        <v>43</v>
      </c>
      <c r="C44" s="8" t="s">
        <v>27</v>
      </c>
      <c r="D44" s="1">
        <v>3</v>
      </c>
      <c r="E44" s="4">
        <v>0.51200000000000001</v>
      </c>
      <c r="F44" s="4">
        <v>0.76600000000000001</v>
      </c>
      <c r="G44" s="4">
        <v>0.39300000000000002</v>
      </c>
      <c r="H44" s="4">
        <v>0.78900000000000003</v>
      </c>
      <c r="I44" s="4">
        <v>0.80300000000000005</v>
      </c>
      <c r="J44" s="4">
        <v>0.55800000000000005</v>
      </c>
      <c r="K44" s="11">
        <v>0.49199999999999999</v>
      </c>
      <c r="L44" s="2">
        <f t="shared" si="2"/>
        <v>4.0402414486921527</v>
      </c>
      <c r="M44" s="2">
        <f t="shared" si="3"/>
        <v>2.1885057471264364</v>
      </c>
      <c r="N44" s="2">
        <f t="shared" si="4"/>
        <v>4.880446927374301</v>
      </c>
      <c r="O44" s="2">
        <f t="shared" si="5"/>
        <v>2.7906976744186034</v>
      </c>
      <c r="P44" s="2">
        <f t="shared" si="6"/>
        <v>2.4406779661016929</v>
      </c>
      <c r="Q44" s="2">
        <f t="shared" si="7"/>
        <v>5.771812080536912</v>
      </c>
      <c r="R44" s="2">
        <f t="shared" si="1"/>
        <v>6.0726072607260724</v>
      </c>
      <c r="T44">
        <f t="shared" si="8"/>
        <v>4.4160000000000004</v>
      </c>
      <c r="U44">
        <f t="shared" si="14"/>
        <v>2.6379999999999999</v>
      </c>
      <c r="V44">
        <f t="shared" si="9"/>
        <v>5.2489999999999997</v>
      </c>
      <c r="W44">
        <f t="shared" si="10"/>
        <v>2.4769999999999994</v>
      </c>
      <c r="X44">
        <f t="shared" si="11"/>
        <v>2.3789999999999996</v>
      </c>
      <c r="Y44">
        <f t="shared" si="12"/>
        <v>4.0939999999999994</v>
      </c>
      <c r="Z44">
        <f t="shared" si="13"/>
        <v>4.556</v>
      </c>
    </row>
    <row r="45" spans="1:26">
      <c r="A45" s="39"/>
      <c r="B45" s="10">
        <v>44</v>
      </c>
      <c r="C45" s="8" t="s">
        <v>28</v>
      </c>
      <c r="D45" s="1">
        <v>2</v>
      </c>
      <c r="E45" s="4">
        <v>0.55300000000000005</v>
      </c>
      <c r="F45" s="4">
        <v>0.80500000000000005</v>
      </c>
      <c r="G45" s="4">
        <v>0.80600000000000005</v>
      </c>
      <c r="H45" s="4">
        <v>0.85</v>
      </c>
      <c r="I45" s="4">
        <v>0.877</v>
      </c>
      <c r="J45" s="4">
        <v>0.91800000000000004</v>
      </c>
      <c r="K45" s="11">
        <v>0.34599999999999997</v>
      </c>
      <c r="L45" s="2">
        <f t="shared" si="2"/>
        <v>3.3802816901408441</v>
      </c>
      <c r="M45" s="2">
        <f t="shared" si="3"/>
        <v>1.471264367816091</v>
      </c>
      <c r="N45" s="2">
        <f t="shared" si="4"/>
        <v>1.1888268156424573</v>
      </c>
      <c r="O45" s="2">
        <f t="shared" si="5"/>
        <v>1.7589852008456655</v>
      </c>
      <c r="P45" s="2">
        <f t="shared" si="6"/>
        <v>1.325800376647833</v>
      </c>
      <c r="Q45" s="2">
        <f t="shared" si="7"/>
        <v>0.9395973154362407</v>
      </c>
      <c r="R45" s="2">
        <f t="shared" si="1"/>
        <v>8</v>
      </c>
      <c r="T45">
        <f t="shared" si="8"/>
        <v>4.1289999999999996</v>
      </c>
      <c r="U45">
        <f t="shared" si="14"/>
        <v>2.3649999999999993</v>
      </c>
      <c r="V45">
        <f t="shared" si="9"/>
        <v>2.3579999999999997</v>
      </c>
      <c r="W45">
        <f t="shared" si="10"/>
        <v>2.0499999999999998</v>
      </c>
      <c r="X45">
        <f t="shared" si="11"/>
        <v>1.8609999999999998</v>
      </c>
      <c r="Y45">
        <f t="shared" si="12"/>
        <v>1.5739999999999998</v>
      </c>
      <c r="Z45">
        <f t="shared" si="13"/>
        <v>5.5780000000000003</v>
      </c>
    </row>
    <row r="46" spans="1:26">
      <c r="A46" s="39"/>
      <c r="B46" s="10">
        <v>45</v>
      </c>
      <c r="C46" s="8" t="s">
        <v>29</v>
      </c>
      <c r="D46" s="1">
        <v>3</v>
      </c>
      <c r="E46" s="4">
        <v>0.66100000000000003</v>
      </c>
      <c r="F46" s="4">
        <v>0.71899999999999997</v>
      </c>
      <c r="G46" s="4">
        <v>0.82399999999999995</v>
      </c>
      <c r="H46" s="4">
        <v>0.84499999999999997</v>
      </c>
      <c r="I46" s="4">
        <v>0.82899999999999996</v>
      </c>
      <c r="J46" s="4">
        <v>0.98399999999999999</v>
      </c>
      <c r="K46" s="11">
        <v>0.39300000000000002</v>
      </c>
      <c r="L46" s="2">
        <f t="shared" si="2"/>
        <v>1.6418511066398391</v>
      </c>
      <c r="M46" s="2">
        <f t="shared" si="3"/>
        <v>3.0528735632183919</v>
      </c>
      <c r="N46" s="2">
        <f t="shared" si="4"/>
        <v>1.027932960893855</v>
      </c>
      <c r="O46" s="2">
        <f t="shared" si="5"/>
        <v>1.8435517970401687</v>
      </c>
      <c r="P46" s="2">
        <f t="shared" si="6"/>
        <v>2.0489642184557439</v>
      </c>
      <c r="Q46" s="2">
        <f t="shared" si="7"/>
        <v>5.3691275167785157E-2</v>
      </c>
      <c r="R46" s="2">
        <f t="shared" si="1"/>
        <v>7.3795379537953787</v>
      </c>
      <c r="T46">
        <f t="shared" si="8"/>
        <v>3.3729999999999993</v>
      </c>
      <c r="U46">
        <f t="shared" si="14"/>
        <v>2.9670000000000005</v>
      </c>
      <c r="V46">
        <f t="shared" si="9"/>
        <v>2.2320000000000002</v>
      </c>
      <c r="W46">
        <f t="shared" si="10"/>
        <v>2.085</v>
      </c>
      <c r="X46">
        <f t="shared" si="11"/>
        <v>2.1970000000000001</v>
      </c>
      <c r="Y46">
        <f t="shared" si="12"/>
        <v>1.1120000000000001</v>
      </c>
      <c r="Z46">
        <f t="shared" si="13"/>
        <v>5.2489999999999997</v>
      </c>
    </row>
    <row r="47" spans="1:26">
      <c r="A47" s="39"/>
      <c r="B47" s="10">
        <v>46</v>
      </c>
      <c r="C47" s="8" t="s">
        <v>30</v>
      </c>
      <c r="D47" s="1">
        <v>2</v>
      </c>
      <c r="E47" s="4">
        <v>0.54900000000000004</v>
      </c>
      <c r="F47" s="4">
        <v>0.78800000000000003</v>
      </c>
      <c r="G47" s="4">
        <v>4.3999999999999997E-2</v>
      </c>
      <c r="H47" s="4">
        <v>0.83199999999999996</v>
      </c>
      <c r="I47" s="4">
        <v>0.86399999999999999</v>
      </c>
      <c r="J47" s="4">
        <v>0.84699999999999998</v>
      </c>
      <c r="K47" s="11">
        <v>0.749</v>
      </c>
      <c r="L47" s="2">
        <f t="shared" si="2"/>
        <v>3.4446680080482892</v>
      </c>
      <c r="M47" s="2">
        <f t="shared" si="3"/>
        <v>1.7839080459770109</v>
      </c>
      <c r="N47" s="2">
        <f t="shared" si="4"/>
        <v>8</v>
      </c>
      <c r="O47" s="2">
        <f t="shared" si="5"/>
        <v>2.0634249471458777</v>
      </c>
      <c r="P47" s="2">
        <f t="shared" si="6"/>
        <v>1.5216572504708088</v>
      </c>
      <c r="Q47" s="2">
        <f t="shared" si="7"/>
        <v>1.8926174496644297</v>
      </c>
      <c r="R47" s="2">
        <f t="shared" si="1"/>
        <v>2.679867986798679</v>
      </c>
      <c r="T47">
        <f t="shared" si="8"/>
        <v>4.157</v>
      </c>
      <c r="U47">
        <f t="shared" si="14"/>
        <v>2.484</v>
      </c>
      <c r="V47">
        <f t="shared" si="9"/>
        <v>7.6920000000000002</v>
      </c>
      <c r="W47">
        <f t="shared" si="10"/>
        <v>2.1760000000000002</v>
      </c>
      <c r="X47">
        <f t="shared" si="11"/>
        <v>1.952</v>
      </c>
      <c r="Y47">
        <f t="shared" si="12"/>
        <v>2.0709999999999997</v>
      </c>
      <c r="Z47">
        <f t="shared" si="13"/>
        <v>2.7569999999999997</v>
      </c>
    </row>
    <row r="48" spans="1:26">
      <c r="A48" s="39"/>
      <c r="B48" s="10">
        <v>47</v>
      </c>
      <c r="C48" s="8" t="s">
        <v>31</v>
      </c>
      <c r="D48" s="1">
        <v>2</v>
      </c>
      <c r="E48" s="23">
        <v>0.68899999999999995</v>
      </c>
      <c r="F48" s="23">
        <v>0.76900000000000002</v>
      </c>
      <c r="G48" s="23">
        <v>0.70399999999999996</v>
      </c>
      <c r="H48" s="4">
        <v>0.91900000000000004</v>
      </c>
      <c r="I48" s="4">
        <v>0.94199999999999995</v>
      </c>
      <c r="J48" s="4">
        <v>0.67600000000000005</v>
      </c>
      <c r="K48" s="11">
        <v>0.90400000000000003</v>
      </c>
      <c r="L48" s="2">
        <f t="shared" si="2"/>
        <v>1.1911468812877271</v>
      </c>
      <c r="M48" s="2">
        <f t="shared" si="3"/>
        <v>2.1333333333333329</v>
      </c>
      <c r="N48" s="2">
        <f t="shared" si="4"/>
        <v>2.1005586592178771</v>
      </c>
      <c r="O48" s="2">
        <f t="shared" si="5"/>
        <v>0.59196617336152091</v>
      </c>
      <c r="P48" s="2">
        <v>1</v>
      </c>
      <c r="Q48" s="2">
        <f t="shared" si="7"/>
        <v>4.1879194630872476</v>
      </c>
      <c r="R48" s="2">
        <f t="shared" si="1"/>
        <v>0.63366336633663245</v>
      </c>
      <c r="T48">
        <f t="shared" si="8"/>
        <v>3.1770000000000005</v>
      </c>
      <c r="U48">
        <f t="shared" si="14"/>
        <v>2.617</v>
      </c>
      <c r="V48">
        <f t="shared" si="9"/>
        <v>3.0720000000000001</v>
      </c>
      <c r="W48">
        <f t="shared" si="10"/>
        <v>1.5670000000000002</v>
      </c>
      <c r="X48">
        <f t="shared" si="11"/>
        <v>1.4060000000000006</v>
      </c>
      <c r="Y48">
        <f t="shared" si="12"/>
        <v>3.2679999999999998</v>
      </c>
      <c r="Z48">
        <f t="shared" si="13"/>
        <v>1.6719999999999997</v>
      </c>
    </row>
    <row r="49" spans="1:26">
      <c r="A49" s="39"/>
      <c r="B49" s="10">
        <v>48</v>
      </c>
      <c r="C49" s="8" t="s">
        <v>32</v>
      </c>
      <c r="D49" s="1">
        <v>2</v>
      </c>
      <c r="E49" s="4">
        <v>0.628</v>
      </c>
      <c r="F49" s="4">
        <v>0.747</v>
      </c>
      <c r="G49" s="4">
        <v>0.63200000000000001</v>
      </c>
      <c r="H49" s="4">
        <v>0.89700000000000002</v>
      </c>
      <c r="I49" s="4">
        <v>0.92100000000000004</v>
      </c>
      <c r="J49" s="4">
        <v>0.95599999999999996</v>
      </c>
      <c r="K49" s="11">
        <v>0.60099999999999998</v>
      </c>
      <c r="L49" s="2">
        <f t="shared" si="2"/>
        <v>2.1730382293762576</v>
      </c>
      <c r="M49" s="2">
        <f t="shared" si="3"/>
        <v>2.5379310344827593</v>
      </c>
      <c r="N49" s="2">
        <f t="shared" si="4"/>
        <v>2.7441340782122898</v>
      </c>
      <c r="O49" s="2">
        <f t="shared" si="5"/>
        <v>0.96405919661733552</v>
      </c>
      <c r="P49" s="2">
        <f t="shared" si="6"/>
        <v>0.66290018832391517</v>
      </c>
      <c r="Q49" s="2">
        <f t="shared" si="7"/>
        <v>0.42953020134228215</v>
      </c>
      <c r="R49" s="2">
        <f t="shared" si="1"/>
        <v>4.6336633663366333</v>
      </c>
      <c r="T49">
        <f t="shared" si="8"/>
        <v>3.6040000000000001</v>
      </c>
      <c r="U49">
        <f t="shared" si="14"/>
        <v>2.7709999999999999</v>
      </c>
      <c r="V49">
        <f t="shared" si="9"/>
        <v>3.5759999999999996</v>
      </c>
      <c r="W49">
        <f t="shared" si="10"/>
        <v>1.7210000000000001</v>
      </c>
      <c r="X49">
        <f t="shared" si="11"/>
        <v>1.5529999999999999</v>
      </c>
      <c r="Y49">
        <f t="shared" si="12"/>
        <v>1.3079999999999998</v>
      </c>
      <c r="Z49">
        <f t="shared" si="13"/>
        <v>3.7930000000000001</v>
      </c>
    </row>
    <row r="50" spans="1:26">
      <c r="A50" s="39"/>
      <c r="B50" s="10">
        <v>49</v>
      </c>
      <c r="C50" s="8" t="s">
        <v>33</v>
      </c>
      <c r="D50" s="1">
        <v>2</v>
      </c>
      <c r="E50" s="4">
        <v>0.58599999999999997</v>
      </c>
      <c r="F50" s="4">
        <v>0.86299999999999999</v>
      </c>
      <c r="G50" s="23">
        <v>0.93200000000000005</v>
      </c>
      <c r="H50" s="4">
        <v>0.89200000000000002</v>
      </c>
      <c r="I50" s="4">
        <v>0.93100000000000005</v>
      </c>
      <c r="J50" s="4">
        <v>0.55200000000000005</v>
      </c>
      <c r="K50" s="11">
        <v>0.78400000000000003</v>
      </c>
      <c r="L50" s="2">
        <f t="shared" si="2"/>
        <v>2.8490945674044275</v>
      </c>
      <c r="M50" s="2">
        <f t="shared" si="3"/>
        <v>0.4045977011494255</v>
      </c>
      <c r="N50" s="2">
        <v>1</v>
      </c>
      <c r="O50" s="2">
        <f t="shared" si="5"/>
        <v>1.0486257928118388</v>
      </c>
      <c r="P50" s="2">
        <f t="shared" si="6"/>
        <v>0.51224105461393421</v>
      </c>
      <c r="Q50" s="2">
        <f t="shared" si="7"/>
        <v>5.8523489932885902</v>
      </c>
      <c r="R50" s="2">
        <f t="shared" si="1"/>
        <v>2.2178217821782171</v>
      </c>
      <c r="T50">
        <f t="shared" si="8"/>
        <v>3.8980000000000006</v>
      </c>
      <c r="U50">
        <f t="shared" si="14"/>
        <v>1.9589999999999996</v>
      </c>
      <c r="V50">
        <f t="shared" si="9"/>
        <v>1.476</v>
      </c>
      <c r="W50">
        <f t="shared" si="10"/>
        <v>1.7560000000000002</v>
      </c>
      <c r="X50">
        <f t="shared" si="11"/>
        <v>1.4829999999999997</v>
      </c>
      <c r="Y50">
        <f t="shared" si="12"/>
        <v>4.1359999999999992</v>
      </c>
      <c r="Z50">
        <f t="shared" si="13"/>
        <v>2.5119999999999996</v>
      </c>
    </row>
    <row r="51" spans="1:26">
      <c r="A51" s="39"/>
      <c r="B51" s="10">
        <v>50</v>
      </c>
      <c r="C51" s="8" t="s">
        <v>34</v>
      </c>
      <c r="D51" s="1">
        <v>3</v>
      </c>
      <c r="E51" s="23">
        <v>0.65200000000000002</v>
      </c>
      <c r="F51" s="23">
        <v>0.80400000000000005</v>
      </c>
      <c r="G51" s="23">
        <v>0.9</v>
      </c>
      <c r="H51" s="4">
        <v>0.90700000000000003</v>
      </c>
      <c r="I51" s="4">
        <v>0.92700000000000005</v>
      </c>
      <c r="J51" s="4">
        <v>0.88200000000000001</v>
      </c>
      <c r="K51" s="11">
        <v>0.95199999999999996</v>
      </c>
      <c r="L51" s="2">
        <f t="shared" si="2"/>
        <v>1.7867203219315897</v>
      </c>
      <c r="M51" s="2">
        <f t="shared" si="3"/>
        <v>1.4896551724137925</v>
      </c>
      <c r="N51" s="2">
        <v>1</v>
      </c>
      <c r="O51" s="2">
        <f t="shared" si="5"/>
        <v>0.79492600422832904</v>
      </c>
      <c r="P51" s="2">
        <f t="shared" si="6"/>
        <v>0.57250470809792642</v>
      </c>
      <c r="Q51" s="2">
        <f t="shared" si="7"/>
        <v>1.4228187919463089</v>
      </c>
      <c r="R51" s="2">
        <v>1</v>
      </c>
      <c r="T51">
        <f t="shared" si="8"/>
        <v>3.4359999999999999</v>
      </c>
      <c r="U51">
        <f t="shared" si="14"/>
        <v>2.3719999999999999</v>
      </c>
      <c r="V51">
        <f t="shared" si="9"/>
        <v>1.7000000000000002</v>
      </c>
      <c r="W51">
        <f t="shared" si="10"/>
        <v>1.6509999999999998</v>
      </c>
      <c r="X51">
        <f t="shared" si="11"/>
        <v>1.5109999999999992</v>
      </c>
      <c r="Y51">
        <f t="shared" si="12"/>
        <v>1.8259999999999996</v>
      </c>
      <c r="Z51">
        <f t="shared" si="13"/>
        <v>1.3360000000000003</v>
      </c>
    </row>
    <row r="52" spans="1:26">
      <c r="A52" s="39"/>
      <c r="B52" s="10">
        <v>51</v>
      </c>
      <c r="C52" s="8" t="s">
        <v>35</v>
      </c>
      <c r="D52" s="1">
        <v>5</v>
      </c>
      <c r="E52" s="4">
        <v>0.371</v>
      </c>
      <c r="F52" s="4">
        <v>0.54300000000000004</v>
      </c>
      <c r="G52" s="4">
        <v>0.49099999999999999</v>
      </c>
      <c r="H52" s="4">
        <v>0.68</v>
      </c>
      <c r="I52" s="4">
        <v>0.72599999999999998</v>
      </c>
      <c r="J52" s="4">
        <v>0.80600000000000005</v>
      </c>
      <c r="K52" s="11">
        <v>0.56999999999999995</v>
      </c>
      <c r="L52" s="2">
        <f t="shared" si="2"/>
        <v>6.3098591549295779</v>
      </c>
      <c r="M52" s="2">
        <f t="shared" si="3"/>
        <v>6.2896551724137924</v>
      </c>
      <c r="N52" s="2">
        <f t="shared" si="4"/>
        <v>4.0044692737430161</v>
      </c>
      <c r="O52" s="2">
        <f t="shared" si="5"/>
        <v>4.634249471458773</v>
      </c>
      <c r="P52" s="2">
        <f t="shared" si="6"/>
        <v>3.6007532956685493</v>
      </c>
      <c r="Q52" s="2">
        <f t="shared" si="7"/>
        <v>2.4429530201342278</v>
      </c>
      <c r="R52" s="2">
        <f t="shared" si="1"/>
        <v>5.0429042904290426</v>
      </c>
      <c r="T52">
        <f t="shared" si="8"/>
        <v>5.4030000000000005</v>
      </c>
      <c r="U52">
        <f t="shared" si="14"/>
        <v>4.1989999999999998</v>
      </c>
      <c r="V52">
        <f t="shared" si="9"/>
        <v>4.5630000000000006</v>
      </c>
      <c r="W52">
        <f t="shared" si="10"/>
        <v>3.2399999999999993</v>
      </c>
      <c r="X52">
        <f t="shared" si="11"/>
        <v>2.9180000000000001</v>
      </c>
      <c r="Y52">
        <f t="shared" si="12"/>
        <v>2.3579999999999997</v>
      </c>
      <c r="Z52">
        <f t="shared" si="13"/>
        <v>4.01</v>
      </c>
    </row>
    <row r="53" spans="1:26">
      <c r="A53" s="39"/>
      <c r="B53" s="10">
        <v>52</v>
      </c>
      <c r="C53" s="8" t="s">
        <v>36</v>
      </c>
      <c r="D53" s="1">
        <v>3</v>
      </c>
      <c r="E53" s="23">
        <v>0.498</v>
      </c>
      <c r="F53" s="23">
        <v>0.77700000000000002</v>
      </c>
      <c r="G53" s="4">
        <v>0.67300000000000004</v>
      </c>
      <c r="H53" s="4">
        <v>0.74199999999999999</v>
      </c>
      <c r="I53" s="4">
        <v>0.745</v>
      </c>
      <c r="J53" s="4">
        <v>0.93200000000000005</v>
      </c>
      <c r="K53" s="11">
        <v>0.41599999999999998</v>
      </c>
      <c r="L53" s="2">
        <f t="shared" si="2"/>
        <v>4.2655935613682097</v>
      </c>
      <c r="M53" s="2">
        <f t="shared" si="3"/>
        <v>1.9862068965517237</v>
      </c>
      <c r="N53" s="2">
        <f t="shared" si="4"/>
        <v>2.3776536312849155</v>
      </c>
      <c r="O53" s="2">
        <f t="shared" si="5"/>
        <v>3.5856236786469342</v>
      </c>
      <c r="P53" s="2">
        <f t="shared" si="6"/>
        <v>3.3145009416195848</v>
      </c>
      <c r="Q53" s="2">
        <f t="shared" si="7"/>
        <v>0.7516778523489922</v>
      </c>
      <c r="R53" s="2">
        <f t="shared" si="1"/>
        <v>7.0759075907590763</v>
      </c>
      <c r="T53">
        <f t="shared" si="8"/>
        <v>4.5140000000000002</v>
      </c>
      <c r="U53">
        <f t="shared" si="14"/>
        <v>2.5609999999999999</v>
      </c>
      <c r="V53">
        <f t="shared" si="9"/>
        <v>3.2889999999999997</v>
      </c>
      <c r="W53">
        <f t="shared" si="10"/>
        <v>2.806</v>
      </c>
      <c r="X53">
        <f>-7*I53 + 8</f>
        <v>2.7850000000000001</v>
      </c>
      <c r="Y53">
        <f t="shared" si="12"/>
        <v>1.476</v>
      </c>
      <c r="Z53">
        <f t="shared" si="13"/>
        <v>5.0880000000000001</v>
      </c>
    </row>
    <row r="54" spans="1:26">
      <c r="A54" s="39"/>
      <c r="B54" s="10">
        <v>53</v>
      </c>
      <c r="C54" s="8" t="s">
        <v>37</v>
      </c>
      <c r="D54" s="1">
        <v>3</v>
      </c>
      <c r="E54" s="4">
        <v>0.55600000000000005</v>
      </c>
      <c r="F54" s="4">
        <v>0.747</v>
      </c>
      <c r="G54" s="4">
        <v>0.47199999999999998</v>
      </c>
      <c r="H54" s="4">
        <v>0.82899999999999996</v>
      </c>
      <c r="I54" s="4">
        <v>0.78500000000000003</v>
      </c>
      <c r="J54" s="4">
        <v>0.98399999999999999</v>
      </c>
      <c r="K54" s="11">
        <v>0.61099999999999999</v>
      </c>
      <c r="L54" s="2">
        <f t="shared" si="2"/>
        <v>3.3319919517102612</v>
      </c>
      <c r="M54" s="2">
        <f t="shared" si="3"/>
        <v>2.5379310344827593</v>
      </c>
      <c r="N54" s="2">
        <f t="shared" si="4"/>
        <v>4.1743016759776532</v>
      </c>
      <c r="O54" s="2">
        <f t="shared" si="5"/>
        <v>2.1141649048625792</v>
      </c>
      <c r="P54" s="2">
        <f t="shared" si="6"/>
        <v>2.71186440677966</v>
      </c>
      <c r="Q54" s="2">
        <f t="shared" si="7"/>
        <v>5.3691275167785157E-2</v>
      </c>
      <c r="R54" s="2">
        <f t="shared" si="1"/>
        <v>4.5016501650165015</v>
      </c>
      <c r="T54">
        <f t="shared" si="8"/>
        <v>4.1079999999999997</v>
      </c>
      <c r="U54">
        <f t="shared" si="14"/>
        <v>2.7709999999999999</v>
      </c>
      <c r="V54">
        <f t="shared" si="9"/>
        <v>4.6959999999999997</v>
      </c>
      <c r="W54">
        <f t="shared" si="10"/>
        <v>2.1970000000000001</v>
      </c>
      <c r="X54">
        <f t="shared" si="11"/>
        <v>2.5049999999999999</v>
      </c>
      <c r="Y54">
        <f t="shared" si="12"/>
        <v>1.1120000000000001</v>
      </c>
      <c r="Z54">
        <f t="shared" si="13"/>
        <v>3.7229999999999999</v>
      </c>
    </row>
    <row r="55" spans="1:26">
      <c r="A55" s="39"/>
      <c r="B55" s="10">
        <v>54</v>
      </c>
      <c r="C55" s="8" t="s">
        <v>38</v>
      </c>
      <c r="D55" s="1">
        <v>4</v>
      </c>
      <c r="E55" s="23">
        <v>0.55100000000000005</v>
      </c>
      <c r="F55" s="23">
        <v>0.77900000000000003</v>
      </c>
      <c r="G55" s="23">
        <v>0.83799999999999997</v>
      </c>
      <c r="H55" s="4">
        <v>0.75700000000000001</v>
      </c>
      <c r="I55" s="4">
        <v>0.82299999999999995</v>
      </c>
      <c r="J55" s="4">
        <v>0.88700000000000001</v>
      </c>
      <c r="K55" s="11">
        <v>0.63</v>
      </c>
      <c r="L55" s="2">
        <f t="shared" si="2"/>
        <v>3.4124748490945667</v>
      </c>
      <c r="M55" s="2">
        <f t="shared" si="3"/>
        <v>1.9494252873563216</v>
      </c>
      <c r="N55" s="2">
        <f t="shared" si="4"/>
        <v>0.90279329608938497</v>
      </c>
      <c r="O55" s="2">
        <f t="shared" si="5"/>
        <v>3.3319238900634245</v>
      </c>
      <c r="P55" s="2">
        <f t="shared" si="6"/>
        <v>2.1393596986817327</v>
      </c>
      <c r="Q55" s="2">
        <f t="shared" si="7"/>
        <v>1.3557046979865772</v>
      </c>
      <c r="R55" s="2">
        <f t="shared" si="1"/>
        <v>4.2508250825082499</v>
      </c>
      <c r="T55">
        <f t="shared" si="8"/>
        <v>4.1429999999999998</v>
      </c>
      <c r="U55">
        <f t="shared" si="14"/>
        <v>2.5469999999999997</v>
      </c>
      <c r="V55">
        <f t="shared" si="9"/>
        <v>2.1340000000000003</v>
      </c>
      <c r="W55">
        <f t="shared" si="10"/>
        <v>2.7009999999999996</v>
      </c>
      <c r="X55">
        <f>-7*I55 + 8</f>
        <v>2.2390000000000008</v>
      </c>
      <c r="Y55">
        <f t="shared" si="12"/>
        <v>1.7910000000000004</v>
      </c>
      <c r="Z55">
        <f t="shared" si="13"/>
        <v>3.59</v>
      </c>
    </row>
    <row r="57" spans="1:26">
      <c r="D57" s="27" t="s">
        <v>40</v>
      </c>
      <c r="E57" s="25">
        <f>MIN(E2:E55)</f>
        <v>0.26600000000000001</v>
      </c>
      <c r="F57" s="25">
        <f>MIN(F2:F55)</f>
        <v>0.45</v>
      </c>
      <c r="G57" s="25">
        <f t="shared" ref="G57:K57" si="15">MIN(G2:G55)</f>
        <v>4.3999999999999997E-2</v>
      </c>
      <c r="H57" s="25">
        <f t="shared" si="15"/>
        <v>0.48099999999999998</v>
      </c>
      <c r="I57" s="25">
        <f t="shared" si="15"/>
        <v>0.434</v>
      </c>
      <c r="J57" s="26">
        <f>MIN(J2:J55)</f>
        <v>0.39200000000000002</v>
      </c>
      <c r="K57" s="25">
        <f>MIN(K2:K55)</f>
        <v>0.34599999999999997</v>
      </c>
    </row>
    <row r="58" spans="1:26">
      <c r="D58" s="27" t="s">
        <v>41</v>
      </c>
      <c r="E58" s="25">
        <f>MAX(E2:E55)</f>
        <v>0.76300000000000001</v>
      </c>
      <c r="F58" s="25">
        <f>MAX(F2:F55)</f>
        <v>0.88500000000000001</v>
      </c>
      <c r="G58" s="25">
        <f t="shared" ref="G58:K58" si="16">MAX(G2:G55)</f>
        <v>0.93899999999999995</v>
      </c>
      <c r="H58" s="25">
        <f t="shared" si="16"/>
        <v>0.95399999999999996</v>
      </c>
      <c r="I58" s="25">
        <f t="shared" si="16"/>
        <v>0.96499999999999997</v>
      </c>
      <c r="J58" s="26">
        <f>MAX(J2:J55)</f>
        <v>0.98799999999999999</v>
      </c>
      <c r="K58" s="25">
        <f t="shared" si="16"/>
        <v>0.95199999999999996</v>
      </c>
    </row>
    <row r="59" spans="1:26">
      <c r="D59" s="27" t="s">
        <v>42</v>
      </c>
      <c r="E59" s="25">
        <f>E58-E57</f>
        <v>0.497</v>
      </c>
      <c r="F59" s="25">
        <f>F58-F57</f>
        <v>0.435</v>
      </c>
      <c r="G59" s="25">
        <f t="shared" ref="G59:K59" si="17">G58-G57</f>
        <v>0.89499999999999991</v>
      </c>
      <c r="H59" s="25">
        <f t="shared" si="17"/>
        <v>0.47299999999999998</v>
      </c>
      <c r="I59" s="25">
        <f t="shared" si="17"/>
        <v>0.53099999999999992</v>
      </c>
      <c r="J59" s="26">
        <f t="shared" si="17"/>
        <v>0.59599999999999997</v>
      </c>
      <c r="K59" s="25">
        <f t="shared" si="17"/>
        <v>0.60599999999999998</v>
      </c>
    </row>
    <row r="61" spans="1:26">
      <c r="K61" s="14" t="s">
        <v>43</v>
      </c>
      <c r="L61" s="20">
        <v>0.85809999999999997</v>
      </c>
      <c r="M61" s="20">
        <v>0.88880000000000003</v>
      </c>
      <c r="N61">
        <v>0.5262</v>
      </c>
      <c r="O61" s="20">
        <v>0.86599999999999999</v>
      </c>
      <c r="P61">
        <v>0.79520000000000002</v>
      </c>
      <c r="Q61" s="24">
        <v>0.53939999999999999</v>
      </c>
      <c r="R61">
        <v>0.4531</v>
      </c>
      <c r="T61">
        <v>0.66410000000000002</v>
      </c>
      <c r="U61" s="37">
        <v>0.70499999999999996</v>
      </c>
      <c r="V61">
        <v>0.55159999999999998</v>
      </c>
      <c r="W61" s="37">
        <v>0.68669999999999998</v>
      </c>
      <c r="X61">
        <v>0.65580000000000005</v>
      </c>
      <c r="Y61">
        <v>0.48849999999999999</v>
      </c>
      <c r="Z61">
        <v>0.35820000000000002</v>
      </c>
    </row>
    <row r="65" spans="14:23">
      <c r="N65" s="21" t="s">
        <v>44</v>
      </c>
      <c r="O65" s="21" t="s">
        <v>45</v>
      </c>
      <c r="U65" s="34" t="s">
        <v>46</v>
      </c>
      <c r="V65" s="34" t="s">
        <v>47</v>
      </c>
    </row>
    <row r="66" spans="14:23">
      <c r="N66" s="14" t="s">
        <v>48</v>
      </c>
      <c r="O66" s="14" t="s">
        <v>49</v>
      </c>
      <c r="U66" s="34" t="s">
        <v>44</v>
      </c>
      <c r="V66" s="34" t="s">
        <v>50</v>
      </c>
      <c r="W66" s="36"/>
    </row>
  </sheetData>
  <mergeCells count="2">
    <mergeCell ref="A2:A28"/>
    <mergeCell ref="A29:A5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973F4A1F50482248BAC3B752F9ECB732" ma:contentTypeVersion="9" ma:contentTypeDescription="Δημιουργία νέου εγγράφου" ma:contentTypeScope="" ma:versionID="c39bdf8ba9039632d0c9fc6904984605">
  <xsd:schema xmlns:xsd="http://www.w3.org/2001/XMLSchema" xmlns:xs="http://www.w3.org/2001/XMLSchema" xmlns:p="http://schemas.microsoft.com/office/2006/metadata/properties" xmlns:ns3="c0c32c67-fee0-4bab-9758-f619ad7ecd29" targetNamespace="http://schemas.microsoft.com/office/2006/metadata/properties" ma:root="true" ma:fieldsID="d34545bb70577c166d19517510000057" ns3:_="">
    <xsd:import namespace="c0c32c67-fee0-4bab-9758-f619ad7ec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32c67-fee0-4bab-9758-f619ad7ec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B4008E-99DB-400A-BE23-15F3B97D7209}"/>
</file>

<file path=customXml/itemProps2.xml><?xml version="1.0" encoding="utf-8"?>
<ds:datastoreItem xmlns:ds="http://schemas.openxmlformats.org/officeDocument/2006/customXml" ds:itemID="{0AFC710C-61BD-404A-87A4-37544A97DE9E}"/>
</file>

<file path=customXml/itemProps3.xml><?xml version="1.0" encoding="utf-8"?>
<ds:datastoreItem xmlns:ds="http://schemas.openxmlformats.org/officeDocument/2006/customXml" ds:itemID="{9DB98CF8-4D37-469F-B5E1-E76F305A75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spinPC</dc:creator>
  <cp:keywords/>
  <dc:description/>
  <cp:lastModifiedBy>IOANNIS CHOULIARAS</cp:lastModifiedBy>
  <cp:revision/>
  <dcterms:created xsi:type="dcterms:W3CDTF">2020-06-10T12:39:41Z</dcterms:created>
  <dcterms:modified xsi:type="dcterms:W3CDTF">2022-03-08T13:26:46Z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0x010100973F4A1F50482248BAC3B752F9ECB732</vt:lpwstr>
  </property>
</Properties>
</file>