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iano\Downloads\LOG6306\replication\personal project\Replication Package 1\"/>
    </mc:Choice>
  </mc:AlternateContent>
  <xr:revisionPtr revIDLastSave="0" documentId="13_ncr:1_{A431397B-06CD-4C56-9644-80EC8BD42A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I28" i="1"/>
  <c r="H28" i="1"/>
  <c r="G28" i="1"/>
  <c r="F28" i="1"/>
  <c r="I27" i="1"/>
  <c r="H27" i="1"/>
  <c r="G27" i="1"/>
  <c r="F27" i="1"/>
  <c r="I26" i="1"/>
  <c r="J26" i="1" s="1"/>
  <c r="H26" i="1"/>
  <c r="G26" i="1"/>
  <c r="F26" i="1"/>
  <c r="I25" i="1"/>
  <c r="H25" i="1"/>
  <c r="G25" i="1"/>
  <c r="J25" i="1" s="1"/>
  <c r="F25" i="1"/>
  <c r="I24" i="1"/>
  <c r="H24" i="1"/>
  <c r="G24" i="1"/>
  <c r="F24" i="1"/>
  <c r="I23" i="1"/>
  <c r="H23" i="1"/>
  <c r="G23" i="1"/>
  <c r="F23" i="1"/>
  <c r="I19" i="1"/>
  <c r="J19" i="1" s="1"/>
  <c r="H19" i="1"/>
  <c r="G19" i="1"/>
  <c r="F19" i="1"/>
  <c r="I18" i="1"/>
  <c r="J18" i="1" s="1"/>
  <c r="H18" i="1"/>
  <c r="G18" i="1"/>
  <c r="F18" i="1"/>
  <c r="I17" i="1"/>
  <c r="J17" i="1" s="1"/>
  <c r="H17" i="1"/>
  <c r="G17" i="1"/>
  <c r="F17" i="1"/>
  <c r="I16" i="1"/>
  <c r="J16" i="1" s="1"/>
  <c r="H16" i="1"/>
  <c r="G16" i="1"/>
  <c r="F16" i="1"/>
  <c r="I15" i="1"/>
  <c r="J15" i="1" s="1"/>
  <c r="H15" i="1"/>
  <c r="G15" i="1"/>
  <c r="F15" i="1"/>
  <c r="I14" i="1"/>
  <c r="J14" i="1" s="1"/>
  <c r="H14" i="1"/>
  <c r="G14" i="1"/>
  <c r="F14" i="1"/>
  <c r="I13" i="1"/>
  <c r="J13" i="1" s="1"/>
  <c r="H13" i="1"/>
  <c r="G13" i="1"/>
  <c r="F13" i="1"/>
  <c r="I9" i="1"/>
  <c r="J9" i="1" s="1"/>
  <c r="H9" i="1"/>
  <c r="G9" i="1"/>
  <c r="F9" i="1"/>
  <c r="J8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J4" i="1" s="1"/>
  <c r="H4" i="1"/>
  <c r="G4" i="1"/>
  <c r="F4" i="1"/>
  <c r="I3" i="1"/>
  <c r="H3" i="1"/>
  <c r="G3" i="1"/>
  <c r="J3" i="1" s="1"/>
  <c r="F3" i="1"/>
  <c r="J23" i="1" l="1"/>
  <c r="J24" i="1"/>
  <c r="J5" i="1"/>
  <c r="J6" i="1"/>
  <c r="J7" i="1"/>
  <c r="J27" i="1"/>
  <c r="J28" i="1"/>
  <c r="J29" i="1"/>
</calcChain>
</file>

<file path=xl/sharedStrings.xml><?xml version="1.0" encoding="utf-8"?>
<sst xmlns="http://schemas.openxmlformats.org/spreadsheetml/2006/main" count="54" uniqueCount="20">
  <si>
    <t>True Positive</t>
  </si>
  <si>
    <t>True Negative</t>
  </si>
  <si>
    <t>False Positive</t>
  </si>
  <si>
    <t>False Negative</t>
  </si>
  <si>
    <t>Accuracy</t>
  </si>
  <si>
    <t>Sensitivity</t>
  </si>
  <si>
    <t>Specificity</t>
  </si>
  <si>
    <t>Precision</t>
  </si>
  <si>
    <t>F1-score</t>
  </si>
  <si>
    <t>RandomForest</t>
  </si>
  <si>
    <t>REPTree</t>
  </si>
  <si>
    <t>RandomTree</t>
  </si>
  <si>
    <t>AdaBoost</t>
  </si>
  <si>
    <t>Naïve Bayes</t>
  </si>
  <si>
    <t>SVM</t>
  </si>
  <si>
    <t>IBK</t>
  </si>
  <si>
    <t>AUC</t>
  </si>
  <si>
    <t>Experiment 1</t>
  </si>
  <si>
    <t>Experiment 2</t>
  </si>
  <si>
    <t>Experiment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</si>
</sst>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D1" workbookViewId="0">
      <selection activeCell="K9" sqref="K9"/>
    </sheetView>
  </sheetViews>
  <sheetFormatPr defaultRowHeight="14.4" x14ac:dyDescent="0.3"/>
  <cols>
    <col min="1" max="1" width="16.21875" customWidth="1"/>
    <col min="2" max="12" width="13.77734375" customWidth="1"/>
  </cols>
  <sheetData>
    <row r="1" spans="1:11" ht="15.6" x14ac:dyDescent="0.3">
      <c r="A1" s="3" t="s">
        <v>17</v>
      </c>
    </row>
    <row r="2" spans="1:1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16</v>
      </c>
    </row>
    <row r="3" spans="1:11" x14ac:dyDescent="0.3">
      <c r="A3" s="1" t="s">
        <v>9</v>
      </c>
      <c r="B3" s="2">
        <v>14</v>
      </c>
      <c r="C3" s="2">
        <v>15</v>
      </c>
      <c r="D3" s="2">
        <v>2</v>
      </c>
      <c r="E3" s="2">
        <v>5</v>
      </c>
      <c r="F3" s="2">
        <f>(B3+C3)/(B3+C3+D3+E3)</f>
        <v>0.80555555555555558</v>
      </c>
      <c r="G3" s="2">
        <f>B3/(E3+B3)</f>
        <v>0.73684210526315785</v>
      </c>
      <c r="H3" s="2">
        <f>C3/(D3+C3)</f>
        <v>0.88235294117647056</v>
      </c>
      <c r="I3" s="2">
        <f>B3/(D3+B3)</f>
        <v>0.875</v>
      </c>
      <c r="J3" s="2">
        <f>2*((I3*G3)/(I3+G3))</f>
        <v>0.79999999999999993</v>
      </c>
      <c r="K3" s="2">
        <v>0.89600000000000002</v>
      </c>
    </row>
    <row r="4" spans="1:11" x14ac:dyDescent="0.3">
      <c r="A4" s="1" t="s">
        <v>10</v>
      </c>
      <c r="B4" s="2">
        <v>13</v>
      </c>
      <c r="C4" s="2">
        <v>16</v>
      </c>
      <c r="D4" s="2">
        <v>1</v>
      </c>
      <c r="E4" s="2">
        <v>6</v>
      </c>
      <c r="F4" s="2">
        <f t="shared" ref="F4:F9" si="0">(B4+C4)/(B4+C4+D4+E4)</f>
        <v>0.80555555555555558</v>
      </c>
      <c r="G4" s="2">
        <f t="shared" ref="G4:G9" si="1">B4/(E4+B4)</f>
        <v>0.68421052631578949</v>
      </c>
      <c r="H4" s="2">
        <f t="shared" ref="H4:H9" si="2">C4/(D4+C4)</f>
        <v>0.94117647058823528</v>
      </c>
      <c r="I4" s="2">
        <f t="shared" ref="I4:I9" si="3">B4/(D4+B4)</f>
        <v>0.9285714285714286</v>
      </c>
      <c r="J4" s="2">
        <f t="shared" ref="J4:J9" si="4">2*((I4*G4)/(I4+G4))</f>
        <v>0.78787878787878785</v>
      </c>
      <c r="K4" s="2">
        <v>0.76900000000000002</v>
      </c>
    </row>
    <row r="5" spans="1:11" x14ac:dyDescent="0.3">
      <c r="A5" s="1" t="s">
        <v>11</v>
      </c>
      <c r="B5" s="2">
        <v>13</v>
      </c>
      <c r="C5" s="2">
        <v>12</v>
      </c>
      <c r="D5" s="2">
        <v>5</v>
      </c>
      <c r="E5" s="2">
        <v>6</v>
      </c>
      <c r="F5" s="2">
        <f t="shared" si="0"/>
        <v>0.69444444444444442</v>
      </c>
      <c r="G5" s="2">
        <f t="shared" si="1"/>
        <v>0.68421052631578949</v>
      </c>
      <c r="H5" s="2">
        <f t="shared" si="2"/>
        <v>0.70588235294117652</v>
      </c>
      <c r="I5" s="2">
        <f t="shared" si="3"/>
        <v>0.72222222222222221</v>
      </c>
      <c r="J5" s="2">
        <f t="shared" si="4"/>
        <v>0.70270270270270274</v>
      </c>
      <c r="K5" s="2">
        <v>0.69499999999999995</v>
      </c>
    </row>
    <row r="6" spans="1:11" x14ac:dyDescent="0.3">
      <c r="A6" s="1" t="s">
        <v>12</v>
      </c>
      <c r="B6" s="2">
        <v>14</v>
      </c>
      <c r="C6" s="2">
        <v>17</v>
      </c>
      <c r="D6" s="2">
        <v>0</v>
      </c>
      <c r="E6" s="2">
        <v>5</v>
      </c>
      <c r="F6" s="2">
        <f t="shared" si="0"/>
        <v>0.86111111111111116</v>
      </c>
      <c r="G6" s="2">
        <f t="shared" si="1"/>
        <v>0.73684210526315785</v>
      </c>
      <c r="H6" s="2">
        <f t="shared" si="2"/>
        <v>1</v>
      </c>
      <c r="I6" s="2">
        <f t="shared" si="3"/>
        <v>1</v>
      </c>
      <c r="J6" s="2">
        <f t="shared" si="4"/>
        <v>0.8484848484848484</v>
      </c>
      <c r="K6" s="2">
        <v>0.91500000000000004</v>
      </c>
    </row>
    <row r="7" spans="1:11" x14ac:dyDescent="0.3">
      <c r="A7" s="1" t="s">
        <v>13</v>
      </c>
      <c r="B7" s="2">
        <v>6</v>
      </c>
      <c r="C7" s="2">
        <v>17</v>
      </c>
      <c r="D7" s="2">
        <v>0</v>
      </c>
      <c r="E7" s="2">
        <v>13</v>
      </c>
      <c r="F7" s="2">
        <f t="shared" si="0"/>
        <v>0.63888888888888884</v>
      </c>
      <c r="G7" s="2">
        <f t="shared" si="1"/>
        <v>0.31578947368421051</v>
      </c>
      <c r="H7" s="2">
        <f t="shared" si="2"/>
        <v>1</v>
      </c>
      <c r="I7" s="2">
        <f t="shared" si="3"/>
        <v>1</v>
      </c>
      <c r="J7" s="2">
        <f t="shared" si="4"/>
        <v>0.47999999999999993</v>
      </c>
      <c r="K7" s="2">
        <v>0.876</v>
      </c>
    </row>
    <row r="8" spans="1:11" x14ac:dyDescent="0.3">
      <c r="A8" s="1" t="s">
        <v>14</v>
      </c>
      <c r="B8" s="2">
        <v>17</v>
      </c>
      <c r="C8" s="2">
        <v>7</v>
      </c>
      <c r="D8" s="2">
        <v>10</v>
      </c>
      <c r="E8" s="2">
        <v>2</v>
      </c>
      <c r="F8" s="2">
        <f t="shared" si="0"/>
        <v>0.66666666666666663</v>
      </c>
      <c r="G8" s="2">
        <f t="shared" si="1"/>
        <v>0.89473684210526316</v>
      </c>
      <c r="H8" s="2">
        <f t="shared" si="2"/>
        <v>0.41176470588235292</v>
      </c>
      <c r="I8" s="2">
        <f t="shared" si="3"/>
        <v>0.62962962962962965</v>
      </c>
      <c r="J8" s="2">
        <f t="shared" si="4"/>
        <v>0.73913043478260876</v>
      </c>
      <c r="K8" s="2">
        <v>0.65300000000000002</v>
      </c>
    </row>
    <row r="9" spans="1:11" x14ac:dyDescent="0.3">
      <c r="A9" s="1" t="s">
        <v>15</v>
      </c>
      <c r="B9" s="2">
        <v>12</v>
      </c>
      <c r="C9" s="2">
        <v>16</v>
      </c>
      <c r="D9" s="2">
        <v>1</v>
      </c>
      <c r="E9" s="2">
        <v>7</v>
      </c>
      <c r="F9" s="2">
        <f t="shared" si="0"/>
        <v>0.77777777777777779</v>
      </c>
      <c r="G9" s="2">
        <f t="shared" si="1"/>
        <v>0.63157894736842102</v>
      </c>
      <c r="H9" s="2">
        <f t="shared" si="2"/>
        <v>0.94117647058823528</v>
      </c>
      <c r="I9" s="2">
        <f t="shared" si="3"/>
        <v>0.92307692307692313</v>
      </c>
      <c r="J9" s="2">
        <f t="shared" si="4"/>
        <v>0.74999999999999989</v>
      </c>
      <c r="K9" s="2">
        <v>0.59499999999999997</v>
      </c>
    </row>
    <row r="11" spans="1:11" ht="15.6" x14ac:dyDescent="0.3">
      <c r="A11" s="3" t="s">
        <v>18</v>
      </c>
    </row>
    <row r="12" spans="1:11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16</v>
      </c>
    </row>
    <row r="13" spans="1:11" x14ac:dyDescent="0.3">
      <c r="A13" s="1" t="s">
        <v>9</v>
      </c>
      <c r="B13" s="2">
        <v>81</v>
      </c>
      <c r="C13" s="2">
        <v>85</v>
      </c>
      <c r="D13" s="2">
        <v>6</v>
      </c>
      <c r="E13" s="2">
        <v>10</v>
      </c>
      <c r="F13" s="2">
        <f>(B13+C13)/(B13+C13+D13+E13)</f>
        <v>0.91208791208791207</v>
      </c>
      <c r="G13" s="2">
        <f>B13/(E13+B13)</f>
        <v>0.89010989010989006</v>
      </c>
      <c r="H13" s="2">
        <f>C13/(D13+C13)</f>
        <v>0.93406593406593408</v>
      </c>
      <c r="I13" s="2">
        <f>B13/(D13+B13)</f>
        <v>0.93103448275862066</v>
      </c>
      <c r="J13" s="2">
        <f>2*((I13*G13)/(I13+G13))</f>
        <v>0.9101123595505618</v>
      </c>
      <c r="K13" s="2">
        <v>0.97499999999999998</v>
      </c>
    </row>
    <row r="14" spans="1:11" x14ac:dyDescent="0.3">
      <c r="A14" s="1" t="s">
        <v>10</v>
      </c>
      <c r="B14" s="2">
        <v>79</v>
      </c>
      <c r="C14" s="2">
        <v>78</v>
      </c>
      <c r="D14" s="2">
        <v>13</v>
      </c>
      <c r="E14" s="2">
        <v>12</v>
      </c>
      <c r="F14" s="2">
        <f t="shared" ref="F14:F19" si="5">(B14+C14)/(B14+C14+D14+E14)</f>
        <v>0.86263736263736268</v>
      </c>
      <c r="G14" s="2">
        <f t="shared" ref="G14:G19" si="6">B14/(E14+B14)</f>
        <v>0.86813186813186816</v>
      </c>
      <c r="H14" s="2">
        <f t="shared" ref="H14:H19" si="7">C14/(D14+C14)</f>
        <v>0.8571428571428571</v>
      </c>
      <c r="I14" s="2">
        <f t="shared" ref="I14:I19" si="8">B14/(D14+B14)</f>
        <v>0.85869565217391308</v>
      </c>
      <c r="J14" s="2">
        <f t="shared" ref="J14:J19" si="9">2*((I14*G14)/(I14+G14))</f>
        <v>0.86338797814207657</v>
      </c>
      <c r="K14" s="2">
        <v>0.89600000000000002</v>
      </c>
    </row>
    <row r="15" spans="1:11" s="6" customFormat="1" x14ac:dyDescent="0.3">
      <c r="A15" s="4" t="s">
        <v>11</v>
      </c>
      <c r="B15" s="5">
        <v>81</v>
      </c>
      <c r="C15" s="5">
        <v>77</v>
      </c>
      <c r="D15" s="5">
        <v>14</v>
      </c>
      <c r="E15" s="5">
        <v>10</v>
      </c>
      <c r="F15" s="5">
        <f t="shared" si="5"/>
        <v>0.86813186813186816</v>
      </c>
      <c r="G15" s="5">
        <f t="shared" si="6"/>
        <v>0.89010989010989006</v>
      </c>
      <c r="H15" s="5">
        <f t="shared" si="7"/>
        <v>0.84615384615384615</v>
      </c>
      <c r="I15" s="5">
        <f t="shared" si="8"/>
        <v>0.85263157894736841</v>
      </c>
      <c r="J15" s="5">
        <f t="shared" si="9"/>
        <v>0.87096774193548387</v>
      </c>
      <c r="K15" s="5">
        <v>0.86799999999999999</v>
      </c>
    </row>
    <row r="16" spans="1:11" s="6" customFormat="1" x14ac:dyDescent="0.3">
      <c r="A16" s="4" t="s">
        <v>12</v>
      </c>
      <c r="B16" s="5">
        <v>77</v>
      </c>
      <c r="C16" s="5">
        <v>85</v>
      </c>
      <c r="D16" s="5">
        <v>6</v>
      </c>
      <c r="E16" s="5">
        <v>14</v>
      </c>
      <c r="F16" s="5">
        <f t="shared" si="5"/>
        <v>0.89010989010989006</v>
      </c>
      <c r="G16" s="5">
        <f t="shared" si="6"/>
        <v>0.84615384615384615</v>
      </c>
      <c r="H16" s="5">
        <f t="shared" si="7"/>
        <v>0.93406593406593408</v>
      </c>
      <c r="I16" s="5">
        <f t="shared" si="8"/>
        <v>0.92771084337349397</v>
      </c>
      <c r="J16" s="5">
        <f t="shared" si="9"/>
        <v>0.88505747126436773</v>
      </c>
      <c r="K16" s="5">
        <v>0.95299999999999996</v>
      </c>
    </row>
    <row r="17" spans="1:11" s="6" customFormat="1" x14ac:dyDescent="0.3">
      <c r="A17" s="4" t="s">
        <v>13</v>
      </c>
      <c r="B17" s="5">
        <v>14</v>
      </c>
      <c r="C17" s="5">
        <v>90</v>
      </c>
      <c r="D17" s="5">
        <v>1</v>
      </c>
      <c r="E17" s="5">
        <v>77</v>
      </c>
      <c r="F17" s="5">
        <f t="shared" si="5"/>
        <v>0.5714285714285714</v>
      </c>
      <c r="G17" s="5">
        <f t="shared" si="6"/>
        <v>0.15384615384615385</v>
      </c>
      <c r="H17" s="5">
        <f t="shared" si="7"/>
        <v>0.98901098901098905</v>
      </c>
      <c r="I17" s="5">
        <f t="shared" si="8"/>
        <v>0.93333333333333335</v>
      </c>
      <c r="J17" s="5">
        <f t="shared" si="9"/>
        <v>0.26415094339622641</v>
      </c>
      <c r="K17" s="5">
        <v>0.90900000000000003</v>
      </c>
    </row>
    <row r="18" spans="1:11" s="6" customFormat="1" x14ac:dyDescent="0.3">
      <c r="A18" s="4" t="s">
        <v>14</v>
      </c>
      <c r="B18" s="5">
        <v>86</v>
      </c>
      <c r="C18" s="5">
        <v>54</v>
      </c>
      <c r="D18" s="5">
        <v>37</v>
      </c>
      <c r="E18" s="5">
        <v>5</v>
      </c>
      <c r="F18" s="5">
        <f t="shared" si="5"/>
        <v>0.76923076923076927</v>
      </c>
      <c r="G18" s="5">
        <f t="shared" si="6"/>
        <v>0.94505494505494503</v>
      </c>
      <c r="H18" s="5">
        <f t="shared" si="7"/>
        <v>0.59340659340659341</v>
      </c>
      <c r="I18" s="5">
        <f t="shared" si="8"/>
        <v>0.69918699186991873</v>
      </c>
      <c r="J18" s="5">
        <f t="shared" si="9"/>
        <v>0.80373831775700932</v>
      </c>
      <c r="K18" s="5">
        <v>0.76900000000000002</v>
      </c>
    </row>
    <row r="19" spans="1:11" s="6" customFormat="1" x14ac:dyDescent="0.3">
      <c r="A19" s="4" t="s">
        <v>15</v>
      </c>
      <c r="B19" s="5">
        <v>81</v>
      </c>
      <c r="C19" s="5">
        <v>82</v>
      </c>
      <c r="D19" s="5">
        <v>9</v>
      </c>
      <c r="E19" s="5">
        <v>10</v>
      </c>
      <c r="F19" s="5">
        <f t="shared" si="5"/>
        <v>0.89560439560439564</v>
      </c>
      <c r="G19" s="5">
        <f t="shared" si="6"/>
        <v>0.89010989010989006</v>
      </c>
      <c r="H19" s="5">
        <f t="shared" si="7"/>
        <v>0.90109890109890112</v>
      </c>
      <c r="I19" s="5">
        <f t="shared" si="8"/>
        <v>0.9</v>
      </c>
      <c r="J19" s="5">
        <f t="shared" si="9"/>
        <v>0.89502762430939231</v>
      </c>
      <c r="K19" s="5">
        <v>0.89600000000000002</v>
      </c>
    </row>
    <row r="20" spans="1:11" s="6" customFormat="1" x14ac:dyDescent="0.3"/>
    <row r="21" spans="1:11" s="6" customFormat="1" ht="15.6" x14ac:dyDescent="0.3">
      <c r="A21" s="3" t="s">
        <v>19</v>
      </c>
    </row>
    <row r="22" spans="1:11" s="6" customFormat="1" x14ac:dyDescent="0.3">
      <c r="B22" s="4" t="s">
        <v>0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16</v>
      </c>
    </row>
    <row r="23" spans="1:11" s="6" customFormat="1" x14ac:dyDescent="0.3">
      <c r="A23" s="4" t="s">
        <v>9</v>
      </c>
      <c r="B23" s="5">
        <v>81</v>
      </c>
      <c r="C23" s="5">
        <v>81</v>
      </c>
      <c r="D23" s="5">
        <v>10</v>
      </c>
      <c r="E23" s="5">
        <v>10</v>
      </c>
      <c r="F23" s="5">
        <f>(B23+C23)/(B23+C23+D23+E23)</f>
        <v>0.89010989010989006</v>
      </c>
      <c r="G23" s="5">
        <f>B23/(E23+B23)</f>
        <v>0.89010989010989006</v>
      </c>
      <c r="H23" s="5">
        <f>C23/(D23+C23)</f>
        <v>0.89010989010989006</v>
      </c>
      <c r="I23" s="5">
        <f>B23/(D23+B23)</f>
        <v>0.89010989010989006</v>
      </c>
      <c r="J23" s="5">
        <f>2*((I23*G23)/(I23+G23))</f>
        <v>0.89010989010989006</v>
      </c>
      <c r="K23" s="5">
        <v>0.96399999999999997</v>
      </c>
    </row>
    <row r="24" spans="1:11" s="6" customFormat="1" x14ac:dyDescent="0.3">
      <c r="A24" s="4" t="s">
        <v>10</v>
      </c>
      <c r="B24" s="5">
        <v>69</v>
      </c>
      <c r="C24" s="5">
        <v>86</v>
      </c>
      <c r="D24" s="5">
        <v>5</v>
      </c>
      <c r="E24" s="5">
        <v>22</v>
      </c>
      <c r="F24" s="5">
        <f t="shared" ref="F24:F29" si="10">(B24+C24)/(B24+C24+D24+E24)</f>
        <v>0.85164835164835162</v>
      </c>
      <c r="G24" s="5">
        <f t="shared" ref="G24:G29" si="11">B24/(E24+B24)</f>
        <v>0.75824175824175821</v>
      </c>
      <c r="H24" s="5">
        <f t="shared" ref="H24:H29" si="12">C24/(D24+C24)</f>
        <v>0.94505494505494503</v>
      </c>
      <c r="I24" s="5">
        <f t="shared" ref="I24:I29" si="13">B24/(D24+B24)</f>
        <v>0.93243243243243246</v>
      </c>
      <c r="J24" s="5">
        <f t="shared" ref="J24:J29" si="14">2*((I24*G24)/(I24+G24))</f>
        <v>0.83636363636363631</v>
      </c>
      <c r="K24" s="5">
        <v>0.90200000000000002</v>
      </c>
    </row>
    <row r="25" spans="1:11" s="6" customFormat="1" x14ac:dyDescent="0.3">
      <c r="A25" s="4" t="s">
        <v>11</v>
      </c>
      <c r="B25" s="5">
        <v>85</v>
      </c>
      <c r="C25" s="5">
        <v>76</v>
      </c>
      <c r="D25" s="5">
        <v>15</v>
      </c>
      <c r="E25" s="5">
        <v>6</v>
      </c>
      <c r="F25" s="5">
        <f t="shared" si="10"/>
        <v>0.88461538461538458</v>
      </c>
      <c r="G25" s="5">
        <f t="shared" si="11"/>
        <v>0.93406593406593408</v>
      </c>
      <c r="H25" s="5">
        <f t="shared" si="12"/>
        <v>0.8351648351648352</v>
      </c>
      <c r="I25" s="5">
        <f t="shared" si="13"/>
        <v>0.85</v>
      </c>
      <c r="J25" s="5">
        <f t="shared" si="14"/>
        <v>0.89005235602094246</v>
      </c>
      <c r="K25" s="5">
        <v>0.88500000000000001</v>
      </c>
    </row>
    <row r="26" spans="1:11" s="6" customFormat="1" x14ac:dyDescent="0.3">
      <c r="A26" s="4" t="s">
        <v>12</v>
      </c>
      <c r="B26" s="5">
        <v>74</v>
      </c>
      <c r="C26" s="5">
        <v>84</v>
      </c>
      <c r="D26" s="5">
        <v>7</v>
      </c>
      <c r="E26" s="5">
        <v>17</v>
      </c>
      <c r="F26" s="5">
        <f t="shared" si="10"/>
        <v>0.86813186813186816</v>
      </c>
      <c r="G26" s="5">
        <f t="shared" si="11"/>
        <v>0.81318681318681318</v>
      </c>
      <c r="H26" s="5">
        <f t="shared" si="12"/>
        <v>0.92307692307692313</v>
      </c>
      <c r="I26" s="5">
        <f t="shared" si="13"/>
        <v>0.9135802469135802</v>
      </c>
      <c r="J26" s="5">
        <f t="shared" si="14"/>
        <v>0.86046511627906985</v>
      </c>
      <c r="K26" s="5">
        <v>0.95099999999999996</v>
      </c>
    </row>
    <row r="27" spans="1:11" s="6" customFormat="1" x14ac:dyDescent="0.3">
      <c r="A27" s="4" t="s">
        <v>13</v>
      </c>
      <c r="B27" s="5">
        <v>73</v>
      </c>
      <c r="C27" s="5">
        <v>83</v>
      </c>
      <c r="D27" s="5">
        <v>8</v>
      </c>
      <c r="E27" s="5">
        <v>18</v>
      </c>
      <c r="F27" s="5">
        <f t="shared" si="10"/>
        <v>0.8571428571428571</v>
      </c>
      <c r="G27" s="5">
        <f t="shared" si="11"/>
        <v>0.80219780219780223</v>
      </c>
      <c r="H27" s="5">
        <f t="shared" si="12"/>
        <v>0.91208791208791207</v>
      </c>
      <c r="I27" s="5">
        <f t="shared" si="13"/>
        <v>0.90123456790123457</v>
      </c>
      <c r="J27" s="5">
        <f t="shared" si="14"/>
        <v>0.84883720930232565</v>
      </c>
      <c r="K27" s="5">
        <v>0.90900000000000003</v>
      </c>
    </row>
    <row r="28" spans="1:11" s="6" customFormat="1" x14ac:dyDescent="0.3">
      <c r="A28" s="4" t="s">
        <v>14</v>
      </c>
      <c r="B28" s="5">
        <v>87</v>
      </c>
      <c r="C28" s="5">
        <v>48</v>
      </c>
      <c r="D28" s="5">
        <v>43</v>
      </c>
      <c r="E28" s="5">
        <v>4</v>
      </c>
      <c r="F28" s="5">
        <f t="shared" si="10"/>
        <v>0.74175824175824179</v>
      </c>
      <c r="G28" s="5">
        <f t="shared" si="11"/>
        <v>0.95604395604395609</v>
      </c>
      <c r="H28" s="5">
        <f t="shared" si="12"/>
        <v>0.52747252747252749</v>
      </c>
      <c r="I28" s="5">
        <f t="shared" si="13"/>
        <v>0.66923076923076918</v>
      </c>
      <c r="J28" s="5">
        <f t="shared" si="14"/>
        <v>0.78733031674208143</v>
      </c>
      <c r="K28" s="5">
        <v>0.74199999999999999</v>
      </c>
    </row>
    <row r="29" spans="1:11" s="6" customFormat="1" x14ac:dyDescent="0.3">
      <c r="A29" s="4" t="s">
        <v>15</v>
      </c>
      <c r="B29" s="5">
        <v>77</v>
      </c>
      <c r="C29" s="5">
        <v>77</v>
      </c>
      <c r="D29" s="5">
        <v>14</v>
      </c>
      <c r="E29" s="5">
        <v>14</v>
      </c>
      <c r="F29" s="5">
        <f t="shared" si="10"/>
        <v>0.84615384615384615</v>
      </c>
      <c r="G29" s="5">
        <f t="shared" si="11"/>
        <v>0.84615384615384615</v>
      </c>
      <c r="H29" s="5">
        <f t="shared" si="12"/>
        <v>0.84615384615384615</v>
      </c>
      <c r="I29" s="5">
        <f t="shared" si="13"/>
        <v>0.84615384615384615</v>
      </c>
      <c r="J29" s="5">
        <f t="shared" si="14"/>
        <v>0.84615384615384615</v>
      </c>
      <c r="K29" s="5">
        <v>0.84599999999999997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D.</dc:creator>
  <cp:lastModifiedBy>gianolli dorcelus</cp:lastModifiedBy>
  <dcterms:created xsi:type="dcterms:W3CDTF">2015-06-05T18:17:20Z</dcterms:created>
  <dcterms:modified xsi:type="dcterms:W3CDTF">2023-05-05T22:18:55Z</dcterms:modified>
</cp:coreProperties>
</file>