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glorenzo\Desktop\UiPath\Descarga_Mis_Comprobantes\Descarga MC\02.2023\"/>
    </mc:Choice>
  </mc:AlternateContent>
  <xr:revisionPtr revIDLastSave="0" documentId="13_ncr:1_{994673D9-E988-49C5-8ACA-7C4AF64CC108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" l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<sst xmlns="http://schemas.openxmlformats.org/spreadsheetml/2006/main" count="109" uniqueCount="42">
  <si>
    <t>Mis Comprobantes Emitidos - CUIT 20183536665</t>
  </si>
  <si>
    <t>Fecha</t>
  </si>
  <si>
    <t>Tipo</t>
  </si>
  <si>
    <t>Punto de Venta</t>
  </si>
  <si>
    <t>Número Desde</t>
  </si>
  <si>
    <t>Número Hasta</t>
  </si>
  <si>
    <t>Cód. Autorización</t>
  </si>
  <si>
    <t>Tipo Doc. Receptor</t>
  </si>
  <si>
    <t>Nro. Doc. Receptor</t>
  </si>
  <si>
    <t>Denominación Receptor</t>
  </si>
  <si>
    <t>Tipo Cambio</t>
  </si>
  <si>
    <t>Moneda</t>
  </si>
  <si>
    <t>Imp. Neto Gravado</t>
  </si>
  <si>
    <t>Imp. Neto No Gravado</t>
  </si>
  <si>
    <t>Imp. Op. Exentas</t>
  </si>
  <si>
    <t>IVA</t>
  </si>
  <si>
    <t>Imp. Total</t>
  </si>
  <si>
    <t>02/02/2023</t>
  </si>
  <si>
    <t>1 - Factura A</t>
  </si>
  <si>
    <t>CUIT</t>
  </si>
  <si>
    <t>CELNOVA ARGENTINA S.A.</t>
  </si>
  <si>
    <t>USD</t>
  </si>
  <si>
    <t>DIFFUPAR SA</t>
  </si>
  <si>
    <t>GOLDMUND S.A.</t>
  </si>
  <si>
    <t>$</t>
  </si>
  <si>
    <t>G P PHARM SA</t>
  </si>
  <si>
    <t>LABYES S A</t>
  </si>
  <si>
    <t>SUPREMO SA</t>
  </si>
  <si>
    <t>TEKNO ARGENTINA S.A.</t>
  </si>
  <si>
    <t>JBRS S.A.S</t>
  </si>
  <si>
    <t>2 - Nota de Débito A</t>
  </si>
  <si>
    <t>SEIDOR CONSULTING SOCIEDAD ANONIMA</t>
  </si>
  <si>
    <t>08/02/2023</t>
  </si>
  <si>
    <t>T C P  CONSULTING S.R.L.</t>
  </si>
  <si>
    <t>10/02/2023</t>
  </si>
  <si>
    <t>XIACSAP S. A. S.</t>
  </si>
  <si>
    <t>13/02/2023</t>
  </si>
  <si>
    <t>3 - Nota de Crédito A</t>
  </si>
  <si>
    <t>16/02/2023</t>
  </si>
  <si>
    <t>23/02/2023</t>
  </si>
  <si>
    <t>iva credito</t>
  </si>
  <si>
    <t>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</si>
</sst>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3" fillId="0" borderId="0" xfId="0" applyFont="1" applyFill="1" applyBorder="1"/>
    <xf numFmtId="1" fontId="3" fillId="0" borderId="0" xfId="0" applyNumberFormat="1" applyFont="1" applyFill="1" applyBorder="1"/>
    <xf numFmtId="43" fontId="0" fillId="0" borderId="0" xfId="1" applyFont="1" applyFill="1" applyBorder="1"/>
    <xf numFmtId="43" fontId="3" fillId="0" borderId="0" xfId="1" applyFont="1" applyFill="1" applyBorder="1"/>
    <xf numFmtId="43" fontId="0" fillId="0" borderId="0" xfId="0" applyNumberFormat="1" applyFont="1" applyFill="1" applyBorder="1"/>
    <xf numFmtId="43" fontId="4" fillId="0" borderId="0" xfId="0" applyNumberFormat="1" applyFont="1" applyFill="1" applyBorder="1"/>
    <xf numFmtId="0" fontId="5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topLeftCell="I4" workbookViewId="0">
      <selection activeCell="O17" sqref="O17"/>
    </sheetView>
  </sheetViews>
  <sheetFormatPr baseColWidth="10" defaultRowHeight="15"/>
  <cols>
    <col min="1" max="1" width="13" customWidth="1"/>
    <col min="2" max="2" width="27.28515625" customWidth="1"/>
    <col min="3" max="3" width="18.140625" customWidth="1"/>
    <col min="4" max="5" width="15.5703125" customWidth="1"/>
    <col min="6" max="6" width="22.140625" customWidth="1"/>
    <col min="7" max="8" width="23.42578125" customWidth="1"/>
    <col min="9" max="9" width="44.140625" customWidth="1"/>
    <col min="10" max="10" width="14.28515625" customWidth="1"/>
    <col min="11" max="11" width="7.85546875" customWidth="1"/>
    <col min="12" max="12" width="22.140625" customWidth="1"/>
    <col min="13" max="13" width="26" customWidth="1"/>
    <col min="14" max="14" width="20.85546875" customWidth="1"/>
    <col min="15" max="15" width="10.42578125" customWidth="1"/>
    <col min="16" max="16" width="13" customWidth="1"/>
    <col min="17" max="17" width="13.140625" bestFit="1" customWidth="1"/>
  </cols>
  <sheetData>
    <row r="1" spans="1:17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</row>
    <row r="3" spans="1:17">
      <c r="A3" t="s">
        <v>17</v>
      </c>
      <c r="B3" t="s">
        <v>18</v>
      </c>
      <c r="C3" s="2">
        <v>2</v>
      </c>
      <c r="D3" s="2">
        <v>636</v>
      </c>
      <c r="F3" s="2">
        <v>73055384047634</v>
      </c>
      <c r="G3" t="s">
        <v>19</v>
      </c>
      <c r="H3" s="2">
        <v>30712004130</v>
      </c>
      <c r="I3" t="s">
        <v>20</v>
      </c>
      <c r="J3">
        <v>194.5</v>
      </c>
      <c r="K3" t="s">
        <v>21</v>
      </c>
      <c r="L3" s="6">
        <v>720</v>
      </c>
      <c r="M3" s="6">
        <v>0</v>
      </c>
      <c r="N3" s="6">
        <v>0</v>
      </c>
      <c r="O3" s="6">
        <v>151.19999999999999</v>
      </c>
      <c r="P3" s="6">
        <v>871.2</v>
      </c>
      <c r="Q3" s="8">
        <f>O3*J3</f>
        <v>29408.399999999998</v>
      </c>
    </row>
    <row r="4" spans="1:17">
      <c r="A4" t="s">
        <v>17</v>
      </c>
      <c r="B4" t="s">
        <v>18</v>
      </c>
      <c r="C4" s="2">
        <v>2</v>
      </c>
      <c r="D4" s="2">
        <v>637</v>
      </c>
      <c r="F4" s="2">
        <v>73055384196407</v>
      </c>
      <c r="G4" t="s">
        <v>19</v>
      </c>
      <c r="H4" s="2">
        <v>30616556963</v>
      </c>
      <c r="I4" t="s">
        <v>22</v>
      </c>
      <c r="J4">
        <v>194.5</v>
      </c>
      <c r="K4" t="s">
        <v>21</v>
      </c>
      <c r="L4" s="6">
        <v>3905</v>
      </c>
      <c r="M4" s="6">
        <v>0</v>
      </c>
      <c r="N4" s="6">
        <v>0</v>
      </c>
      <c r="O4" s="6">
        <v>820.05</v>
      </c>
      <c r="P4" s="6">
        <v>4725.05</v>
      </c>
      <c r="Q4" s="8">
        <f t="shared" ref="Q4:Q20" si="0">O4*J4</f>
        <v>159499.72499999998</v>
      </c>
    </row>
    <row r="5" spans="1:17">
      <c r="A5" t="s">
        <v>17</v>
      </c>
      <c r="B5" t="s">
        <v>18</v>
      </c>
      <c r="C5" s="2">
        <v>2</v>
      </c>
      <c r="D5" s="2">
        <v>638</v>
      </c>
      <c r="F5" s="2">
        <v>73055384464180</v>
      </c>
      <c r="G5" t="s">
        <v>19</v>
      </c>
      <c r="H5" s="2">
        <v>30708603879</v>
      </c>
      <c r="I5" t="s">
        <v>23</v>
      </c>
      <c r="J5" s="2">
        <v>1</v>
      </c>
      <c r="K5" t="s">
        <v>24</v>
      </c>
      <c r="L5" s="6">
        <v>107478</v>
      </c>
      <c r="M5" s="6">
        <v>0</v>
      </c>
      <c r="N5" s="6">
        <v>0</v>
      </c>
      <c r="O5" s="6">
        <v>22570.38</v>
      </c>
      <c r="P5" s="6">
        <v>130048.38</v>
      </c>
      <c r="Q5" s="8">
        <f t="shared" si="0"/>
        <v>22570.38</v>
      </c>
    </row>
    <row r="6" spans="1:17">
      <c r="A6" t="s">
        <v>17</v>
      </c>
      <c r="B6" t="s">
        <v>18</v>
      </c>
      <c r="C6" s="2">
        <v>2</v>
      </c>
      <c r="D6" s="2">
        <v>639</v>
      </c>
      <c r="F6" s="2">
        <v>73055384673369</v>
      </c>
      <c r="G6" t="s">
        <v>19</v>
      </c>
      <c r="H6" s="2">
        <v>30709694223</v>
      </c>
      <c r="I6" t="s">
        <v>25</v>
      </c>
      <c r="J6" s="2">
        <v>1</v>
      </c>
      <c r="K6" t="s">
        <v>24</v>
      </c>
      <c r="L6" s="6">
        <v>416796</v>
      </c>
      <c r="M6" s="6">
        <v>0</v>
      </c>
      <c r="N6" s="6">
        <v>0</v>
      </c>
      <c r="O6" s="6">
        <v>87527.16</v>
      </c>
      <c r="P6" s="6">
        <v>504323.16</v>
      </c>
      <c r="Q6" s="8">
        <f t="shared" si="0"/>
        <v>87527.16</v>
      </c>
    </row>
    <row r="7" spans="1:17">
      <c r="A7" t="s">
        <v>17</v>
      </c>
      <c r="B7" t="s">
        <v>18</v>
      </c>
      <c r="C7" s="2">
        <v>2</v>
      </c>
      <c r="D7" s="2">
        <v>640</v>
      </c>
      <c r="F7" s="2">
        <v>73055384893610</v>
      </c>
      <c r="G7" t="s">
        <v>19</v>
      </c>
      <c r="H7" s="2">
        <v>30606188451</v>
      </c>
      <c r="I7" t="s">
        <v>26</v>
      </c>
      <c r="J7">
        <v>194.5</v>
      </c>
      <c r="K7" t="s">
        <v>21</v>
      </c>
      <c r="L7" s="6">
        <v>630</v>
      </c>
      <c r="M7" s="6">
        <v>0</v>
      </c>
      <c r="N7" s="6">
        <v>0</v>
      </c>
      <c r="O7" s="6">
        <v>132.30000000000001</v>
      </c>
      <c r="P7" s="6">
        <v>762.3</v>
      </c>
      <c r="Q7" s="8">
        <f t="shared" si="0"/>
        <v>25732.350000000002</v>
      </c>
    </row>
    <row r="8" spans="1:17">
      <c r="A8" t="s">
        <v>17</v>
      </c>
      <c r="B8" t="s">
        <v>18</v>
      </c>
      <c r="C8" s="2">
        <v>2</v>
      </c>
      <c r="D8" s="2">
        <v>641</v>
      </c>
      <c r="F8" s="2">
        <v>73055385060642</v>
      </c>
      <c r="G8" t="s">
        <v>19</v>
      </c>
      <c r="H8" s="2">
        <v>30695433669</v>
      </c>
      <c r="I8" t="s">
        <v>27</v>
      </c>
      <c r="J8" s="2">
        <v>1</v>
      </c>
      <c r="K8" t="s">
        <v>24</v>
      </c>
      <c r="L8" s="6">
        <v>2066.12</v>
      </c>
      <c r="M8" s="6">
        <v>0</v>
      </c>
      <c r="N8" s="6">
        <v>0</v>
      </c>
      <c r="O8" s="6">
        <v>433.89</v>
      </c>
      <c r="P8" s="6">
        <v>2500.0100000000002</v>
      </c>
      <c r="Q8" s="8">
        <f t="shared" si="0"/>
        <v>433.89</v>
      </c>
    </row>
    <row r="9" spans="1:17">
      <c r="A9" t="s">
        <v>17</v>
      </c>
      <c r="B9" t="s">
        <v>18</v>
      </c>
      <c r="C9" s="2">
        <v>2</v>
      </c>
      <c r="D9" s="2">
        <v>642</v>
      </c>
      <c r="F9" s="2">
        <v>73055385232411</v>
      </c>
      <c r="G9" t="s">
        <v>19</v>
      </c>
      <c r="H9" s="2">
        <v>30538457937</v>
      </c>
      <c r="I9" t="s">
        <v>28</v>
      </c>
      <c r="J9">
        <v>194.5</v>
      </c>
      <c r="K9" t="s">
        <v>21</v>
      </c>
      <c r="L9" s="6">
        <v>490</v>
      </c>
      <c r="M9" s="6">
        <v>0</v>
      </c>
      <c r="N9" s="6">
        <v>0</v>
      </c>
      <c r="O9" s="6">
        <v>102.9</v>
      </c>
      <c r="P9" s="6">
        <v>592.9</v>
      </c>
      <c r="Q9" s="8">
        <f t="shared" si="0"/>
        <v>20014.050000000003</v>
      </c>
    </row>
    <row r="10" spans="1:17">
      <c r="A10" t="s">
        <v>17</v>
      </c>
      <c r="B10" t="s">
        <v>18</v>
      </c>
      <c r="C10" s="2">
        <v>2</v>
      </c>
      <c r="D10" s="2">
        <v>643</v>
      </c>
      <c r="F10" s="2">
        <v>73055385483089</v>
      </c>
      <c r="G10" t="s">
        <v>19</v>
      </c>
      <c r="H10" s="2">
        <v>30716603381</v>
      </c>
      <c r="I10" t="s">
        <v>29</v>
      </c>
      <c r="J10">
        <v>194.5</v>
      </c>
      <c r="K10" t="s">
        <v>21</v>
      </c>
      <c r="L10" s="6">
        <v>1250</v>
      </c>
      <c r="M10" s="6">
        <v>0</v>
      </c>
      <c r="N10" s="6">
        <v>0</v>
      </c>
      <c r="O10" s="6">
        <v>262.5</v>
      </c>
      <c r="P10" s="6">
        <v>1512.5</v>
      </c>
      <c r="Q10" s="8">
        <f t="shared" si="0"/>
        <v>51056.25</v>
      </c>
    </row>
    <row r="11" spans="1:17">
      <c r="A11" t="s">
        <v>17</v>
      </c>
      <c r="B11" t="s">
        <v>30</v>
      </c>
      <c r="C11" s="2">
        <v>2</v>
      </c>
      <c r="D11" s="2">
        <v>19</v>
      </c>
      <c r="F11" s="2">
        <v>73055389376303</v>
      </c>
      <c r="G11" t="s">
        <v>19</v>
      </c>
      <c r="H11" s="2">
        <v>30686512394</v>
      </c>
      <c r="I11" t="s">
        <v>31</v>
      </c>
      <c r="J11" s="2">
        <v>1</v>
      </c>
      <c r="K11" t="s">
        <v>24</v>
      </c>
      <c r="L11" s="6">
        <v>62690.2</v>
      </c>
      <c r="M11" s="6">
        <v>0</v>
      </c>
      <c r="N11" s="6">
        <v>0</v>
      </c>
      <c r="O11" s="6">
        <v>13164.94</v>
      </c>
      <c r="P11" s="6">
        <v>75855.14</v>
      </c>
      <c r="Q11" s="8">
        <f t="shared" si="0"/>
        <v>13164.94</v>
      </c>
    </row>
    <row r="12" spans="1:17">
      <c r="A12" t="s">
        <v>32</v>
      </c>
      <c r="B12" t="s">
        <v>18</v>
      </c>
      <c r="C12" s="2">
        <v>2</v>
      </c>
      <c r="D12" s="2">
        <v>644</v>
      </c>
      <c r="F12" s="2">
        <v>73065985622353</v>
      </c>
      <c r="G12" t="s">
        <v>19</v>
      </c>
      <c r="H12" s="2">
        <v>30616556963</v>
      </c>
      <c r="I12" t="s">
        <v>22</v>
      </c>
      <c r="J12" s="3">
        <v>196.25</v>
      </c>
      <c r="K12" t="s">
        <v>21</v>
      </c>
      <c r="L12" s="6">
        <v>11227.5</v>
      </c>
      <c r="M12" s="6">
        <v>0</v>
      </c>
      <c r="N12" s="6">
        <v>0</v>
      </c>
      <c r="O12" s="6">
        <v>2357.77</v>
      </c>
      <c r="P12" s="6">
        <v>13585.27</v>
      </c>
      <c r="Q12" s="8">
        <f t="shared" si="0"/>
        <v>462712.36249999999</v>
      </c>
    </row>
    <row r="13" spans="1:17">
      <c r="A13" t="s">
        <v>32</v>
      </c>
      <c r="B13" t="s">
        <v>18</v>
      </c>
      <c r="C13" s="2">
        <v>2</v>
      </c>
      <c r="D13" s="2">
        <v>645</v>
      </c>
      <c r="F13" s="2">
        <v>73065001621352</v>
      </c>
      <c r="G13" t="s">
        <v>19</v>
      </c>
      <c r="H13" s="2">
        <v>30709673986</v>
      </c>
      <c r="I13" t="s">
        <v>33</v>
      </c>
      <c r="J13" s="2">
        <v>1</v>
      </c>
      <c r="K13" t="s">
        <v>24</v>
      </c>
      <c r="L13" s="6">
        <v>105892.92</v>
      </c>
      <c r="M13" s="6">
        <v>0</v>
      </c>
      <c r="N13" s="6">
        <v>0</v>
      </c>
      <c r="O13" s="6">
        <v>22237.51</v>
      </c>
      <c r="P13" s="6">
        <v>128130.43</v>
      </c>
      <c r="Q13" s="8">
        <f t="shared" si="0"/>
        <v>22237.51</v>
      </c>
    </row>
    <row r="14" spans="1:17">
      <c r="A14" t="s">
        <v>34</v>
      </c>
      <c r="B14" t="s">
        <v>18</v>
      </c>
      <c r="C14" s="2">
        <v>2</v>
      </c>
      <c r="D14" s="2">
        <v>646</v>
      </c>
      <c r="F14" s="2">
        <v>73065162333220</v>
      </c>
      <c r="G14" t="s">
        <v>19</v>
      </c>
      <c r="H14" s="2">
        <v>30717640132</v>
      </c>
      <c r="I14" t="s">
        <v>35</v>
      </c>
      <c r="J14" s="2">
        <v>1</v>
      </c>
      <c r="K14" t="s">
        <v>24</v>
      </c>
      <c r="L14" s="6">
        <v>182520</v>
      </c>
      <c r="M14" s="6">
        <v>0</v>
      </c>
      <c r="N14" s="6">
        <v>0</v>
      </c>
      <c r="O14" s="6">
        <v>38329.199999999997</v>
      </c>
      <c r="P14" s="6">
        <v>220849.2</v>
      </c>
      <c r="Q14" s="8">
        <f t="shared" si="0"/>
        <v>38329.199999999997</v>
      </c>
    </row>
    <row r="15" spans="1:17">
      <c r="A15" t="s">
        <v>36</v>
      </c>
      <c r="B15" t="s">
        <v>18</v>
      </c>
      <c r="C15" s="2">
        <v>2</v>
      </c>
      <c r="D15" s="2">
        <v>647</v>
      </c>
      <c r="F15" s="2">
        <v>73075488733017</v>
      </c>
      <c r="G15" t="s">
        <v>19</v>
      </c>
      <c r="H15" s="2">
        <v>30686512394</v>
      </c>
      <c r="I15" t="s">
        <v>31</v>
      </c>
      <c r="J15" s="3">
        <v>185.75</v>
      </c>
      <c r="K15" t="s">
        <v>21</v>
      </c>
      <c r="L15" s="6">
        <v>5067.5</v>
      </c>
      <c r="M15" s="6">
        <v>0</v>
      </c>
      <c r="N15" s="6">
        <v>0</v>
      </c>
      <c r="O15" s="6">
        <v>1064.18</v>
      </c>
      <c r="P15" s="6">
        <v>6131.68</v>
      </c>
      <c r="Q15" s="8">
        <f t="shared" si="0"/>
        <v>197671.435</v>
      </c>
    </row>
    <row r="16" spans="1:17">
      <c r="A16" t="s">
        <v>36</v>
      </c>
      <c r="B16" t="s">
        <v>18</v>
      </c>
      <c r="C16" s="2">
        <v>2</v>
      </c>
      <c r="D16" s="2">
        <v>648</v>
      </c>
      <c r="F16" s="2">
        <v>73075489227323</v>
      </c>
      <c r="G16" t="s">
        <v>19</v>
      </c>
      <c r="H16" s="2">
        <v>30686512394</v>
      </c>
      <c r="I16" t="s">
        <v>31</v>
      </c>
      <c r="J16" s="3">
        <v>189.25</v>
      </c>
      <c r="K16" t="s">
        <v>21</v>
      </c>
      <c r="L16" s="6">
        <v>278.5</v>
      </c>
      <c r="M16" s="6">
        <v>0</v>
      </c>
      <c r="N16" s="6">
        <v>0</v>
      </c>
      <c r="O16" s="6">
        <v>58.48</v>
      </c>
      <c r="P16" s="6">
        <v>336.98</v>
      </c>
      <c r="Q16" s="8">
        <f t="shared" si="0"/>
        <v>11067.34</v>
      </c>
    </row>
    <row r="17" spans="1:17">
      <c r="A17" t="s">
        <v>36</v>
      </c>
      <c r="B17" t="s">
        <v>18</v>
      </c>
      <c r="C17" s="2">
        <v>2</v>
      </c>
      <c r="D17" s="2">
        <v>649</v>
      </c>
      <c r="F17" s="2">
        <v>73075489578045</v>
      </c>
      <c r="G17" t="s">
        <v>19</v>
      </c>
      <c r="H17" s="2">
        <v>30686512394</v>
      </c>
      <c r="I17" t="s">
        <v>31</v>
      </c>
      <c r="J17" s="3">
        <v>193.25</v>
      </c>
      <c r="K17" t="s">
        <v>21</v>
      </c>
      <c r="L17" s="6">
        <v>3467.5</v>
      </c>
      <c r="M17" s="6">
        <v>0</v>
      </c>
      <c r="N17" s="6">
        <v>0</v>
      </c>
      <c r="O17" s="6">
        <v>728.18</v>
      </c>
      <c r="P17" s="6">
        <v>4195.68</v>
      </c>
      <c r="Q17" s="8">
        <f t="shared" si="0"/>
        <v>140720.785</v>
      </c>
    </row>
    <row r="18" spans="1:17" s="4" customFormat="1">
      <c r="A18" s="4" t="s">
        <v>36</v>
      </c>
      <c r="B18" s="4" t="s">
        <v>37</v>
      </c>
      <c r="C18" s="5">
        <v>2</v>
      </c>
      <c r="D18" s="5">
        <v>78</v>
      </c>
      <c r="F18" s="5">
        <v>73075430428303</v>
      </c>
      <c r="G18" s="4" t="s">
        <v>19</v>
      </c>
      <c r="H18" s="5">
        <v>30686512394</v>
      </c>
      <c r="I18" s="4" t="s">
        <v>31</v>
      </c>
      <c r="J18" s="5">
        <v>1</v>
      </c>
      <c r="K18" s="4" t="s">
        <v>24</v>
      </c>
      <c r="L18" s="7">
        <v>-62690.2</v>
      </c>
      <c r="M18" s="7">
        <v>0</v>
      </c>
      <c r="N18" s="7">
        <v>0</v>
      </c>
      <c r="O18" s="7">
        <v>-13164.94</v>
      </c>
      <c r="P18" s="7">
        <v>-75855.14</v>
      </c>
      <c r="Q18" s="8">
        <f t="shared" si="0"/>
        <v>-13164.94</v>
      </c>
    </row>
    <row r="19" spans="1:17">
      <c r="A19" t="s">
        <v>38</v>
      </c>
      <c r="B19" t="s">
        <v>30</v>
      </c>
      <c r="C19" s="2">
        <v>2</v>
      </c>
      <c r="D19" s="2">
        <v>20</v>
      </c>
      <c r="F19" s="2">
        <v>73075753313536</v>
      </c>
      <c r="G19" t="s">
        <v>19</v>
      </c>
      <c r="H19" s="2">
        <v>30716603381</v>
      </c>
      <c r="I19" t="s">
        <v>29</v>
      </c>
      <c r="J19" s="2">
        <v>1</v>
      </c>
      <c r="K19" t="s">
        <v>24</v>
      </c>
      <c r="L19" s="6">
        <v>4687.5</v>
      </c>
      <c r="M19" s="6">
        <v>0</v>
      </c>
      <c r="N19" s="6">
        <v>0</v>
      </c>
      <c r="O19" s="6">
        <v>984.38</v>
      </c>
      <c r="P19" s="6">
        <v>5671.88</v>
      </c>
      <c r="Q19" s="8">
        <f t="shared" si="0"/>
        <v>984.38</v>
      </c>
    </row>
    <row r="20" spans="1:17">
      <c r="A20" t="s">
        <v>39</v>
      </c>
      <c r="B20" t="s">
        <v>18</v>
      </c>
      <c r="C20" s="2">
        <v>2</v>
      </c>
      <c r="D20" s="2">
        <v>650</v>
      </c>
      <c r="F20" s="2">
        <v>73085302933933</v>
      </c>
      <c r="G20" t="s">
        <v>19</v>
      </c>
      <c r="H20" s="2">
        <v>30686512394</v>
      </c>
      <c r="I20" t="s">
        <v>31</v>
      </c>
      <c r="J20" s="3">
        <v>191.95</v>
      </c>
      <c r="K20" t="s">
        <v>21</v>
      </c>
      <c r="L20" s="6">
        <v>1065</v>
      </c>
      <c r="M20" s="6">
        <v>0</v>
      </c>
      <c r="N20" s="6">
        <v>0</v>
      </c>
      <c r="O20" s="6">
        <v>223.65</v>
      </c>
      <c r="P20" s="6">
        <v>1288.6500000000001</v>
      </c>
      <c r="Q20" s="8">
        <f t="shared" si="0"/>
        <v>42929.6175</v>
      </c>
    </row>
    <row r="21" spans="1:17">
      <c r="Q21" s="9">
        <f>SUM(Q3:Q20)</f>
        <v>1312894.8349999997</v>
      </c>
    </row>
    <row r="23" spans="1:17">
      <c r="P23" s="10" t="s">
        <v>40</v>
      </c>
      <c r="Q23" s="6">
        <v>329579.40000000002</v>
      </c>
    </row>
    <row r="25" spans="1:17">
      <c r="P25" s="10" t="s">
        <v>41</v>
      </c>
      <c r="Q25" s="8">
        <f>+Q21-Q23</f>
        <v>983315.43499999971</v>
      </c>
    </row>
  </sheetData>
  <mergeCells count="1">
    <mergeCell ref="A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Gianfranco Lorenzo</cp:lastModifiedBy>
  <dcterms:modified xsi:type="dcterms:W3CDTF">2023-03-06T16:02:44Z</dcterms:modified>
</cp:coreProperties>
</file>