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carga_comprobantes_sigma\"/>
    </mc:Choice>
  </mc:AlternateContent>
  <xr:revisionPtr revIDLastSave="0" documentId="13_ncr:1_{C1586B3E-3A40-4653-9B65-C7A1485C7F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s" sheetId="1" r:id="rId1"/>
    <sheet name="domicilios" sheetId="2" r:id="rId2"/>
  </sheets>
  <definedNames>
    <definedName name="_xlnm._FilterDatabase" localSheetId="0" hidden="1">Facturas!$A$1:$P$466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8" i="1" l="1"/>
  <c r="P138" i="1"/>
  <c r="K138" i="1"/>
  <c r="J138" i="1"/>
  <c r="I138" i="1"/>
  <c r="H138" i="1"/>
  <c r="Q137" i="1"/>
  <c r="P137" i="1"/>
  <c r="K137" i="1"/>
  <c r="J137" i="1"/>
  <c r="I137" i="1"/>
  <c r="H137" i="1"/>
  <c r="Q136" i="1"/>
  <c r="P136" i="1"/>
  <c r="K136" i="1"/>
  <c r="J136" i="1"/>
  <c r="I136" i="1"/>
  <c r="H136" i="1"/>
  <c r="Q135" i="1"/>
  <c r="P135" i="1"/>
  <c r="K135" i="1"/>
  <c r="J135" i="1"/>
  <c r="I135" i="1"/>
  <c r="H135" i="1"/>
  <c r="Q134" i="1"/>
  <c r="P134" i="1"/>
  <c r="K134" i="1"/>
  <c r="J134" i="1"/>
  <c r="I134" i="1"/>
  <c r="H134" i="1"/>
  <c r="Q133" i="1"/>
  <c r="P133" i="1"/>
  <c r="K133" i="1"/>
  <c r="J133" i="1"/>
  <c r="I133" i="1"/>
  <c r="H133" i="1"/>
  <c r="Q132" i="1"/>
  <c r="P132" i="1"/>
  <c r="K132" i="1"/>
  <c r="J132" i="1"/>
  <c r="I132" i="1"/>
  <c r="H132" i="1"/>
  <c r="Q131" i="1"/>
  <c r="P131" i="1"/>
  <c r="K131" i="1"/>
  <c r="J131" i="1"/>
  <c r="I131" i="1"/>
  <c r="H131" i="1"/>
  <c r="Q130" i="1"/>
  <c r="P130" i="1"/>
  <c r="K130" i="1"/>
  <c r="J130" i="1"/>
  <c r="I130" i="1"/>
  <c r="H130" i="1"/>
  <c r="Q129" i="1"/>
  <c r="P129" i="1"/>
  <c r="K129" i="1"/>
  <c r="J129" i="1"/>
  <c r="I129" i="1"/>
  <c r="H129" i="1"/>
  <c r="Q128" i="1"/>
  <c r="P128" i="1"/>
  <c r="K128" i="1"/>
  <c r="J128" i="1"/>
  <c r="I128" i="1"/>
  <c r="H128" i="1"/>
  <c r="Q127" i="1"/>
  <c r="P127" i="1"/>
  <c r="K127" i="1"/>
  <c r="J127" i="1"/>
  <c r="I127" i="1"/>
  <c r="H127" i="1"/>
  <c r="Q126" i="1"/>
  <c r="P126" i="1"/>
  <c r="K126" i="1"/>
  <c r="J126" i="1"/>
  <c r="I126" i="1"/>
  <c r="H126" i="1"/>
  <c r="Q125" i="1"/>
  <c r="P125" i="1"/>
  <c r="K125" i="1"/>
  <c r="J125" i="1"/>
  <c r="I125" i="1"/>
  <c r="H125" i="1"/>
  <c r="Q124" i="1"/>
  <c r="P124" i="1"/>
  <c r="K124" i="1"/>
  <c r="J124" i="1"/>
  <c r="I124" i="1"/>
  <c r="H124" i="1"/>
  <c r="Q123" i="1"/>
  <c r="P123" i="1"/>
  <c r="K123" i="1"/>
  <c r="J123" i="1"/>
  <c r="I123" i="1"/>
  <c r="H123" i="1"/>
  <c r="Q122" i="1"/>
  <c r="P122" i="1"/>
  <c r="K122" i="1"/>
  <c r="J122" i="1"/>
  <c r="I122" i="1"/>
  <c r="H122" i="1"/>
  <c r="Q121" i="1"/>
  <c r="P121" i="1"/>
  <c r="K121" i="1"/>
  <c r="J121" i="1"/>
  <c r="I121" i="1"/>
  <c r="H121" i="1"/>
  <c r="Q120" i="1"/>
  <c r="P120" i="1"/>
  <c r="K120" i="1"/>
  <c r="J120" i="1"/>
  <c r="I120" i="1"/>
  <c r="H120" i="1"/>
  <c r="Q119" i="1"/>
  <c r="P119" i="1"/>
  <c r="K119" i="1"/>
  <c r="J119" i="1"/>
  <c r="I119" i="1"/>
  <c r="H119" i="1"/>
  <c r="Q118" i="1"/>
  <c r="P118" i="1"/>
  <c r="K118" i="1"/>
  <c r="J118" i="1"/>
  <c r="I118" i="1"/>
  <c r="H118" i="1"/>
  <c r="Q117" i="1"/>
  <c r="P117" i="1"/>
  <c r="K117" i="1"/>
  <c r="J117" i="1"/>
  <c r="I117" i="1"/>
  <c r="H117" i="1"/>
  <c r="Q116" i="1"/>
  <c r="P116" i="1"/>
  <c r="K116" i="1"/>
  <c r="J116" i="1"/>
  <c r="I116" i="1"/>
  <c r="H116" i="1"/>
  <c r="Q115" i="1"/>
  <c r="P115" i="1"/>
  <c r="K115" i="1"/>
  <c r="J115" i="1"/>
  <c r="I115" i="1"/>
  <c r="H115" i="1"/>
  <c r="Q114" i="1"/>
  <c r="P114" i="1"/>
  <c r="K114" i="1"/>
  <c r="J114" i="1"/>
  <c r="I114" i="1"/>
  <c r="H114" i="1"/>
  <c r="Q113" i="1"/>
  <c r="P113" i="1"/>
  <c r="K113" i="1"/>
  <c r="J113" i="1"/>
  <c r="I113" i="1"/>
  <c r="H113" i="1"/>
  <c r="Q112" i="1"/>
  <c r="P112" i="1"/>
  <c r="K112" i="1"/>
  <c r="J112" i="1"/>
  <c r="I112" i="1"/>
  <c r="H112" i="1"/>
  <c r="Q111" i="1"/>
  <c r="P111" i="1"/>
  <c r="K111" i="1"/>
  <c r="J111" i="1"/>
  <c r="I111" i="1"/>
  <c r="H111" i="1"/>
  <c r="Q110" i="1"/>
  <c r="P110" i="1"/>
  <c r="K110" i="1"/>
  <c r="J110" i="1"/>
  <c r="I110" i="1"/>
  <c r="H110" i="1"/>
  <c r="Q109" i="1"/>
  <c r="P109" i="1"/>
  <c r="K109" i="1"/>
  <c r="J109" i="1"/>
  <c r="I109" i="1"/>
  <c r="H109" i="1"/>
  <c r="Q108" i="1"/>
  <c r="P108" i="1"/>
  <c r="K108" i="1"/>
  <c r="J108" i="1"/>
  <c r="I108" i="1"/>
  <c r="H108" i="1"/>
  <c r="Q107" i="1"/>
  <c r="P107" i="1"/>
  <c r="K107" i="1"/>
  <c r="J107" i="1"/>
  <c r="I107" i="1"/>
  <c r="H107" i="1"/>
  <c r="Q106" i="1"/>
  <c r="P106" i="1"/>
  <c r="K106" i="1"/>
  <c r="J106" i="1"/>
  <c r="I106" i="1"/>
  <c r="H106" i="1"/>
  <c r="Q105" i="1"/>
  <c r="P105" i="1"/>
  <c r="K105" i="1"/>
  <c r="J105" i="1"/>
  <c r="I105" i="1"/>
  <c r="H105" i="1"/>
  <c r="Q104" i="1"/>
  <c r="P104" i="1"/>
  <c r="K104" i="1"/>
  <c r="J104" i="1"/>
  <c r="I104" i="1"/>
  <c r="H104" i="1"/>
  <c r="Q103" i="1"/>
  <c r="P103" i="1"/>
  <c r="K103" i="1"/>
  <c r="J103" i="1"/>
  <c r="I103" i="1"/>
  <c r="H103" i="1"/>
  <c r="Q102" i="1"/>
  <c r="P102" i="1"/>
  <c r="K102" i="1"/>
  <c r="J102" i="1"/>
  <c r="I102" i="1"/>
  <c r="H102" i="1"/>
  <c r="Q101" i="1"/>
  <c r="P101" i="1"/>
  <c r="K101" i="1"/>
  <c r="J101" i="1"/>
  <c r="I101" i="1"/>
  <c r="H101" i="1"/>
  <c r="Q100" i="1"/>
  <c r="P100" i="1"/>
  <c r="K100" i="1"/>
  <c r="J100" i="1"/>
  <c r="I100" i="1"/>
  <c r="H100" i="1"/>
  <c r="Q99" i="1"/>
  <c r="P99" i="1"/>
  <c r="K99" i="1"/>
  <c r="J99" i="1"/>
  <c r="I99" i="1"/>
  <c r="H99" i="1"/>
  <c r="Q98" i="1"/>
  <c r="P98" i="1"/>
  <c r="K98" i="1"/>
  <c r="J98" i="1"/>
  <c r="I98" i="1"/>
  <c r="H98" i="1"/>
  <c r="Q97" i="1"/>
  <c r="P97" i="1"/>
  <c r="K97" i="1"/>
  <c r="J97" i="1"/>
  <c r="I97" i="1"/>
  <c r="H97" i="1"/>
  <c r="Q96" i="1"/>
  <c r="P96" i="1"/>
  <c r="K96" i="1"/>
  <c r="J96" i="1"/>
  <c r="I96" i="1"/>
  <c r="H96" i="1"/>
  <c r="Q95" i="1"/>
  <c r="P95" i="1"/>
  <c r="K95" i="1"/>
  <c r="J95" i="1"/>
  <c r="I95" i="1"/>
  <c r="H95" i="1"/>
  <c r="Q94" i="1"/>
  <c r="P94" i="1"/>
  <c r="K94" i="1"/>
  <c r="J94" i="1"/>
  <c r="I94" i="1"/>
  <c r="H94" i="1"/>
  <c r="Q93" i="1"/>
  <c r="P93" i="1"/>
  <c r="K93" i="1"/>
  <c r="J93" i="1"/>
  <c r="I93" i="1"/>
  <c r="H93" i="1"/>
  <c r="Q92" i="1"/>
  <c r="P92" i="1"/>
  <c r="K92" i="1"/>
  <c r="J92" i="1"/>
  <c r="I92" i="1"/>
  <c r="H92" i="1"/>
  <c r="Q91" i="1"/>
  <c r="P91" i="1"/>
  <c r="K91" i="1"/>
  <c r="J91" i="1"/>
  <c r="I91" i="1"/>
  <c r="H91" i="1"/>
  <c r="Q90" i="1"/>
  <c r="P90" i="1"/>
  <c r="K90" i="1"/>
  <c r="J90" i="1"/>
  <c r="I90" i="1"/>
  <c r="H90" i="1"/>
  <c r="Q89" i="1"/>
  <c r="P89" i="1"/>
  <c r="K89" i="1"/>
  <c r="J89" i="1"/>
  <c r="I89" i="1"/>
  <c r="H89" i="1"/>
  <c r="Q88" i="1"/>
  <c r="P88" i="1"/>
  <c r="K88" i="1"/>
  <c r="J88" i="1"/>
  <c r="I88" i="1"/>
  <c r="H88" i="1"/>
  <c r="Q87" i="1"/>
  <c r="P87" i="1"/>
  <c r="K87" i="1"/>
  <c r="J87" i="1"/>
  <c r="I87" i="1"/>
  <c r="H87" i="1"/>
  <c r="Q86" i="1"/>
  <c r="P86" i="1"/>
  <c r="K86" i="1"/>
  <c r="J86" i="1"/>
  <c r="I86" i="1"/>
  <c r="H86" i="1"/>
  <c r="Q85" i="1"/>
  <c r="P85" i="1"/>
  <c r="K85" i="1"/>
  <c r="J85" i="1"/>
  <c r="I85" i="1"/>
  <c r="H85" i="1"/>
  <c r="Q84" i="1"/>
  <c r="P84" i="1"/>
  <c r="K84" i="1"/>
  <c r="J84" i="1"/>
  <c r="I84" i="1"/>
  <c r="H84" i="1"/>
  <c r="Q83" i="1"/>
  <c r="P83" i="1"/>
  <c r="K83" i="1"/>
  <c r="J83" i="1"/>
  <c r="I83" i="1"/>
  <c r="H83" i="1"/>
  <c r="Q82" i="1"/>
  <c r="P82" i="1"/>
  <c r="K82" i="1"/>
  <c r="J82" i="1"/>
  <c r="I82" i="1"/>
  <c r="H82" i="1"/>
  <c r="Q81" i="1"/>
  <c r="P81" i="1"/>
  <c r="K81" i="1"/>
  <c r="J81" i="1"/>
  <c r="I81" i="1"/>
  <c r="H81" i="1"/>
  <c r="Q80" i="1"/>
  <c r="P80" i="1"/>
  <c r="K80" i="1"/>
  <c r="J80" i="1"/>
  <c r="I80" i="1"/>
  <c r="H80" i="1"/>
  <c r="Q79" i="1"/>
  <c r="P79" i="1"/>
  <c r="K79" i="1"/>
  <c r="J79" i="1"/>
  <c r="I79" i="1"/>
  <c r="H79" i="1"/>
  <c r="Q78" i="1"/>
  <c r="P78" i="1"/>
  <c r="K78" i="1"/>
  <c r="J78" i="1"/>
  <c r="I78" i="1"/>
  <c r="H78" i="1"/>
  <c r="Q77" i="1"/>
  <c r="P77" i="1"/>
  <c r="K77" i="1"/>
  <c r="J77" i="1"/>
  <c r="I77" i="1"/>
  <c r="H77" i="1"/>
  <c r="Q76" i="1"/>
  <c r="P76" i="1"/>
  <c r="K76" i="1"/>
  <c r="J76" i="1"/>
  <c r="I76" i="1"/>
  <c r="H76" i="1"/>
  <c r="Q75" i="1"/>
  <c r="P75" i="1"/>
  <c r="K75" i="1"/>
  <c r="J75" i="1"/>
  <c r="I75" i="1"/>
  <c r="H75" i="1"/>
  <c r="Q74" i="1"/>
  <c r="P74" i="1"/>
  <c r="K74" i="1"/>
  <c r="J74" i="1"/>
  <c r="I74" i="1"/>
  <c r="H74" i="1"/>
  <c r="Q73" i="1"/>
  <c r="P73" i="1"/>
  <c r="K73" i="1"/>
  <c r="J73" i="1"/>
  <c r="I73" i="1"/>
  <c r="H73" i="1"/>
  <c r="Q72" i="1"/>
  <c r="P72" i="1"/>
  <c r="K72" i="1"/>
  <c r="J72" i="1"/>
  <c r="I72" i="1"/>
  <c r="H72" i="1"/>
  <c r="Q71" i="1"/>
  <c r="P71" i="1"/>
  <c r="K71" i="1"/>
  <c r="J71" i="1"/>
  <c r="I71" i="1"/>
  <c r="H71" i="1"/>
  <c r="Q70" i="1"/>
  <c r="P70" i="1"/>
  <c r="K70" i="1"/>
  <c r="J70" i="1"/>
  <c r="I70" i="1"/>
  <c r="H70" i="1"/>
  <c r="Q69" i="1"/>
  <c r="P69" i="1"/>
  <c r="K69" i="1"/>
  <c r="J69" i="1"/>
  <c r="I69" i="1"/>
  <c r="H69" i="1"/>
  <c r="H5" i="1"/>
  <c r="I5" i="1"/>
  <c r="J5" i="1"/>
  <c r="K5" i="1"/>
  <c r="P5" i="1"/>
  <c r="Q5" i="1"/>
  <c r="H6" i="1"/>
  <c r="I6" i="1"/>
  <c r="J6" i="1"/>
  <c r="K6" i="1"/>
  <c r="P6" i="1"/>
  <c r="Q6" i="1"/>
  <c r="H9" i="1"/>
  <c r="I9" i="1"/>
  <c r="J9" i="1"/>
  <c r="K9" i="1"/>
  <c r="P9" i="1"/>
  <c r="Q9" i="1"/>
  <c r="H10" i="1"/>
  <c r="I10" i="1"/>
  <c r="J10" i="1"/>
  <c r="K10" i="1"/>
  <c r="P10" i="1"/>
  <c r="Q10" i="1"/>
  <c r="H11" i="1"/>
  <c r="I11" i="1"/>
  <c r="J11" i="1"/>
  <c r="K11" i="1"/>
  <c r="P11" i="1"/>
  <c r="Q11" i="1"/>
  <c r="H12" i="1"/>
  <c r="I12" i="1"/>
  <c r="J12" i="1"/>
  <c r="K12" i="1"/>
  <c r="P12" i="1"/>
  <c r="Q12" i="1"/>
  <c r="H13" i="1"/>
  <c r="I13" i="1"/>
  <c r="J13" i="1"/>
  <c r="K13" i="1"/>
  <c r="P13" i="1"/>
  <c r="Q13" i="1"/>
  <c r="H14" i="1"/>
  <c r="I14" i="1"/>
  <c r="J14" i="1"/>
  <c r="K14" i="1"/>
  <c r="P14" i="1"/>
  <c r="Q14" i="1"/>
  <c r="H15" i="1"/>
  <c r="I15" i="1"/>
  <c r="J15" i="1"/>
  <c r="K15" i="1"/>
  <c r="P15" i="1"/>
  <c r="Q15" i="1"/>
  <c r="H16" i="1"/>
  <c r="I16" i="1"/>
  <c r="J16" i="1"/>
  <c r="K16" i="1"/>
  <c r="P16" i="1"/>
  <c r="Q16" i="1"/>
  <c r="H17" i="1"/>
  <c r="I17" i="1"/>
  <c r="J17" i="1"/>
  <c r="K17" i="1"/>
  <c r="P17" i="1"/>
  <c r="Q17" i="1"/>
  <c r="H18" i="1"/>
  <c r="I18" i="1"/>
  <c r="J18" i="1"/>
  <c r="K18" i="1"/>
  <c r="P18" i="1"/>
  <c r="Q18" i="1"/>
  <c r="H19" i="1"/>
  <c r="I19" i="1"/>
  <c r="J19" i="1"/>
  <c r="K19" i="1"/>
  <c r="P19" i="1"/>
  <c r="Q19" i="1"/>
  <c r="H20" i="1"/>
  <c r="I20" i="1"/>
  <c r="J20" i="1"/>
  <c r="K20" i="1"/>
  <c r="P20" i="1"/>
  <c r="Q20" i="1"/>
  <c r="H21" i="1"/>
  <c r="I21" i="1"/>
  <c r="J21" i="1"/>
  <c r="K21" i="1"/>
  <c r="P21" i="1"/>
  <c r="Q21" i="1"/>
  <c r="H22" i="1"/>
  <c r="I22" i="1"/>
  <c r="J22" i="1"/>
  <c r="K22" i="1"/>
  <c r="P22" i="1"/>
  <c r="Q22" i="1"/>
  <c r="H23" i="1"/>
  <c r="I23" i="1"/>
  <c r="J23" i="1"/>
  <c r="K23" i="1"/>
  <c r="P23" i="1"/>
  <c r="Q23" i="1"/>
  <c r="H24" i="1"/>
  <c r="I24" i="1"/>
  <c r="J24" i="1"/>
  <c r="K24" i="1"/>
  <c r="P24" i="1"/>
  <c r="Q24" i="1"/>
  <c r="H25" i="1"/>
  <c r="I25" i="1"/>
  <c r="J25" i="1"/>
  <c r="K25" i="1"/>
  <c r="P25" i="1"/>
  <c r="Q25" i="1"/>
  <c r="H26" i="1"/>
  <c r="I26" i="1"/>
  <c r="J26" i="1"/>
  <c r="K26" i="1"/>
  <c r="P26" i="1"/>
  <c r="Q26" i="1"/>
  <c r="H27" i="1"/>
  <c r="I27" i="1"/>
  <c r="J27" i="1"/>
  <c r="K27" i="1"/>
  <c r="P27" i="1"/>
  <c r="Q27" i="1"/>
  <c r="H28" i="1"/>
  <c r="I28" i="1"/>
  <c r="J28" i="1"/>
  <c r="K28" i="1"/>
  <c r="P28" i="1"/>
  <c r="Q28" i="1"/>
  <c r="H29" i="1"/>
  <c r="I29" i="1"/>
  <c r="J29" i="1"/>
  <c r="K29" i="1"/>
  <c r="P29" i="1"/>
  <c r="Q29" i="1"/>
  <c r="H30" i="1"/>
  <c r="I30" i="1"/>
  <c r="J30" i="1"/>
  <c r="K30" i="1"/>
  <c r="P30" i="1"/>
  <c r="Q30" i="1"/>
  <c r="H31" i="1"/>
  <c r="I31" i="1"/>
  <c r="J31" i="1"/>
  <c r="K31" i="1"/>
  <c r="P31" i="1"/>
  <c r="Q31" i="1"/>
  <c r="H32" i="1"/>
  <c r="I32" i="1"/>
  <c r="J32" i="1"/>
  <c r="K32" i="1"/>
  <c r="P32" i="1"/>
  <c r="Q32" i="1"/>
  <c r="H33" i="1"/>
  <c r="I33" i="1"/>
  <c r="J33" i="1"/>
  <c r="K33" i="1"/>
  <c r="P33" i="1"/>
  <c r="Q33" i="1"/>
  <c r="H34" i="1"/>
  <c r="I34" i="1"/>
  <c r="J34" i="1"/>
  <c r="K34" i="1"/>
  <c r="P34" i="1"/>
  <c r="Q34" i="1"/>
  <c r="H35" i="1"/>
  <c r="I35" i="1"/>
  <c r="J35" i="1"/>
  <c r="K35" i="1"/>
  <c r="P35" i="1"/>
  <c r="Q35" i="1"/>
  <c r="H36" i="1"/>
  <c r="I36" i="1"/>
  <c r="J36" i="1"/>
  <c r="K36" i="1"/>
  <c r="P36" i="1"/>
  <c r="Q36" i="1"/>
  <c r="H37" i="1"/>
  <c r="I37" i="1"/>
  <c r="J37" i="1"/>
  <c r="K37" i="1"/>
  <c r="P37" i="1"/>
  <c r="Q37" i="1"/>
  <c r="H38" i="1"/>
  <c r="I38" i="1"/>
  <c r="J38" i="1"/>
  <c r="K38" i="1"/>
  <c r="P38" i="1"/>
  <c r="Q38" i="1"/>
  <c r="H39" i="1"/>
  <c r="I39" i="1"/>
  <c r="J39" i="1"/>
  <c r="K39" i="1"/>
  <c r="P39" i="1"/>
  <c r="Q39" i="1"/>
  <c r="H40" i="1"/>
  <c r="I40" i="1"/>
  <c r="J40" i="1"/>
  <c r="K40" i="1"/>
  <c r="P40" i="1"/>
  <c r="Q40" i="1"/>
  <c r="H41" i="1"/>
  <c r="I41" i="1"/>
  <c r="J41" i="1"/>
  <c r="K41" i="1"/>
  <c r="P41" i="1"/>
  <c r="Q41" i="1"/>
  <c r="H42" i="1"/>
  <c r="I42" i="1"/>
  <c r="J42" i="1"/>
  <c r="K42" i="1"/>
  <c r="P42" i="1"/>
  <c r="Q42" i="1"/>
  <c r="H43" i="1"/>
  <c r="I43" i="1"/>
  <c r="J43" i="1"/>
  <c r="K43" i="1"/>
  <c r="P43" i="1"/>
  <c r="Q43" i="1"/>
  <c r="H44" i="1"/>
  <c r="I44" i="1"/>
  <c r="J44" i="1"/>
  <c r="K44" i="1"/>
  <c r="P44" i="1"/>
  <c r="Q44" i="1"/>
  <c r="H45" i="1"/>
  <c r="I45" i="1"/>
  <c r="J45" i="1"/>
  <c r="K45" i="1"/>
  <c r="P45" i="1"/>
  <c r="Q45" i="1"/>
  <c r="H46" i="1"/>
  <c r="I46" i="1"/>
  <c r="J46" i="1"/>
  <c r="K46" i="1"/>
  <c r="P46" i="1"/>
  <c r="Q46" i="1"/>
  <c r="H47" i="1"/>
  <c r="I47" i="1"/>
  <c r="J47" i="1"/>
  <c r="K47" i="1"/>
  <c r="P47" i="1"/>
  <c r="Q47" i="1"/>
  <c r="H48" i="1"/>
  <c r="I48" i="1"/>
  <c r="J48" i="1"/>
  <c r="K48" i="1"/>
  <c r="P48" i="1"/>
  <c r="Q48" i="1"/>
  <c r="H49" i="1"/>
  <c r="I49" i="1"/>
  <c r="J49" i="1"/>
  <c r="K49" i="1"/>
  <c r="P49" i="1"/>
  <c r="Q49" i="1"/>
  <c r="H50" i="1"/>
  <c r="I50" i="1"/>
  <c r="J50" i="1"/>
  <c r="K50" i="1"/>
  <c r="P50" i="1"/>
  <c r="Q50" i="1"/>
  <c r="H51" i="1"/>
  <c r="I51" i="1"/>
  <c r="J51" i="1"/>
  <c r="K51" i="1"/>
  <c r="P51" i="1"/>
  <c r="Q51" i="1"/>
  <c r="H52" i="1"/>
  <c r="I52" i="1"/>
  <c r="J52" i="1"/>
  <c r="K52" i="1"/>
  <c r="P52" i="1"/>
  <c r="Q52" i="1"/>
  <c r="H53" i="1"/>
  <c r="I53" i="1"/>
  <c r="J53" i="1"/>
  <c r="K53" i="1"/>
  <c r="P53" i="1"/>
  <c r="Q53" i="1"/>
  <c r="H54" i="1"/>
  <c r="I54" i="1"/>
  <c r="J54" i="1"/>
  <c r="K54" i="1"/>
  <c r="P54" i="1"/>
  <c r="Q54" i="1"/>
  <c r="H55" i="1"/>
  <c r="I55" i="1"/>
  <c r="J55" i="1"/>
  <c r="K55" i="1"/>
  <c r="P55" i="1"/>
  <c r="Q55" i="1"/>
  <c r="H56" i="1"/>
  <c r="I56" i="1"/>
  <c r="J56" i="1"/>
  <c r="K56" i="1"/>
  <c r="P56" i="1"/>
  <c r="Q56" i="1"/>
  <c r="H57" i="1"/>
  <c r="I57" i="1"/>
  <c r="J57" i="1"/>
  <c r="K57" i="1"/>
  <c r="P57" i="1"/>
  <c r="Q57" i="1"/>
  <c r="H58" i="1"/>
  <c r="I58" i="1"/>
  <c r="J58" i="1"/>
  <c r="K58" i="1"/>
  <c r="P58" i="1"/>
  <c r="Q58" i="1"/>
  <c r="H59" i="1"/>
  <c r="I59" i="1"/>
  <c r="J59" i="1"/>
  <c r="K59" i="1"/>
  <c r="P59" i="1"/>
  <c r="Q59" i="1"/>
  <c r="H60" i="1"/>
  <c r="I60" i="1"/>
  <c r="J60" i="1"/>
  <c r="K60" i="1"/>
  <c r="P60" i="1"/>
  <c r="Q60" i="1"/>
  <c r="H61" i="1"/>
  <c r="I61" i="1"/>
  <c r="J61" i="1"/>
  <c r="K61" i="1"/>
  <c r="P61" i="1"/>
  <c r="Q61" i="1"/>
  <c r="H62" i="1"/>
  <c r="I62" i="1"/>
  <c r="J62" i="1"/>
  <c r="K62" i="1"/>
  <c r="P62" i="1"/>
  <c r="Q62" i="1"/>
  <c r="H63" i="1"/>
  <c r="I63" i="1"/>
  <c r="J63" i="1"/>
  <c r="K63" i="1"/>
  <c r="P63" i="1"/>
  <c r="Q63" i="1"/>
  <c r="H64" i="1"/>
  <c r="I64" i="1"/>
  <c r="J64" i="1"/>
  <c r="K64" i="1"/>
  <c r="P64" i="1"/>
  <c r="Q64" i="1"/>
  <c r="H65" i="1"/>
  <c r="I65" i="1"/>
  <c r="J65" i="1"/>
  <c r="K65" i="1"/>
  <c r="P65" i="1"/>
  <c r="Q65" i="1"/>
  <c r="H66" i="1"/>
  <c r="I66" i="1"/>
  <c r="J66" i="1"/>
  <c r="K66" i="1"/>
  <c r="P66" i="1"/>
  <c r="Q66" i="1"/>
  <c r="H67" i="1"/>
  <c r="I67" i="1"/>
  <c r="J67" i="1"/>
  <c r="K67" i="1"/>
  <c r="P67" i="1"/>
  <c r="Q67" i="1"/>
  <c r="H68" i="1"/>
  <c r="I68" i="1"/>
  <c r="J68" i="1"/>
  <c r="K68" i="1"/>
  <c r="P68" i="1"/>
  <c r="Q68" i="1"/>
  <c r="K8" i="1"/>
  <c r="K7" i="1"/>
  <c r="K4" i="1"/>
  <c r="K3" i="1"/>
  <c r="K2" i="1"/>
  <c r="Q8" i="1"/>
  <c r="Q7" i="1"/>
  <c r="Q4" i="1"/>
  <c r="Q3" i="1"/>
  <c r="Q2" i="1"/>
  <c r="H8" i="1"/>
  <c r="H7" i="1"/>
  <c r="H4" i="1"/>
  <c r="H3" i="1"/>
  <c r="H2" i="1"/>
  <c r="J8" i="1"/>
  <c r="I8" i="1"/>
  <c r="J7" i="1"/>
  <c r="I7" i="1"/>
  <c r="J4" i="1"/>
  <c r="I4" i="1"/>
  <c r="J3" i="1"/>
  <c r="I3" i="1"/>
  <c r="J2" i="1"/>
  <c r="I2" i="1"/>
  <c r="D3" i="2"/>
  <c r="D2" i="2"/>
  <c r="C2" i="2"/>
  <c r="C3" i="2"/>
  <c r="P8" i="1" l="1"/>
  <c r="P7" i="1"/>
  <c r="P4" i="1"/>
  <c r="P3" i="1"/>
  <c r="P2" i="1"/>
</calcChain>
</file>

<file path=xl/sharedStrings.xml><?xml version="1.0" encoding="utf-8"?>
<sst xmlns="http://schemas.openxmlformats.org/spreadsheetml/2006/main" count="438" uniqueCount="164">
  <si>
    <t>Numero de Factura</t>
  </si>
  <si>
    <t>Fecha de Emision</t>
  </si>
  <si>
    <t>Domicilio</t>
  </si>
  <si>
    <t>Importe Neto</t>
  </si>
  <si>
    <t>Monto de IVA</t>
  </si>
  <si>
    <t>Monto de Imp Interno</t>
  </si>
  <si>
    <t>Observacion</t>
  </si>
  <si>
    <t>Fila</t>
  </si>
  <si>
    <t>Empresa</t>
  </si>
  <si>
    <t>Sucursal</t>
  </si>
  <si>
    <t>Cta Neto</t>
  </si>
  <si>
    <t>Cta IVA</t>
  </si>
  <si>
    <t>Cta Imp Interno</t>
  </si>
  <si>
    <t>empresa</t>
  </si>
  <si>
    <t>domicilio</t>
  </si>
  <si>
    <t>sucursal sigma</t>
  </si>
  <si>
    <t>LARREA 716, 1900 - La Plata - Buenos Aires</t>
  </si>
  <si>
    <t>MONTEVIDEO 708, 1019 - General Juan Madariaga - Buenos Aires</t>
  </si>
  <si>
    <t>Conurbano</t>
  </si>
  <si>
    <t>contribuyente</t>
  </si>
  <si>
    <t>ID Proveedor</t>
  </si>
  <si>
    <t>ID Proveedor (texto)</t>
  </si>
  <si>
    <t>C. Costo</t>
  </si>
  <si>
    <t>centro de costo</t>
  </si>
  <si>
    <t>MAAD</t>
  </si>
  <si>
    <t>LPAD</t>
  </si>
  <si>
    <t>0305-00145229</t>
  </si>
  <si>
    <t>11/07/2023</t>
  </si>
  <si>
    <t>0305-00145230</t>
  </si>
  <si>
    <t>0305-00145232</t>
  </si>
  <si>
    <t>0305-00145231</t>
  </si>
  <si>
    <t>0305-00145233</t>
  </si>
  <si>
    <t>0305-00145234</t>
  </si>
  <si>
    <t>0305-00145235</t>
  </si>
  <si>
    <t>0305-00145236</t>
  </si>
  <si>
    <t>0305-00145237</t>
  </si>
  <si>
    <t>0305-00145238</t>
  </si>
  <si>
    <t>0305-00145240</t>
  </si>
  <si>
    <t>0305-00145239</t>
  </si>
  <si>
    <t>0305-00145241</t>
  </si>
  <si>
    <t>0305-00145242</t>
  </si>
  <si>
    <t>0305-00145243</t>
  </si>
  <si>
    <t>0305-00145244</t>
  </si>
  <si>
    <t>0305-00145245</t>
  </si>
  <si>
    <t>0305-00145246</t>
  </si>
  <si>
    <t>0305-00145248</t>
  </si>
  <si>
    <t>0305-00145247</t>
  </si>
  <si>
    <t>0305-00145251</t>
  </si>
  <si>
    <t>0305-00145249</t>
  </si>
  <si>
    <t>0305-00145250</t>
  </si>
  <si>
    <t>0305-00145254</t>
  </si>
  <si>
    <t>0305-00145252</t>
  </si>
  <si>
    <t>0305-00145253</t>
  </si>
  <si>
    <t>0305-00145255</t>
  </si>
  <si>
    <t>0305-00146402</t>
  </si>
  <si>
    <t>13/07/2023</t>
  </si>
  <si>
    <t>0305-00146401</t>
  </si>
  <si>
    <t>0305-00146403</t>
  </si>
  <si>
    <t>0305-00146404</t>
  </si>
  <si>
    <t>0305-00146405</t>
  </si>
  <si>
    <t>0305-00146406</t>
  </si>
  <si>
    <t>0305-00146410</t>
  </si>
  <si>
    <t>0305-00146412</t>
  </si>
  <si>
    <t>0305-00146411</t>
  </si>
  <si>
    <t>0305-00146413</t>
  </si>
  <si>
    <t>0305-00146601</t>
  </si>
  <si>
    <t>0305-00146414</t>
  </si>
  <si>
    <t>0305-00146602</t>
  </si>
  <si>
    <t>0305-00146407</t>
  </si>
  <si>
    <t>0305-00146409</t>
  </si>
  <si>
    <t>0305-00146408</t>
  </si>
  <si>
    <t>0305-00146417</t>
  </si>
  <si>
    <t>0305-00146419</t>
  </si>
  <si>
    <t>0305-00146418</t>
  </si>
  <si>
    <t>0305-00146420</t>
  </si>
  <si>
    <t>0305-00146421</t>
  </si>
  <si>
    <t>0305-00146422</t>
  </si>
  <si>
    <t>0305-00146423</t>
  </si>
  <si>
    <t>0305-00146424</t>
  </si>
  <si>
    <t>0305-00146415</t>
  </si>
  <si>
    <t>0305-00146416</t>
  </si>
  <si>
    <t>0305-00146321</t>
  </si>
  <si>
    <t>0305-00146322</t>
  </si>
  <si>
    <t>0305-00146323</t>
  </si>
  <si>
    <t>0305-00146324</t>
  </si>
  <si>
    <t>0305-00146326</t>
  </si>
  <si>
    <t>0305-00146327</t>
  </si>
  <si>
    <t>0305-00146325</t>
  </si>
  <si>
    <t>0305-00146328</t>
  </si>
  <si>
    <t>0305-00146329</t>
  </si>
  <si>
    <t>0305-00146330</t>
  </si>
  <si>
    <t>0305-00146332</t>
  </si>
  <si>
    <t>0305-00146331</t>
  </si>
  <si>
    <t>0305-00146335</t>
  </si>
  <si>
    <t>0305-00146333</t>
  </si>
  <si>
    <t>0305-00146334</t>
  </si>
  <si>
    <t>0305-00146337</t>
  </si>
  <si>
    <t>0305-00146336</t>
  </si>
  <si>
    <t>0305-00146345</t>
  </si>
  <si>
    <t>0305-00146346</t>
  </si>
  <si>
    <t>0305-00146344</t>
  </si>
  <si>
    <t>0305-00146348</t>
  </si>
  <si>
    <t>0305-00146349</t>
  </si>
  <si>
    <t>0305-00146347</t>
  </si>
  <si>
    <t>0305-00146351</t>
  </si>
  <si>
    <t>0305-00146350</t>
  </si>
  <si>
    <t>0305-00146354</t>
  </si>
  <si>
    <t>0305-00146355</t>
  </si>
  <si>
    <t>0305-00146356</t>
  </si>
  <si>
    <t>0305-00146357</t>
  </si>
  <si>
    <t>0305-00146358</t>
  </si>
  <si>
    <t>0305-00146359</t>
  </si>
  <si>
    <t>0305-00146361</t>
  </si>
  <si>
    <t>0305-00146360</t>
  </si>
  <si>
    <t>0305-00146362</t>
  </si>
  <si>
    <t>0305-00146339</t>
  </si>
  <si>
    <t>0305-00146338</t>
  </si>
  <si>
    <t>0305-00146340</t>
  </si>
  <si>
    <t>0305-00146342</t>
  </si>
  <si>
    <t>0305-00146343</t>
  </si>
  <si>
    <t>0305-00146341</t>
  </si>
  <si>
    <t>0305-00146353</t>
  </si>
  <si>
    <t>0305-00146352</t>
  </si>
  <si>
    <t>0305-00146364</t>
  </si>
  <si>
    <t>0305-00146363</t>
  </si>
  <si>
    <t>0305-00146365</t>
  </si>
  <si>
    <t>0305-00146367</t>
  </si>
  <si>
    <t>0305-00146366</t>
  </si>
  <si>
    <t>0305-00146368</t>
  </si>
  <si>
    <t>0305-00146369</t>
  </si>
  <si>
    <t>0305-00146370</t>
  </si>
  <si>
    <t>0305-00146371</t>
  </si>
  <si>
    <t>0305-00146372</t>
  </si>
  <si>
    <t>0305-00146373</t>
  </si>
  <si>
    <t>0305-00146374</t>
  </si>
  <si>
    <t>0305-00146375</t>
  </si>
  <si>
    <t>0305-00146376</t>
  </si>
  <si>
    <t>0305-00146377</t>
  </si>
  <si>
    <t>0305-00146378</t>
  </si>
  <si>
    <t>0305-00146379</t>
  </si>
  <si>
    <t>0305-00146380</t>
  </si>
  <si>
    <t>0305-00146381</t>
  </si>
  <si>
    <t>0305-00146382</t>
  </si>
  <si>
    <t>0305-00146383</t>
  </si>
  <si>
    <t>0305-00146384</t>
  </si>
  <si>
    <t>0305-00146385</t>
  </si>
  <si>
    <t>0305-00146386</t>
  </si>
  <si>
    <t>0305-00146387</t>
  </si>
  <si>
    <t>0305-00146390</t>
  </si>
  <si>
    <t>0305-00146388</t>
  </si>
  <si>
    <t>0305-00146389</t>
  </si>
  <si>
    <t>0305-00146600</t>
  </si>
  <si>
    <t>0305-00146391</t>
  </si>
  <si>
    <t>0305-00146392</t>
  </si>
  <si>
    <t>0305-00146393</t>
  </si>
  <si>
    <t>0305-00146394</t>
  </si>
  <si>
    <t>0305-00146396</t>
  </si>
  <si>
    <t>0305-00146395</t>
  </si>
  <si>
    <t>0305-00146397</t>
  </si>
  <si>
    <t>0305-00146399</t>
  </si>
  <si>
    <t>0305-00146398</t>
  </si>
  <si>
    <t>0305-00146400</t>
  </si>
  <si>
    <t>0301-00016235</t>
  </si>
  <si>
    <t>14/07/2023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</si>
</sst>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66"/>
  <sheetViews>
    <sheetView tabSelected="1" workbookViewId="0">
      <selection activeCell="D42" sqref="D42"/>
    </sheetView>
  </sheetViews>
  <sheetFormatPr baseColWidth="10" defaultColWidth="9.140625" defaultRowHeight="15" x14ac:dyDescent="0.25"/>
  <cols>
    <col min="1" max="1" width="4" bestFit="1" customWidth="1"/>
    <col min="2" max="2" width="18" bestFit="1" customWidth="1"/>
    <col min="3" max="3" width="16.42578125" bestFit="1" customWidth="1"/>
    <col min="4" max="4" width="58.5703125" bestFit="1" customWidth="1"/>
    <col min="5" max="5" width="13" bestFit="1" customWidth="1"/>
    <col min="6" max="6" width="13.28515625" bestFit="1" customWidth="1"/>
    <col min="7" max="7" width="20.7109375" bestFit="1" customWidth="1"/>
    <col min="8" max="8" width="42.7109375" bestFit="1" customWidth="1"/>
    <col min="9" max="9" width="13.140625" style="3" bestFit="1" customWidth="1"/>
    <col min="10" max="10" width="12.85546875" style="3" bestFit="1" customWidth="1"/>
    <col min="11" max="11" width="12.7109375" style="2" bestFit="1" customWidth="1"/>
    <col min="12" max="12" width="17.140625" style="3" bestFit="1" customWidth="1"/>
    <col min="13" max="13" width="8.7109375" style="3" bestFit="1" customWidth="1"/>
    <col min="14" max="14" width="7.42578125" style="3" bestFit="1" customWidth="1"/>
    <col min="15" max="15" width="14.7109375" style="3" bestFit="1" customWidth="1"/>
    <col min="16" max="16" width="8.7109375" style="4" bestFit="1" customWidth="1"/>
    <col min="17" max="17" width="19.28515625" style="4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6" t="s">
        <v>8</v>
      </c>
      <c r="J1" s="6" t="s">
        <v>9</v>
      </c>
      <c r="K1" s="6" t="s">
        <v>22</v>
      </c>
      <c r="L1" s="7" t="s">
        <v>20</v>
      </c>
      <c r="M1" s="7" t="s">
        <v>10</v>
      </c>
      <c r="N1" s="7" t="s">
        <v>11</v>
      </c>
      <c r="O1" s="7" t="s">
        <v>12</v>
      </c>
      <c r="P1" s="6" t="s">
        <v>7</v>
      </c>
      <c r="Q1" s="6" t="s">
        <v>21</v>
      </c>
    </row>
    <row r="2" spans="1:17" hidden="1" x14ac:dyDescent="0.25">
      <c r="A2" s="1">
        <v>0</v>
      </c>
      <c r="B2" t="s">
        <v>26</v>
      </c>
      <c r="C2" t="s">
        <v>27</v>
      </c>
      <c r="D2" t="s">
        <v>17</v>
      </c>
      <c r="E2" s="2">
        <v>1098588</v>
      </c>
      <c r="F2" s="2">
        <v>230703.48</v>
      </c>
      <c r="G2" s="2">
        <v>178850.13</v>
      </c>
      <c r="H2" s="4" t="str">
        <f>CONCATENATE("CA-",B2,"/CIA INDUSTRIAL CERVECERA")</f>
        <v>CA-0305-00145229/CIA INDUSTRIAL CERVECERA</v>
      </c>
      <c r="I2" s="4" t="str">
        <f>VLOOKUP(D2,domicilios!$B$1:$D$3,2,FALSE)</f>
        <v>0001</v>
      </c>
      <c r="J2" s="4" t="str">
        <f>VLOOKUP(D2,domicilios!$B$1:$D$3,3,FALSE)</f>
        <v>0001</v>
      </c>
      <c r="K2" s="4" t="str">
        <f>VLOOKUP(D2,domicilios!$B$1:$E$3,4,FALSE)</f>
        <v>LPAD</v>
      </c>
      <c r="L2" s="3">
        <v>10</v>
      </c>
      <c r="M2" s="3">
        <v>212040</v>
      </c>
      <c r="N2" s="3">
        <v>114010</v>
      </c>
      <c r="O2" s="3">
        <v>8004</v>
      </c>
      <c r="P2" s="4">
        <f>ROW()</f>
        <v>2</v>
      </c>
      <c r="Q2" s="4" t="str">
        <f>TEXT(L2,"00000")</f>
        <v>00010</v>
      </c>
    </row>
    <row r="3" spans="1:17" hidden="1" x14ac:dyDescent="0.25">
      <c r="A3" s="1">
        <v>1</v>
      </c>
      <c r="B3" t="s">
        <v>28</v>
      </c>
      <c r="C3" t="s">
        <v>27</v>
      </c>
      <c r="D3" t="s">
        <v>17</v>
      </c>
      <c r="E3" s="2">
        <v>1098588</v>
      </c>
      <c r="F3" s="2">
        <v>230703.48</v>
      </c>
      <c r="G3" s="2">
        <v>178850.13</v>
      </c>
      <c r="H3" s="4" t="str">
        <f t="shared" ref="H3:H66" si="0">CONCATENATE("CA-",B3,"/CIA INDUSTRIAL CERVECERA")</f>
        <v>CA-0305-00145230/CIA INDUSTRIAL CERVECERA</v>
      </c>
      <c r="I3" s="4" t="str">
        <f>VLOOKUP(D3,domicilios!$B$1:$D$3,2,FALSE)</f>
        <v>0001</v>
      </c>
      <c r="J3" s="4" t="str">
        <f>VLOOKUP(D3,domicilios!$B$1:$D$3,3,FALSE)</f>
        <v>0001</v>
      </c>
      <c r="K3" s="4" t="str">
        <f>VLOOKUP(D3,domicilios!$B$1:$E$3,4,FALSE)</f>
        <v>LPAD</v>
      </c>
      <c r="L3" s="3">
        <v>10</v>
      </c>
      <c r="M3" s="3">
        <v>212040</v>
      </c>
      <c r="N3" s="3">
        <v>114010</v>
      </c>
      <c r="O3" s="3">
        <v>8004</v>
      </c>
      <c r="P3" s="4">
        <f>ROW()</f>
        <v>3</v>
      </c>
      <c r="Q3" s="4" t="str">
        <f t="shared" ref="Q3:Q66" si="1">TEXT(L3,"00000")</f>
        <v>00010</v>
      </c>
    </row>
    <row r="4" spans="1:17" hidden="1" x14ac:dyDescent="0.25">
      <c r="A4" s="1">
        <v>2</v>
      </c>
      <c r="B4" t="s">
        <v>29</v>
      </c>
      <c r="C4" t="s">
        <v>27</v>
      </c>
      <c r="D4" t="s">
        <v>17</v>
      </c>
      <c r="E4" s="2">
        <v>1190137</v>
      </c>
      <c r="F4" s="2">
        <v>249928.77</v>
      </c>
      <c r="G4" s="2">
        <v>193754.3</v>
      </c>
      <c r="H4" s="4" t="str">
        <f t="shared" si="0"/>
        <v>CA-0305-00145232/CIA INDUSTRIAL CERVECERA</v>
      </c>
      <c r="I4" s="4" t="str">
        <f>VLOOKUP(D4,domicilios!$B$1:$D$3,2,FALSE)</f>
        <v>0001</v>
      </c>
      <c r="J4" s="4" t="str">
        <f>VLOOKUP(D4,domicilios!$B$1:$D$3,3,FALSE)</f>
        <v>0001</v>
      </c>
      <c r="K4" s="4" t="str">
        <f>VLOOKUP(D4,domicilios!$B$1:$E$3,4,FALSE)</f>
        <v>LPAD</v>
      </c>
      <c r="L4" s="3">
        <v>10</v>
      </c>
      <c r="M4" s="3">
        <v>212040</v>
      </c>
      <c r="N4" s="3">
        <v>114010</v>
      </c>
      <c r="O4" s="3">
        <v>8004</v>
      </c>
      <c r="P4" s="4">
        <f>ROW()</f>
        <v>4</v>
      </c>
      <c r="Q4" s="4" t="str">
        <f t="shared" si="1"/>
        <v>00010</v>
      </c>
    </row>
    <row r="5" spans="1:17" hidden="1" x14ac:dyDescent="0.25">
      <c r="A5" s="1">
        <v>3</v>
      </c>
      <c r="B5" t="s">
        <v>30</v>
      </c>
      <c r="C5" t="s">
        <v>27</v>
      </c>
      <c r="D5" t="s">
        <v>17</v>
      </c>
      <c r="E5" s="2">
        <v>1190137</v>
      </c>
      <c r="F5" s="2">
        <v>249928.77</v>
      </c>
      <c r="G5" s="2">
        <v>193754.3</v>
      </c>
      <c r="H5" s="4" t="str">
        <f t="shared" si="0"/>
        <v>CA-0305-00145231/CIA INDUSTRIAL CERVECERA</v>
      </c>
      <c r="I5" s="4" t="str">
        <f>VLOOKUP(D5,domicilios!$B$1:$D$3,2,FALSE)</f>
        <v>0001</v>
      </c>
      <c r="J5" s="4" t="str">
        <f>VLOOKUP(D5,domicilios!$B$1:$D$3,3,FALSE)</f>
        <v>0001</v>
      </c>
      <c r="K5" s="4" t="str">
        <f>VLOOKUP(D5,domicilios!$B$1:$E$3,4,FALSE)</f>
        <v>LPAD</v>
      </c>
      <c r="L5" s="3">
        <v>10</v>
      </c>
      <c r="M5" s="3">
        <v>212040</v>
      </c>
      <c r="N5" s="3">
        <v>114010</v>
      </c>
      <c r="O5" s="3">
        <v>8004</v>
      </c>
      <c r="P5" s="4">
        <f>ROW()</f>
        <v>5</v>
      </c>
      <c r="Q5" s="4" t="str">
        <f t="shared" si="1"/>
        <v>00010</v>
      </c>
    </row>
    <row r="6" spans="1:17" hidden="1" x14ac:dyDescent="0.25">
      <c r="A6" s="1">
        <v>4</v>
      </c>
      <c r="B6" t="s">
        <v>31</v>
      </c>
      <c r="C6" t="s">
        <v>27</v>
      </c>
      <c r="D6" t="s">
        <v>17</v>
      </c>
      <c r="E6" s="2">
        <v>776335.52</v>
      </c>
      <c r="F6" s="2">
        <v>163030.46</v>
      </c>
      <c r="G6" s="2">
        <v>126387.42</v>
      </c>
      <c r="H6" s="4" t="str">
        <f t="shared" si="0"/>
        <v>CA-0305-00145233/CIA INDUSTRIAL CERVECERA</v>
      </c>
      <c r="I6" s="4" t="str">
        <f>VLOOKUP(D6,domicilios!$B$1:$D$3,2,FALSE)</f>
        <v>0001</v>
      </c>
      <c r="J6" s="4" t="str">
        <f>VLOOKUP(D6,domicilios!$B$1:$D$3,3,FALSE)</f>
        <v>0001</v>
      </c>
      <c r="K6" s="4" t="str">
        <f>VLOOKUP(D6,domicilios!$B$1:$E$3,4,FALSE)</f>
        <v>LPAD</v>
      </c>
      <c r="L6" s="3">
        <v>10</v>
      </c>
      <c r="M6" s="3">
        <v>212040</v>
      </c>
      <c r="N6" s="3">
        <v>114010</v>
      </c>
      <c r="O6" s="3">
        <v>8004</v>
      </c>
      <c r="P6" s="4">
        <f>ROW()</f>
        <v>6</v>
      </c>
      <c r="Q6" s="4" t="str">
        <f t="shared" si="1"/>
        <v>00010</v>
      </c>
    </row>
    <row r="7" spans="1:17" hidden="1" x14ac:dyDescent="0.25">
      <c r="A7" s="1">
        <v>5</v>
      </c>
      <c r="B7" t="s">
        <v>32</v>
      </c>
      <c r="C7" t="s">
        <v>27</v>
      </c>
      <c r="D7" t="s">
        <v>17</v>
      </c>
      <c r="E7" s="2">
        <v>238027.4</v>
      </c>
      <c r="F7" s="2">
        <v>49985.75</v>
      </c>
      <c r="G7" s="2">
        <v>38750.86</v>
      </c>
      <c r="H7" s="4" t="str">
        <f t="shared" si="0"/>
        <v>CA-0305-00145234/CIA INDUSTRIAL CERVECERA</v>
      </c>
      <c r="I7" s="4" t="str">
        <f>VLOOKUP(D7,domicilios!$B$1:$D$3,2,FALSE)</f>
        <v>0001</v>
      </c>
      <c r="J7" s="4" t="str">
        <f>VLOOKUP(D7,domicilios!$B$1:$D$3,3,FALSE)</f>
        <v>0001</v>
      </c>
      <c r="K7" s="4" t="str">
        <f>VLOOKUP(D7,domicilios!$B$1:$E$3,4,FALSE)</f>
        <v>LPAD</v>
      </c>
      <c r="L7" s="3">
        <v>10</v>
      </c>
      <c r="M7" s="3">
        <v>212040</v>
      </c>
      <c r="N7" s="3">
        <v>114010</v>
      </c>
      <c r="O7" s="3">
        <v>8004</v>
      </c>
      <c r="P7" s="4">
        <f>ROW()</f>
        <v>7</v>
      </c>
      <c r="Q7" s="4" t="str">
        <f t="shared" si="1"/>
        <v>00010</v>
      </c>
    </row>
    <row r="8" spans="1:17" hidden="1" x14ac:dyDescent="0.25">
      <c r="A8" s="1">
        <v>6</v>
      </c>
      <c r="B8" t="s">
        <v>33</v>
      </c>
      <c r="C8" t="s">
        <v>27</v>
      </c>
      <c r="D8" t="s">
        <v>17</v>
      </c>
      <c r="E8" s="2">
        <v>238027.4</v>
      </c>
      <c r="F8" s="2">
        <v>49985.75</v>
      </c>
      <c r="G8" s="2">
        <v>38750.86</v>
      </c>
      <c r="H8" s="4" t="str">
        <f t="shared" si="0"/>
        <v>CA-0305-00145235/CIA INDUSTRIAL CERVECERA</v>
      </c>
      <c r="I8" s="4" t="str">
        <f>VLOOKUP(D8,domicilios!$B$1:$D$3,2,FALSE)</f>
        <v>0001</v>
      </c>
      <c r="J8" s="4" t="str">
        <f>VLOOKUP(D8,domicilios!$B$1:$D$3,3,FALSE)</f>
        <v>0001</v>
      </c>
      <c r="K8" s="4" t="str">
        <f>VLOOKUP(D8,domicilios!$B$1:$E$3,4,FALSE)</f>
        <v>LPAD</v>
      </c>
      <c r="L8" s="3">
        <v>10</v>
      </c>
      <c r="M8" s="3">
        <v>212040</v>
      </c>
      <c r="N8" s="3">
        <v>114010</v>
      </c>
      <c r="O8" s="3">
        <v>8004</v>
      </c>
      <c r="P8" s="4">
        <f>ROW()</f>
        <v>8</v>
      </c>
      <c r="Q8" s="4" t="str">
        <f t="shared" si="1"/>
        <v>00010</v>
      </c>
    </row>
    <row r="9" spans="1:17" hidden="1" x14ac:dyDescent="0.25">
      <c r="A9" s="1">
        <v>7</v>
      </c>
      <c r="B9" t="s">
        <v>34</v>
      </c>
      <c r="C9" t="s">
        <v>27</v>
      </c>
      <c r="D9" t="s">
        <v>17</v>
      </c>
      <c r="E9" s="2">
        <v>153802.32</v>
      </c>
      <c r="F9" s="2">
        <v>32298.49</v>
      </c>
      <c r="G9" s="2">
        <v>25039.02</v>
      </c>
      <c r="H9" s="4" t="str">
        <f t="shared" si="0"/>
        <v>CA-0305-00145236/CIA INDUSTRIAL CERVECERA</v>
      </c>
      <c r="I9" s="4" t="str">
        <f>VLOOKUP(D9,domicilios!$B$1:$D$3,2,FALSE)</f>
        <v>0001</v>
      </c>
      <c r="J9" s="4" t="str">
        <f>VLOOKUP(D9,domicilios!$B$1:$D$3,3,FALSE)</f>
        <v>0001</v>
      </c>
      <c r="K9" s="4" t="str">
        <f>VLOOKUP(D9,domicilios!$B$1:$E$3,4,FALSE)</f>
        <v>LPAD</v>
      </c>
      <c r="L9" s="3">
        <v>10</v>
      </c>
      <c r="M9" s="3">
        <v>212040</v>
      </c>
      <c r="N9" s="3">
        <v>114010</v>
      </c>
      <c r="O9" s="3">
        <v>8004</v>
      </c>
      <c r="P9" s="4">
        <f>ROW()</f>
        <v>9</v>
      </c>
      <c r="Q9" s="4" t="str">
        <f t="shared" si="1"/>
        <v>00010</v>
      </c>
    </row>
    <row r="10" spans="1:17" hidden="1" x14ac:dyDescent="0.25">
      <c r="A10" s="1">
        <v>8</v>
      </c>
      <c r="B10" t="s">
        <v>35</v>
      </c>
      <c r="C10" t="s">
        <v>27</v>
      </c>
      <c r="D10" t="s">
        <v>17</v>
      </c>
      <c r="E10" s="2">
        <v>153802.32</v>
      </c>
      <c r="F10" s="2">
        <v>32298.49</v>
      </c>
      <c r="G10" s="2">
        <v>25039.02</v>
      </c>
      <c r="H10" s="4" t="str">
        <f t="shared" si="0"/>
        <v>CA-0305-00145237/CIA INDUSTRIAL CERVECERA</v>
      </c>
      <c r="I10" s="4" t="str">
        <f>VLOOKUP(D10,domicilios!$B$1:$D$3,2,FALSE)</f>
        <v>0001</v>
      </c>
      <c r="J10" s="4" t="str">
        <f>VLOOKUP(D10,domicilios!$B$1:$D$3,3,FALSE)</f>
        <v>0001</v>
      </c>
      <c r="K10" s="4" t="str">
        <f>VLOOKUP(D10,domicilios!$B$1:$E$3,4,FALSE)</f>
        <v>LPAD</v>
      </c>
      <c r="L10" s="3">
        <v>10</v>
      </c>
      <c r="M10" s="3">
        <v>212040</v>
      </c>
      <c r="N10" s="3">
        <v>114010</v>
      </c>
      <c r="O10" s="3">
        <v>8004</v>
      </c>
      <c r="P10" s="4">
        <f>ROW()</f>
        <v>10</v>
      </c>
      <c r="Q10" s="4" t="str">
        <f t="shared" si="1"/>
        <v>00010</v>
      </c>
    </row>
    <row r="11" spans="1:17" hidden="1" x14ac:dyDescent="0.25">
      <c r="A11" s="1">
        <v>9</v>
      </c>
      <c r="B11" t="s">
        <v>36</v>
      </c>
      <c r="C11" t="s">
        <v>27</v>
      </c>
      <c r="D11" t="s">
        <v>17</v>
      </c>
      <c r="E11" s="2">
        <v>1272215.75</v>
      </c>
      <c r="F11" s="2">
        <v>267165.31</v>
      </c>
      <c r="G11" s="2">
        <v>207116.72</v>
      </c>
      <c r="H11" s="4" t="str">
        <f t="shared" si="0"/>
        <v>CA-0305-00145238/CIA INDUSTRIAL CERVECERA</v>
      </c>
      <c r="I11" s="4" t="str">
        <f>VLOOKUP(D11,domicilios!$B$1:$D$3,2,FALSE)</f>
        <v>0001</v>
      </c>
      <c r="J11" s="4" t="str">
        <f>VLOOKUP(D11,domicilios!$B$1:$D$3,3,FALSE)</f>
        <v>0001</v>
      </c>
      <c r="K11" s="4" t="str">
        <f>VLOOKUP(D11,domicilios!$B$1:$E$3,4,FALSE)</f>
        <v>LPAD</v>
      </c>
      <c r="L11" s="3">
        <v>10</v>
      </c>
      <c r="M11" s="3">
        <v>212040</v>
      </c>
      <c r="N11" s="3">
        <v>114010</v>
      </c>
      <c r="O11" s="3">
        <v>8004</v>
      </c>
      <c r="P11" s="4">
        <f>ROW()</f>
        <v>11</v>
      </c>
      <c r="Q11" s="4" t="str">
        <f t="shared" si="1"/>
        <v>00010</v>
      </c>
    </row>
    <row r="12" spans="1:17" hidden="1" x14ac:dyDescent="0.25">
      <c r="A12" s="1">
        <v>10</v>
      </c>
      <c r="B12" t="s">
        <v>37</v>
      </c>
      <c r="C12" t="s">
        <v>27</v>
      </c>
      <c r="D12" t="s">
        <v>17</v>
      </c>
      <c r="E12" s="2">
        <v>1272215.75</v>
      </c>
      <c r="F12" s="2">
        <v>267165.31</v>
      </c>
      <c r="G12" s="2">
        <v>207116.72</v>
      </c>
      <c r="H12" s="4" t="str">
        <f t="shared" si="0"/>
        <v>CA-0305-00145240/CIA INDUSTRIAL CERVECERA</v>
      </c>
      <c r="I12" s="4" t="str">
        <f>VLOOKUP(D12,domicilios!$B$1:$D$3,2,FALSE)</f>
        <v>0001</v>
      </c>
      <c r="J12" s="4" t="str">
        <f>VLOOKUP(D12,domicilios!$B$1:$D$3,3,FALSE)</f>
        <v>0001</v>
      </c>
      <c r="K12" s="4" t="str">
        <f>VLOOKUP(D12,domicilios!$B$1:$E$3,4,FALSE)</f>
        <v>LPAD</v>
      </c>
      <c r="L12" s="3">
        <v>10</v>
      </c>
      <c r="M12" s="3">
        <v>212040</v>
      </c>
      <c r="N12" s="3">
        <v>114010</v>
      </c>
      <c r="O12" s="3">
        <v>8004</v>
      </c>
      <c r="P12" s="4">
        <f>ROW()</f>
        <v>12</v>
      </c>
      <c r="Q12" s="4" t="str">
        <f t="shared" si="1"/>
        <v>00010</v>
      </c>
    </row>
    <row r="13" spans="1:17" hidden="1" x14ac:dyDescent="0.25">
      <c r="A13" s="1">
        <v>11</v>
      </c>
      <c r="B13" t="s">
        <v>38</v>
      </c>
      <c r="C13" t="s">
        <v>27</v>
      </c>
      <c r="D13" t="s">
        <v>17</v>
      </c>
      <c r="E13" s="2">
        <v>1272215.75</v>
      </c>
      <c r="F13" s="2">
        <v>267165.31</v>
      </c>
      <c r="G13" s="2">
        <v>207116.72</v>
      </c>
      <c r="H13" s="4" t="str">
        <f t="shared" si="0"/>
        <v>CA-0305-00145239/CIA INDUSTRIAL CERVECERA</v>
      </c>
      <c r="I13" s="4" t="str">
        <f>VLOOKUP(D13,domicilios!$B$1:$D$3,2,FALSE)</f>
        <v>0001</v>
      </c>
      <c r="J13" s="4" t="str">
        <f>VLOOKUP(D13,domicilios!$B$1:$D$3,3,FALSE)</f>
        <v>0001</v>
      </c>
      <c r="K13" s="4" t="str">
        <f>VLOOKUP(D13,domicilios!$B$1:$E$3,4,FALSE)</f>
        <v>LPAD</v>
      </c>
      <c r="L13" s="3">
        <v>10</v>
      </c>
      <c r="M13" s="3">
        <v>212040</v>
      </c>
      <c r="N13" s="3">
        <v>114010</v>
      </c>
      <c r="O13" s="3">
        <v>8004</v>
      </c>
      <c r="P13" s="4">
        <f>ROW()</f>
        <v>13</v>
      </c>
      <c r="Q13" s="4" t="str">
        <f t="shared" si="1"/>
        <v>00010</v>
      </c>
    </row>
    <row r="14" spans="1:17" hidden="1" x14ac:dyDescent="0.25">
      <c r="A14" s="1">
        <v>12</v>
      </c>
      <c r="B14" t="s">
        <v>39</v>
      </c>
      <c r="C14" t="s">
        <v>27</v>
      </c>
      <c r="D14" t="s">
        <v>17</v>
      </c>
      <c r="E14" s="2">
        <v>1272215.75</v>
      </c>
      <c r="F14" s="2">
        <v>267165.31</v>
      </c>
      <c r="G14" s="2">
        <v>207116.72</v>
      </c>
      <c r="H14" s="4" t="str">
        <f t="shared" si="0"/>
        <v>CA-0305-00145241/CIA INDUSTRIAL CERVECERA</v>
      </c>
      <c r="I14" s="4" t="str">
        <f>VLOOKUP(D14,domicilios!$B$1:$D$3,2,FALSE)</f>
        <v>0001</v>
      </c>
      <c r="J14" s="4" t="str">
        <f>VLOOKUP(D14,domicilios!$B$1:$D$3,3,FALSE)</f>
        <v>0001</v>
      </c>
      <c r="K14" s="4" t="str">
        <f>VLOOKUP(D14,domicilios!$B$1:$E$3,4,FALSE)</f>
        <v>LPAD</v>
      </c>
      <c r="L14" s="3">
        <v>10</v>
      </c>
      <c r="M14" s="3">
        <v>212040</v>
      </c>
      <c r="N14" s="3">
        <v>114010</v>
      </c>
      <c r="O14" s="3">
        <v>8004</v>
      </c>
      <c r="P14" s="4">
        <f>ROW()</f>
        <v>14</v>
      </c>
      <c r="Q14" s="4" t="str">
        <f t="shared" si="1"/>
        <v>00010</v>
      </c>
    </row>
    <row r="15" spans="1:17" hidden="1" x14ac:dyDescent="0.25">
      <c r="A15" s="1">
        <v>13</v>
      </c>
      <c r="B15" t="s">
        <v>40</v>
      </c>
      <c r="C15" t="s">
        <v>27</v>
      </c>
      <c r="D15" t="s">
        <v>17</v>
      </c>
      <c r="E15" s="2">
        <v>732013.37</v>
      </c>
      <c r="F15" s="2">
        <v>153722.81</v>
      </c>
      <c r="G15" s="2">
        <v>119171.78</v>
      </c>
      <c r="H15" s="4" t="str">
        <f t="shared" si="0"/>
        <v>CA-0305-00145242/CIA INDUSTRIAL CERVECERA</v>
      </c>
      <c r="I15" s="4" t="str">
        <f>VLOOKUP(D15,domicilios!$B$1:$D$3,2,FALSE)</f>
        <v>0001</v>
      </c>
      <c r="J15" s="4" t="str">
        <f>VLOOKUP(D15,domicilios!$B$1:$D$3,3,FALSE)</f>
        <v>0001</v>
      </c>
      <c r="K15" s="4" t="str">
        <f>VLOOKUP(D15,domicilios!$B$1:$E$3,4,FALSE)</f>
        <v>LPAD</v>
      </c>
      <c r="L15" s="3">
        <v>10</v>
      </c>
      <c r="M15" s="3">
        <v>212040</v>
      </c>
      <c r="N15" s="3">
        <v>114010</v>
      </c>
      <c r="O15" s="3">
        <v>8004</v>
      </c>
      <c r="P15" s="4">
        <f>ROW()</f>
        <v>15</v>
      </c>
      <c r="Q15" s="4" t="str">
        <f t="shared" si="1"/>
        <v>00010</v>
      </c>
    </row>
    <row r="16" spans="1:17" hidden="1" x14ac:dyDescent="0.25">
      <c r="A16" s="1">
        <v>14</v>
      </c>
      <c r="B16" t="s">
        <v>41</v>
      </c>
      <c r="C16" t="s">
        <v>27</v>
      </c>
      <c r="D16" t="s">
        <v>17</v>
      </c>
      <c r="E16" s="2">
        <v>97862.75</v>
      </c>
      <c r="F16" s="2">
        <v>20551.18</v>
      </c>
      <c r="G16" s="2">
        <v>15932.06</v>
      </c>
      <c r="H16" s="4" t="str">
        <f t="shared" si="0"/>
        <v>CA-0305-00145243/CIA INDUSTRIAL CERVECERA</v>
      </c>
      <c r="I16" s="4" t="str">
        <f>VLOOKUP(D16,domicilios!$B$1:$D$3,2,FALSE)</f>
        <v>0001</v>
      </c>
      <c r="J16" s="4" t="str">
        <f>VLOOKUP(D16,domicilios!$B$1:$D$3,3,FALSE)</f>
        <v>0001</v>
      </c>
      <c r="K16" s="4" t="str">
        <f>VLOOKUP(D16,domicilios!$B$1:$E$3,4,FALSE)</f>
        <v>LPAD</v>
      </c>
      <c r="L16" s="3">
        <v>10</v>
      </c>
      <c r="M16" s="3">
        <v>212040</v>
      </c>
      <c r="N16" s="3">
        <v>114010</v>
      </c>
      <c r="O16" s="3">
        <v>8004</v>
      </c>
      <c r="P16" s="4">
        <f>ROW()</f>
        <v>16</v>
      </c>
      <c r="Q16" s="4" t="str">
        <f t="shared" si="1"/>
        <v>00010</v>
      </c>
    </row>
    <row r="17" spans="1:17" hidden="1" x14ac:dyDescent="0.25">
      <c r="A17" s="1">
        <v>15</v>
      </c>
      <c r="B17" t="s">
        <v>42</v>
      </c>
      <c r="C17" t="s">
        <v>27</v>
      </c>
      <c r="D17" t="s">
        <v>17</v>
      </c>
      <c r="E17" s="2">
        <v>1272215.75</v>
      </c>
      <c r="F17" s="2">
        <v>267165.31</v>
      </c>
      <c r="G17" s="2">
        <v>207116.72</v>
      </c>
      <c r="H17" s="4" t="str">
        <f t="shared" si="0"/>
        <v>CA-0305-00145244/CIA INDUSTRIAL CERVECERA</v>
      </c>
      <c r="I17" s="4" t="str">
        <f>VLOOKUP(D17,domicilios!$B$1:$D$3,2,FALSE)</f>
        <v>0001</v>
      </c>
      <c r="J17" s="4" t="str">
        <f>VLOOKUP(D17,domicilios!$B$1:$D$3,3,FALSE)</f>
        <v>0001</v>
      </c>
      <c r="K17" s="4" t="str">
        <f>VLOOKUP(D17,domicilios!$B$1:$E$3,4,FALSE)</f>
        <v>LPAD</v>
      </c>
      <c r="L17" s="3">
        <v>10</v>
      </c>
      <c r="M17" s="3">
        <v>212040</v>
      </c>
      <c r="N17" s="3">
        <v>114010</v>
      </c>
      <c r="O17" s="3">
        <v>8004</v>
      </c>
      <c r="P17" s="4">
        <f>ROW()</f>
        <v>17</v>
      </c>
      <c r="Q17" s="4" t="str">
        <f t="shared" si="1"/>
        <v>00010</v>
      </c>
    </row>
    <row r="18" spans="1:17" hidden="1" x14ac:dyDescent="0.25">
      <c r="A18" s="1">
        <v>16</v>
      </c>
      <c r="B18" t="s">
        <v>43</v>
      </c>
      <c r="C18" t="s">
        <v>27</v>
      </c>
      <c r="D18" t="s">
        <v>17</v>
      </c>
      <c r="E18" s="2">
        <v>254443.15</v>
      </c>
      <c r="F18" s="2">
        <v>53433.06</v>
      </c>
      <c r="G18" s="2">
        <v>41423.339999999997</v>
      </c>
      <c r="H18" s="4" t="str">
        <f t="shared" si="0"/>
        <v>CA-0305-00145245/CIA INDUSTRIAL CERVECERA</v>
      </c>
      <c r="I18" s="4" t="str">
        <f>VLOOKUP(D18,domicilios!$B$1:$D$3,2,FALSE)</f>
        <v>0001</v>
      </c>
      <c r="J18" s="4" t="str">
        <f>VLOOKUP(D18,domicilios!$B$1:$D$3,3,FALSE)</f>
        <v>0001</v>
      </c>
      <c r="K18" s="4" t="str">
        <f>VLOOKUP(D18,domicilios!$B$1:$E$3,4,FALSE)</f>
        <v>LPAD</v>
      </c>
      <c r="L18" s="3">
        <v>10</v>
      </c>
      <c r="M18" s="3">
        <v>212040</v>
      </c>
      <c r="N18" s="3">
        <v>114010</v>
      </c>
      <c r="O18" s="3">
        <v>8004</v>
      </c>
      <c r="P18" s="4">
        <f>ROW()</f>
        <v>18</v>
      </c>
      <c r="Q18" s="4" t="str">
        <f t="shared" si="1"/>
        <v>00010</v>
      </c>
    </row>
    <row r="19" spans="1:17" hidden="1" x14ac:dyDescent="0.25">
      <c r="A19" s="1">
        <v>17</v>
      </c>
      <c r="B19" t="s">
        <v>44</v>
      </c>
      <c r="C19" t="s">
        <v>27</v>
      </c>
      <c r="D19" t="s">
        <v>17</v>
      </c>
      <c r="E19" s="2">
        <v>254443.15</v>
      </c>
      <c r="F19" s="2">
        <v>53433.06</v>
      </c>
      <c r="G19" s="2">
        <v>41423.339999999997</v>
      </c>
      <c r="H19" s="4" t="str">
        <f t="shared" si="0"/>
        <v>CA-0305-00145246/CIA INDUSTRIAL CERVECERA</v>
      </c>
      <c r="I19" s="4" t="str">
        <f>VLOOKUP(D19,domicilios!$B$1:$D$3,2,FALSE)</f>
        <v>0001</v>
      </c>
      <c r="J19" s="4" t="str">
        <f>VLOOKUP(D19,domicilios!$B$1:$D$3,3,FALSE)</f>
        <v>0001</v>
      </c>
      <c r="K19" s="4" t="str">
        <f>VLOOKUP(D19,domicilios!$B$1:$E$3,4,FALSE)</f>
        <v>LPAD</v>
      </c>
      <c r="L19" s="3">
        <v>10</v>
      </c>
      <c r="M19" s="3">
        <v>212040</v>
      </c>
      <c r="N19" s="3">
        <v>114010</v>
      </c>
      <c r="O19" s="3">
        <v>8004</v>
      </c>
      <c r="P19" s="4">
        <f>ROW()</f>
        <v>19</v>
      </c>
      <c r="Q19" s="4" t="str">
        <f t="shared" si="1"/>
        <v>00010</v>
      </c>
    </row>
    <row r="20" spans="1:17" hidden="1" x14ac:dyDescent="0.25">
      <c r="A20" s="1">
        <v>18</v>
      </c>
      <c r="B20" t="s">
        <v>45</v>
      </c>
      <c r="C20" t="s">
        <v>27</v>
      </c>
      <c r="D20" t="s">
        <v>17</v>
      </c>
      <c r="E20" s="2">
        <v>19572.55</v>
      </c>
      <c r="F20" s="2">
        <v>4110.24</v>
      </c>
      <c r="G20" s="2">
        <v>3186.41</v>
      </c>
      <c r="H20" s="4" t="str">
        <f t="shared" si="0"/>
        <v>CA-0305-00145248/CIA INDUSTRIAL CERVECERA</v>
      </c>
      <c r="I20" s="4" t="str">
        <f>VLOOKUP(D20,domicilios!$B$1:$D$3,2,FALSE)</f>
        <v>0001</v>
      </c>
      <c r="J20" s="4" t="str">
        <f>VLOOKUP(D20,domicilios!$B$1:$D$3,3,FALSE)</f>
        <v>0001</v>
      </c>
      <c r="K20" s="4" t="str">
        <f>VLOOKUP(D20,domicilios!$B$1:$E$3,4,FALSE)</f>
        <v>LPAD</v>
      </c>
      <c r="L20" s="3">
        <v>10</v>
      </c>
      <c r="M20" s="3">
        <v>212040</v>
      </c>
      <c r="N20" s="3">
        <v>114010</v>
      </c>
      <c r="O20" s="3">
        <v>8004</v>
      </c>
      <c r="P20" s="4">
        <f>ROW()</f>
        <v>20</v>
      </c>
      <c r="Q20" s="4" t="str">
        <f t="shared" si="1"/>
        <v>00010</v>
      </c>
    </row>
    <row r="21" spans="1:17" hidden="1" x14ac:dyDescent="0.25">
      <c r="A21" s="1">
        <v>19</v>
      </c>
      <c r="B21" t="s">
        <v>46</v>
      </c>
      <c r="C21" t="s">
        <v>27</v>
      </c>
      <c r="D21" t="s">
        <v>17</v>
      </c>
      <c r="E21" s="2">
        <v>144836.87</v>
      </c>
      <c r="F21" s="2">
        <v>30415.74</v>
      </c>
      <c r="G21" s="2">
        <v>23579.439999999999</v>
      </c>
      <c r="H21" s="4" t="str">
        <f t="shared" si="0"/>
        <v>CA-0305-00145247/CIA INDUSTRIAL CERVECERA</v>
      </c>
      <c r="I21" s="4" t="str">
        <f>VLOOKUP(D21,domicilios!$B$1:$D$3,2,FALSE)</f>
        <v>0001</v>
      </c>
      <c r="J21" s="4" t="str">
        <f>VLOOKUP(D21,domicilios!$B$1:$D$3,3,FALSE)</f>
        <v>0001</v>
      </c>
      <c r="K21" s="4" t="str">
        <f>VLOOKUP(D21,domicilios!$B$1:$E$3,4,FALSE)</f>
        <v>LPAD</v>
      </c>
      <c r="L21" s="3">
        <v>10</v>
      </c>
      <c r="M21" s="3">
        <v>212040</v>
      </c>
      <c r="N21" s="3">
        <v>114010</v>
      </c>
      <c r="O21" s="3">
        <v>8004</v>
      </c>
      <c r="P21" s="4">
        <f>ROW()</f>
        <v>21</v>
      </c>
      <c r="Q21" s="4" t="str">
        <f t="shared" si="1"/>
        <v>00010</v>
      </c>
    </row>
    <row r="22" spans="1:17" hidden="1" x14ac:dyDescent="0.25">
      <c r="A22" s="1">
        <v>20</v>
      </c>
      <c r="B22" t="s">
        <v>47</v>
      </c>
      <c r="C22" t="s">
        <v>27</v>
      </c>
      <c r="D22" t="s">
        <v>17</v>
      </c>
      <c r="E22" s="2">
        <v>1777331.98</v>
      </c>
      <c r="F22" s="2">
        <v>373239.72</v>
      </c>
      <c r="G22" s="2">
        <v>289349.65000000002</v>
      </c>
      <c r="H22" s="4" t="str">
        <f t="shared" si="0"/>
        <v>CA-0305-00145251/CIA INDUSTRIAL CERVECERA</v>
      </c>
      <c r="I22" s="4" t="str">
        <f>VLOOKUP(D22,domicilios!$B$1:$D$3,2,FALSE)</f>
        <v>0001</v>
      </c>
      <c r="J22" s="4" t="str">
        <f>VLOOKUP(D22,domicilios!$B$1:$D$3,3,FALSE)</f>
        <v>0001</v>
      </c>
      <c r="K22" s="4" t="str">
        <f>VLOOKUP(D22,domicilios!$B$1:$E$3,4,FALSE)</f>
        <v>LPAD</v>
      </c>
      <c r="L22" s="3">
        <v>10</v>
      </c>
      <c r="M22" s="3">
        <v>212040</v>
      </c>
      <c r="N22" s="3">
        <v>114010</v>
      </c>
      <c r="O22" s="3">
        <v>8004</v>
      </c>
      <c r="P22" s="4">
        <f>ROW()</f>
        <v>22</v>
      </c>
      <c r="Q22" s="4" t="str">
        <f t="shared" si="1"/>
        <v>00010</v>
      </c>
    </row>
    <row r="23" spans="1:17" hidden="1" x14ac:dyDescent="0.25">
      <c r="A23" s="1">
        <v>21</v>
      </c>
      <c r="B23" t="s">
        <v>48</v>
      </c>
      <c r="C23" t="s">
        <v>27</v>
      </c>
      <c r="D23" t="s">
        <v>17</v>
      </c>
      <c r="E23" s="2">
        <v>254443.15</v>
      </c>
      <c r="F23" s="2">
        <v>53433.06</v>
      </c>
      <c r="G23" s="2">
        <v>41423.339999999997</v>
      </c>
      <c r="H23" s="4" t="str">
        <f t="shared" si="0"/>
        <v>CA-0305-00145249/CIA INDUSTRIAL CERVECERA</v>
      </c>
      <c r="I23" s="4" t="str">
        <f>VLOOKUP(D23,domicilios!$B$1:$D$3,2,FALSE)</f>
        <v>0001</v>
      </c>
      <c r="J23" s="4" t="str">
        <f>VLOOKUP(D23,domicilios!$B$1:$D$3,3,FALSE)</f>
        <v>0001</v>
      </c>
      <c r="K23" s="4" t="str">
        <f>VLOOKUP(D23,domicilios!$B$1:$E$3,4,FALSE)</f>
        <v>LPAD</v>
      </c>
      <c r="L23" s="3">
        <v>10</v>
      </c>
      <c r="M23" s="3">
        <v>212040</v>
      </c>
      <c r="N23" s="3">
        <v>114010</v>
      </c>
      <c r="O23" s="3">
        <v>8004</v>
      </c>
      <c r="P23" s="4">
        <f>ROW()</f>
        <v>23</v>
      </c>
      <c r="Q23" s="4" t="str">
        <f t="shared" si="1"/>
        <v>00010</v>
      </c>
    </row>
    <row r="24" spans="1:17" hidden="1" x14ac:dyDescent="0.25">
      <c r="A24" s="1">
        <v>22</v>
      </c>
      <c r="B24" t="s">
        <v>49</v>
      </c>
      <c r="C24" t="s">
        <v>27</v>
      </c>
      <c r="D24" t="s">
        <v>17</v>
      </c>
      <c r="E24" s="2">
        <v>254443.15</v>
      </c>
      <c r="F24" s="2">
        <v>53433.06</v>
      </c>
      <c r="G24" s="2">
        <v>41423.339999999997</v>
      </c>
      <c r="H24" s="4" t="str">
        <f t="shared" si="0"/>
        <v>CA-0305-00145250/CIA INDUSTRIAL CERVECERA</v>
      </c>
      <c r="I24" s="4" t="str">
        <f>VLOOKUP(D24,domicilios!$B$1:$D$3,2,FALSE)</f>
        <v>0001</v>
      </c>
      <c r="J24" s="4" t="str">
        <f>VLOOKUP(D24,domicilios!$B$1:$D$3,3,FALSE)</f>
        <v>0001</v>
      </c>
      <c r="K24" s="4" t="str">
        <f>VLOOKUP(D24,domicilios!$B$1:$E$3,4,FALSE)</f>
        <v>LPAD</v>
      </c>
      <c r="L24" s="3">
        <v>10</v>
      </c>
      <c r="M24" s="3">
        <v>212040</v>
      </c>
      <c r="N24" s="3">
        <v>114010</v>
      </c>
      <c r="O24" s="3">
        <v>8004</v>
      </c>
      <c r="P24" s="4">
        <f>ROW()</f>
        <v>24</v>
      </c>
      <c r="Q24" s="4" t="str">
        <f t="shared" si="1"/>
        <v>00010</v>
      </c>
    </row>
    <row r="25" spans="1:17" hidden="1" x14ac:dyDescent="0.25">
      <c r="A25" s="1">
        <v>23</v>
      </c>
      <c r="B25" t="s">
        <v>50</v>
      </c>
      <c r="C25" t="s">
        <v>27</v>
      </c>
      <c r="D25" t="s">
        <v>17</v>
      </c>
      <c r="E25" s="2">
        <v>825881.1</v>
      </c>
      <c r="F25" s="2">
        <v>173435.03</v>
      </c>
      <c r="G25" s="2">
        <v>134453.44</v>
      </c>
      <c r="H25" s="4" t="str">
        <f t="shared" si="0"/>
        <v>CA-0305-00145254/CIA INDUSTRIAL CERVECERA</v>
      </c>
      <c r="I25" s="4" t="str">
        <f>VLOOKUP(D25,domicilios!$B$1:$D$3,2,FALSE)</f>
        <v>0001</v>
      </c>
      <c r="J25" s="4" t="str">
        <f>VLOOKUP(D25,domicilios!$B$1:$D$3,3,FALSE)</f>
        <v>0001</v>
      </c>
      <c r="K25" s="4" t="str">
        <f>VLOOKUP(D25,domicilios!$B$1:$E$3,4,FALSE)</f>
        <v>LPAD</v>
      </c>
      <c r="L25" s="3">
        <v>10</v>
      </c>
      <c r="M25" s="3">
        <v>212040</v>
      </c>
      <c r="N25" s="3">
        <v>114010</v>
      </c>
      <c r="O25" s="3">
        <v>8004</v>
      </c>
      <c r="P25" s="4">
        <f>ROW()</f>
        <v>25</v>
      </c>
      <c r="Q25" s="4" t="str">
        <f t="shared" si="1"/>
        <v>00010</v>
      </c>
    </row>
    <row r="26" spans="1:17" hidden="1" x14ac:dyDescent="0.25">
      <c r="A26" s="1">
        <v>24</v>
      </c>
      <c r="B26" t="s">
        <v>51</v>
      </c>
      <c r="C26" t="s">
        <v>27</v>
      </c>
      <c r="D26" t="s">
        <v>17</v>
      </c>
      <c r="E26" s="2">
        <v>1857183.84</v>
      </c>
      <c r="F26" s="2">
        <v>390008.61</v>
      </c>
      <c r="G26" s="2">
        <v>302349.53000000003</v>
      </c>
      <c r="H26" s="4" t="str">
        <f t="shared" si="0"/>
        <v>CA-0305-00145252/CIA INDUSTRIAL CERVECERA</v>
      </c>
      <c r="I26" s="4" t="str">
        <f>VLOOKUP(D26,domicilios!$B$1:$D$3,2,FALSE)</f>
        <v>0001</v>
      </c>
      <c r="J26" s="4" t="str">
        <f>VLOOKUP(D26,domicilios!$B$1:$D$3,3,FALSE)</f>
        <v>0001</v>
      </c>
      <c r="K26" s="4" t="str">
        <f>VLOOKUP(D26,domicilios!$B$1:$E$3,4,FALSE)</f>
        <v>LPAD</v>
      </c>
      <c r="L26" s="3">
        <v>10</v>
      </c>
      <c r="M26" s="3">
        <v>212040</v>
      </c>
      <c r="N26" s="3">
        <v>114010</v>
      </c>
      <c r="O26" s="3">
        <v>8004</v>
      </c>
      <c r="P26" s="4">
        <f>ROW()</f>
        <v>26</v>
      </c>
      <c r="Q26" s="4" t="str">
        <f t="shared" si="1"/>
        <v>00010</v>
      </c>
    </row>
    <row r="27" spans="1:17" hidden="1" x14ac:dyDescent="0.25">
      <c r="A27" s="1">
        <v>25</v>
      </c>
      <c r="B27" t="s">
        <v>52</v>
      </c>
      <c r="C27" t="s">
        <v>27</v>
      </c>
      <c r="D27" t="s">
        <v>17</v>
      </c>
      <c r="E27" s="2">
        <v>361119.08</v>
      </c>
      <c r="F27" s="2">
        <v>75835.009999999995</v>
      </c>
      <c r="G27" s="2">
        <v>58790.19</v>
      </c>
      <c r="H27" s="4" t="str">
        <f t="shared" si="0"/>
        <v>CA-0305-00145253/CIA INDUSTRIAL CERVECERA</v>
      </c>
      <c r="I27" s="4" t="str">
        <f>VLOOKUP(D27,domicilios!$B$1:$D$3,2,FALSE)</f>
        <v>0001</v>
      </c>
      <c r="J27" s="4" t="str">
        <f>VLOOKUP(D27,domicilios!$B$1:$D$3,3,FALSE)</f>
        <v>0001</v>
      </c>
      <c r="K27" s="4" t="str">
        <f>VLOOKUP(D27,domicilios!$B$1:$E$3,4,FALSE)</f>
        <v>LPAD</v>
      </c>
      <c r="L27" s="3">
        <v>10</v>
      </c>
      <c r="M27" s="3">
        <v>212040</v>
      </c>
      <c r="N27" s="3">
        <v>114010</v>
      </c>
      <c r="O27" s="3">
        <v>8004</v>
      </c>
      <c r="P27" s="4">
        <f>ROW()</f>
        <v>27</v>
      </c>
      <c r="Q27" s="4" t="str">
        <f t="shared" si="1"/>
        <v>00010</v>
      </c>
    </row>
    <row r="28" spans="1:17" hidden="1" x14ac:dyDescent="0.25">
      <c r="A28" s="1">
        <v>26</v>
      </c>
      <c r="B28" t="s">
        <v>53</v>
      </c>
      <c r="C28" t="s">
        <v>27</v>
      </c>
      <c r="D28" t="s">
        <v>17</v>
      </c>
      <c r="E28" s="2">
        <v>495528.66</v>
      </c>
      <c r="F28" s="2">
        <v>104061.02</v>
      </c>
      <c r="G28" s="2">
        <v>80672.070000000007</v>
      </c>
      <c r="H28" s="4" t="str">
        <f t="shared" si="0"/>
        <v>CA-0305-00145255/CIA INDUSTRIAL CERVECERA</v>
      </c>
      <c r="I28" s="4" t="str">
        <f>VLOOKUP(D28,domicilios!$B$1:$D$3,2,FALSE)</f>
        <v>0001</v>
      </c>
      <c r="J28" s="4" t="str">
        <f>VLOOKUP(D28,domicilios!$B$1:$D$3,3,FALSE)</f>
        <v>0001</v>
      </c>
      <c r="K28" s="4" t="str">
        <f>VLOOKUP(D28,domicilios!$B$1:$E$3,4,FALSE)</f>
        <v>LPAD</v>
      </c>
      <c r="L28" s="3">
        <v>10</v>
      </c>
      <c r="M28" s="3">
        <v>212040</v>
      </c>
      <c r="N28" s="3">
        <v>114010</v>
      </c>
      <c r="O28" s="3">
        <v>8004</v>
      </c>
      <c r="P28" s="4">
        <f>ROW()</f>
        <v>28</v>
      </c>
      <c r="Q28" s="4" t="str">
        <f t="shared" si="1"/>
        <v>00010</v>
      </c>
    </row>
    <row r="29" spans="1:17" hidden="1" x14ac:dyDescent="0.25">
      <c r="A29" s="1">
        <v>27</v>
      </c>
      <c r="B29" t="s">
        <v>54</v>
      </c>
      <c r="C29" t="s">
        <v>55</v>
      </c>
      <c r="D29" t="s">
        <v>16</v>
      </c>
      <c r="E29" s="2">
        <v>693942.21</v>
      </c>
      <c r="F29" s="2">
        <v>145727.85999999999</v>
      </c>
      <c r="G29" s="2">
        <v>112973.79</v>
      </c>
      <c r="H29" s="4" t="str">
        <f t="shared" si="0"/>
        <v>CA-0305-00146402/CIA INDUSTRIAL CERVECERA</v>
      </c>
      <c r="I29" s="4" t="str">
        <f>VLOOKUP(D29,domicilios!$B$1:$D$3,2,FALSE)</f>
        <v>0001</v>
      </c>
      <c r="J29" s="4" t="str">
        <f>VLOOKUP(D29,domicilios!$B$1:$D$3,3,FALSE)</f>
        <v>0000</v>
      </c>
      <c r="K29" s="4" t="str">
        <f>VLOOKUP(D29,domicilios!$B$1:$E$3,4,FALSE)</f>
        <v>MAAD</v>
      </c>
      <c r="L29" s="3">
        <v>10</v>
      </c>
      <c r="M29" s="3">
        <v>212040</v>
      </c>
      <c r="N29" s="3">
        <v>114010</v>
      </c>
      <c r="O29" s="3">
        <v>8004</v>
      </c>
      <c r="P29" s="4">
        <f>ROW()</f>
        <v>29</v>
      </c>
      <c r="Q29" s="4" t="str">
        <f t="shared" si="1"/>
        <v>00010</v>
      </c>
    </row>
    <row r="30" spans="1:17" hidden="1" x14ac:dyDescent="0.25">
      <c r="A30" s="1">
        <v>28</v>
      </c>
      <c r="B30" t="s">
        <v>56</v>
      </c>
      <c r="C30" t="s">
        <v>55</v>
      </c>
      <c r="D30" t="s">
        <v>16</v>
      </c>
      <c r="E30" s="2">
        <v>693942.21</v>
      </c>
      <c r="F30" s="2">
        <v>145727.85999999999</v>
      </c>
      <c r="G30" s="2">
        <v>112973.79</v>
      </c>
      <c r="H30" s="4" t="str">
        <f t="shared" si="0"/>
        <v>CA-0305-00146401/CIA INDUSTRIAL CERVECERA</v>
      </c>
      <c r="I30" s="4" t="str">
        <f>VLOOKUP(D30,domicilios!$B$1:$D$3,2,FALSE)</f>
        <v>0001</v>
      </c>
      <c r="J30" s="4" t="str">
        <f>VLOOKUP(D30,domicilios!$B$1:$D$3,3,FALSE)</f>
        <v>0000</v>
      </c>
      <c r="K30" s="4" t="str">
        <f>VLOOKUP(D30,domicilios!$B$1:$E$3,4,FALSE)</f>
        <v>MAAD</v>
      </c>
      <c r="L30" s="3">
        <v>10</v>
      </c>
      <c r="M30" s="3">
        <v>212040</v>
      </c>
      <c r="N30" s="3">
        <v>114010</v>
      </c>
      <c r="O30" s="3">
        <v>8004</v>
      </c>
      <c r="P30" s="4">
        <f>ROW()</f>
        <v>30</v>
      </c>
      <c r="Q30" s="4" t="str">
        <f t="shared" si="1"/>
        <v>00010</v>
      </c>
    </row>
    <row r="31" spans="1:17" hidden="1" x14ac:dyDescent="0.25">
      <c r="A31" s="1">
        <v>29</v>
      </c>
      <c r="B31" t="s">
        <v>57</v>
      </c>
      <c r="C31" t="s">
        <v>55</v>
      </c>
      <c r="D31" t="s">
        <v>16</v>
      </c>
      <c r="E31" s="2">
        <v>693942.21</v>
      </c>
      <c r="F31" s="2">
        <v>145727.85999999999</v>
      </c>
      <c r="G31" s="2">
        <v>112973.79</v>
      </c>
      <c r="H31" s="4" t="str">
        <f t="shared" si="0"/>
        <v>CA-0305-00146403/CIA INDUSTRIAL CERVECERA</v>
      </c>
      <c r="I31" s="4" t="str">
        <f>VLOOKUP(D31,domicilios!$B$1:$D$3,2,FALSE)</f>
        <v>0001</v>
      </c>
      <c r="J31" s="4" t="str">
        <f>VLOOKUP(D31,domicilios!$B$1:$D$3,3,FALSE)</f>
        <v>0000</v>
      </c>
      <c r="K31" s="4" t="str">
        <f>VLOOKUP(D31,domicilios!$B$1:$E$3,4,FALSE)</f>
        <v>MAAD</v>
      </c>
      <c r="L31" s="3">
        <v>10</v>
      </c>
      <c r="M31" s="3">
        <v>212040</v>
      </c>
      <c r="N31" s="3">
        <v>114010</v>
      </c>
      <c r="O31" s="3">
        <v>8004</v>
      </c>
      <c r="P31" s="4">
        <f>ROW()</f>
        <v>31</v>
      </c>
      <c r="Q31" s="4" t="str">
        <f t="shared" si="1"/>
        <v>00010</v>
      </c>
    </row>
    <row r="32" spans="1:17" hidden="1" x14ac:dyDescent="0.25">
      <c r="A32" s="1">
        <v>30</v>
      </c>
      <c r="B32" t="s">
        <v>58</v>
      </c>
      <c r="C32" t="s">
        <v>55</v>
      </c>
      <c r="D32" t="s">
        <v>16</v>
      </c>
      <c r="E32" s="2">
        <v>1304531.8799999999</v>
      </c>
      <c r="F32" s="2">
        <v>273951.69</v>
      </c>
      <c r="G32" s="2">
        <v>212377.79</v>
      </c>
      <c r="H32" s="4" t="str">
        <f t="shared" si="0"/>
        <v>CA-0305-00146404/CIA INDUSTRIAL CERVECERA</v>
      </c>
      <c r="I32" s="4" t="str">
        <f>VLOOKUP(D32,domicilios!$B$1:$D$3,2,FALSE)</f>
        <v>0001</v>
      </c>
      <c r="J32" s="4" t="str">
        <f>VLOOKUP(D32,domicilios!$B$1:$D$3,3,FALSE)</f>
        <v>0000</v>
      </c>
      <c r="K32" s="4" t="str">
        <f>VLOOKUP(D32,domicilios!$B$1:$E$3,4,FALSE)</f>
        <v>MAAD</v>
      </c>
      <c r="L32" s="3">
        <v>10</v>
      </c>
      <c r="M32" s="3">
        <v>212040</v>
      </c>
      <c r="N32" s="3">
        <v>114010</v>
      </c>
      <c r="O32" s="3">
        <v>8004</v>
      </c>
      <c r="P32" s="4">
        <f>ROW()</f>
        <v>32</v>
      </c>
      <c r="Q32" s="4" t="str">
        <f t="shared" si="1"/>
        <v>00010</v>
      </c>
    </row>
    <row r="33" spans="1:17" x14ac:dyDescent="0.25">
      <c r="A33" s="1">
        <v>31</v>
      </c>
      <c r="B33" t="s">
        <v>59</v>
      </c>
      <c r="C33" t="s">
        <v>55</v>
      </c>
      <c r="D33" t="s">
        <v>16</v>
      </c>
      <c r="E33" s="2">
        <v>1559484.48</v>
      </c>
      <c r="F33" s="2">
        <v>327491.74</v>
      </c>
      <c r="G33" s="2">
        <v>253884.07</v>
      </c>
      <c r="H33" s="4" t="str">
        <f t="shared" si="0"/>
        <v>CA-0305-00146405/CIA INDUSTRIAL CERVECERA</v>
      </c>
      <c r="I33" s="4" t="str">
        <f>VLOOKUP(D33,domicilios!$B$1:$D$3,2,FALSE)</f>
        <v>0001</v>
      </c>
      <c r="J33" s="4" t="str">
        <f>VLOOKUP(D33,domicilios!$B$1:$D$3,3,FALSE)</f>
        <v>0000</v>
      </c>
      <c r="K33" s="4" t="str">
        <f>VLOOKUP(D33,domicilios!$B$1:$E$3,4,FALSE)</f>
        <v>MAAD</v>
      </c>
      <c r="L33" s="3">
        <v>10</v>
      </c>
      <c r="M33" s="3">
        <v>212040</v>
      </c>
      <c r="N33" s="3">
        <v>114010</v>
      </c>
      <c r="O33" s="3">
        <v>8004</v>
      </c>
      <c r="P33" s="4">
        <f>ROW()</f>
        <v>33</v>
      </c>
      <c r="Q33" s="4" t="str">
        <f t="shared" si="1"/>
        <v>00010</v>
      </c>
    </row>
    <row r="34" spans="1:17" x14ac:dyDescent="0.25">
      <c r="A34" s="1">
        <v>32</v>
      </c>
      <c r="B34" t="s">
        <v>60</v>
      </c>
      <c r="C34" t="s">
        <v>55</v>
      </c>
      <c r="D34" t="s">
        <v>16</v>
      </c>
      <c r="E34" s="2">
        <v>1304531.8799999999</v>
      </c>
      <c r="F34" s="2">
        <v>273951.69</v>
      </c>
      <c r="G34" s="2">
        <v>212377.79</v>
      </c>
      <c r="H34" s="4" t="str">
        <f t="shared" si="0"/>
        <v>CA-0305-00146406/CIA INDUSTRIAL CERVECERA</v>
      </c>
      <c r="I34" s="4" t="str">
        <f>VLOOKUP(D34,domicilios!$B$1:$D$3,2,FALSE)</f>
        <v>0001</v>
      </c>
      <c r="J34" s="4" t="str">
        <f>VLOOKUP(D34,domicilios!$B$1:$D$3,3,FALSE)</f>
        <v>0000</v>
      </c>
      <c r="K34" s="4" t="str">
        <f>VLOOKUP(D34,domicilios!$B$1:$E$3,4,FALSE)</f>
        <v>MAAD</v>
      </c>
      <c r="L34" s="3">
        <v>10</v>
      </c>
      <c r="M34" s="3">
        <v>212040</v>
      </c>
      <c r="N34" s="3">
        <v>114010</v>
      </c>
      <c r="O34" s="3">
        <v>8004</v>
      </c>
      <c r="P34" s="4">
        <f>ROW()</f>
        <v>34</v>
      </c>
      <c r="Q34" s="4" t="str">
        <f t="shared" si="1"/>
        <v>00010</v>
      </c>
    </row>
    <row r="35" spans="1:17" x14ac:dyDescent="0.25">
      <c r="A35" s="1">
        <v>33</v>
      </c>
      <c r="B35" t="s">
        <v>61</v>
      </c>
      <c r="C35" t="s">
        <v>55</v>
      </c>
      <c r="D35" t="s">
        <v>16</v>
      </c>
      <c r="E35" s="2">
        <v>1661054.4</v>
      </c>
      <c r="F35" s="2">
        <v>348821.42</v>
      </c>
      <c r="G35" s="2">
        <v>270419.65999999997</v>
      </c>
      <c r="H35" s="4" t="str">
        <f t="shared" si="0"/>
        <v>CA-0305-00146410/CIA INDUSTRIAL CERVECERA</v>
      </c>
      <c r="I35" s="4" t="str">
        <f>VLOOKUP(D35,domicilios!$B$1:$D$3,2,FALSE)</f>
        <v>0001</v>
      </c>
      <c r="J35" s="4" t="str">
        <f>VLOOKUP(D35,domicilios!$B$1:$D$3,3,FALSE)</f>
        <v>0000</v>
      </c>
      <c r="K35" s="4" t="str">
        <f>VLOOKUP(D35,domicilios!$B$1:$E$3,4,FALSE)</f>
        <v>MAAD</v>
      </c>
      <c r="L35" s="3">
        <v>10</v>
      </c>
      <c r="M35" s="3">
        <v>212040</v>
      </c>
      <c r="N35" s="3">
        <v>114010</v>
      </c>
      <c r="O35" s="3">
        <v>8004</v>
      </c>
      <c r="P35" s="4">
        <f>ROW()</f>
        <v>35</v>
      </c>
      <c r="Q35" s="4" t="str">
        <f t="shared" si="1"/>
        <v>00010</v>
      </c>
    </row>
    <row r="36" spans="1:17" x14ac:dyDescent="0.25">
      <c r="A36" s="1">
        <v>34</v>
      </c>
      <c r="B36" t="s">
        <v>62</v>
      </c>
      <c r="C36" t="s">
        <v>55</v>
      </c>
      <c r="D36" t="s">
        <v>16</v>
      </c>
      <c r="E36" s="2">
        <v>2717242.08</v>
      </c>
      <c r="F36" s="2">
        <v>570620.84</v>
      </c>
      <c r="G36" s="2">
        <v>442367.01</v>
      </c>
      <c r="H36" s="4" t="str">
        <f t="shared" si="0"/>
        <v>CA-0305-00146412/CIA INDUSTRIAL CERVECERA</v>
      </c>
      <c r="I36" s="4" t="str">
        <f>VLOOKUP(D36,domicilios!$B$1:$D$3,2,FALSE)</f>
        <v>0001</v>
      </c>
      <c r="J36" s="4" t="str">
        <f>VLOOKUP(D36,domicilios!$B$1:$D$3,3,FALSE)</f>
        <v>0000</v>
      </c>
      <c r="K36" s="4" t="str">
        <f>VLOOKUP(D36,domicilios!$B$1:$E$3,4,FALSE)</f>
        <v>MAAD</v>
      </c>
      <c r="L36" s="3">
        <v>10</v>
      </c>
      <c r="M36" s="3">
        <v>212040</v>
      </c>
      <c r="N36" s="3">
        <v>114010</v>
      </c>
      <c r="O36" s="3">
        <v>8004</v>
      </c>
      <c r="P36" s="4">
        <f>ROW()</f>
        <v>36</v>
      </c>
      <c r="Q36" s="4" t="str">
        <f t="shared" si="1"/>
        <v>00010</v>
      </c>
    </row>
    <row r="37" spans="1:17" x14ac:dyDescent="0.25">
      <c r="A37" s="1">
        <v>35</v>
      </c>
      <c r="B37" t="s">
        <v>63</v>
      </c>
      <c r="C37" t="s">
        <v>55</v>
      </c>
      <c r="D37" t="s">
        <v>16</v>
      </c>
      <c r="E37" s="2">
        <v>1485856.32</v>
      </c>
      <c r="F37" s="2">
        <v>312029.83</v>
      </c>
      <c r="G37" s="2">
        <v>241897.41</v>
      </c>
      <c r="H37" s="4" t="str">
        <f t="shared" si="0"/>
        <v>CA-0305-00146411/CIA INDUSTRIAL CERVECERA</v>
      </c>
      <c r="I37" s="4" t="str">
        <f>VLOOKUP(D37,domicilios!$B$1:$D$3,2,FALSE)</f>
        <v>0001</v>
      </c>
      <c r="J37" s="4" t="str">
        <f>VLOOKUP(D37,domicilios!$B$1:$D$3,3,FALSE)</f>
        <v>0000</v>
      </c>
      <c r="K37" s="4" t="str">
        <f>VLOOKUP(D37,domicilios!$B$1:$E$3,4,FALSE)</f>
        <v>MAAD</v>
      </c>
      <c r="L37" s="3">
        <v>10</v>
      </c>
      <c r="M37" s="3">
        <v>212040</v>
      </c>
      <c r="N37" s="3">
        <v>114010</v>
      </c>
      <c r="O37" s="3">
        <v>8004</v>
      </c>
      <c r="P37" s="4">
        <f>ROW()</f>
        <v>37</v>
      </c>
      <c r="Q37" s="4" t="str">
        <f t="shared" si="1"/>
        <v>00010</v>
      </c>
    </row>
    <row r="38" spans="1:17" x14ac:dyDescent="0.25">
      <c r="A38" s="1">
        <v>36</v>
      </c>
      <c r="B38" t="s">
        <v>64</v>
      </c>
      <c r="C38" t="s">
        <v>55</v>
      </c>
      <c r="D38" t="s">
        <v>16</v>
      </c>
      <c r="E38" s="2">
        <v>2717242.08</v>
      </c>
      <c r="F38" s="2">
        <v>570620.84</v>
      </c>
      <c r="G38" s="2">
        <v>442367.01</v>
      </c>
      <c r="H38" s="4" t="str">
        <f t="shared" si="0"/>
        <v>CA-0305-00146413/CIA INDUSTRIAL CERVECERA</v>
      </c>
      <c r="I38" s="4" t="str">
        <f>VLOOKUP(D38,domicilios!$B$1:$D$3,2,FALSE)</f>
        <v>0001</v>
      </c>
      <c r="J38" s="4" t="str">
        <f>VLOOKUP(D38,domicilios!$B$1:$D$3,3,FALSE)</f>
        <v>0000</v>
      </c>
      <c r="K38" s="4" t="str">
        <f>VLOOKUP(D38,domicilios!$B$1:$E$3,4,FALSE)</f>
        <v>MAAD</v>
      </c>
      <c r="L38" s="3">
        <v>10</v>
      </c>
      <c r="M38" s="3">
        <v>212040</v>
      </c>
      <c r="N38" s="3">
        <v>114010</v>
      </c>
      <c r="O38" s="3">
        <v>8004</v>
      </c>
      <c r="P38" s="4">
        <f>ROW()</f>
        <v>38</v>
      </c>
      <c r="Q38" s="4" t="str">
        <f t="shared" si="1"/>
        <v>00010</v>
      </c>
    </row>
    <row r="39" spans="1:17" hidden="1" x14ac:dyDescent="0.25">
      <c r="A39" s="1">
        <v>37</v>
      </c>
      <c r="B39" t="s">
        <v>65</v>
      </c>
      <c r="C39" t="s">
        <v>55</v>
      </c>
      <c r="D39" t="s">
        <v>17</v>
      </c>
      <c r="E39" s="2">
        <v>827610.16</v>
      </c>
      <c r="F39" s="2">
        <v>173798.13</v>
      </c>
      <c r="G39" s="2">
        <v>134734.93</v>
      </c>
      <c r="H39" s="4" t="str">
        <f t="shared" si="0"/>
        <v>CA-0305-00146601/CIA INDUSTRIAL CERVECERA</v>
      </c>
      <c r="I39" s="4" t="str">
        <f>VLOOKUP(D39,domicilios!$B$1:$D$3,2,FALSE)</f>
        <v>0001</v>
      </c>
      <c r="J39" s="4" t="str">
        <f>VLOOKUP(D39,domicilios!$B$1:$D$3,3,FALSE)</f>
        <v>0001</v>
      </c>
      <c r="K39" s="4" t="str">
        <f>VLOOKUP(D39,domicilios!$B$1:$E$3,4,FALSE)</f>
        <v>LPAD</v>
      </c>
      <c r="L39" s="3">
        <v>10</v>
      </c>
      <c r="M39" s="3">
        <v>212040</v>
      </c>
      <c r="N39" s="3">
        <v>114010</v>
      </c>
      <c r="O39" s="3">
        <v>8004</v>
      </c>
      <c r="P39" s="4">
        <f>ROW()</f>
        <v>39</v>
      </c>
      <c r="Q39" s="4" t="str">
        <f t="shared" si="1"/>
        <v>00010</v>
      </c>
    </row>
    <row r="40" spans="1:17" x14ac:dyDescent="0.25">
      <c r="A40" s="1">
        <v>38</v>
      </c>
      <c r="B40" t="s">
        <v>66</v>
      </c>
      <c r="C40" t="s">
        <v>55</v>
      </c>
      <c r="D40" t="s">
        <v>16</v>
      </c>
      <c r="E40" s="2">
        <v>679310.52</v>
      </c>
      <c r="F40" s="2">
        <v>142655.21</v>
      </c>
      <c r="G40" s="2">
        <v>110591.75</v>
      </c>
      <c r="H40" s="4" t="str">
        <f t="shared" si="0"/>
        <v>CA-0305-00146414/CIA INDUSTRIAL CERVECERA</v>
      </c>
      <c r="I40" s="4" t="str">
        <f>VLOOKUP(D40,domicilios!$B$1:$D$3,2,FALSE)</f>
        <v>0001</v>
      </c>
      <c r="J40" s="4" t="str">
        <f>VLOOKUP(D40,domicilios!$B$1:$D$3,3,FALSE)</f>
        <v>0000</v>
      </c>
      <c r="K40" s="4" t="str">
        <f>VLOOKUP(D40,domicilios!$B$1:$E$3,4,FALSE)</f>
        <v>MAAD</v>
      </c>
      <c r="L40" s="3">
        <v>10</v>
      </c>
      <c r="M40" s="3">
        <v>212040</v>
      </c>
      <c r="N40" s="3">
        <v>114010</v>
      </c>
      <c r="O40" s="3">
        <v>8004</v>
      </c>
      <c r="P40" s="4">
        <f>ROW()</f>
        <v>40</v>
      </c>
      <c r="Q40" s="4" t="str">
        <f t="shared" si="1"/>
        <v>00010</v>
      </c>
    </row>
    <row r="41" spans="1:17" hidden="1" x14ac:dyDescent="0.25">
      <c r="A41" s="1">
        <v>39</v>
      </c>
      <c r="B41" t="s">
        <v>67</v>
      </c>
      <c r="C41" t="s">
        <v>55</v>
      </c>
      <c r="D41" t="s">
        <v>17</v>
      </c>
      <c r="E41" s="2">
        <v>827610.16</v>
      </c>
      <c r="F41" s="2">
        <v>173798.13</v>
      </c>
      <c r="G41" s="2">
        <v>134734.93</v>
      </c>
      <c r="H41" s="4" t="str">
        <f t="shared" si="0"/>
        <v>CA-0305-00146602/CIA INDUSTRIAL CERVECERA</v>
      </c>
      <c r="I41" s="4" t="str">
        <f>VLOOKUP(D41,domicilios!$B$1:$D$3,2,FALSE)</f>
        <v>0001</v>
      </c>
      <c r="J41" s="4" t="str">
        <f>VLOOKUP(D41,domicilios!$B$1:$D$3,3,FALSE)</f>
        <v>0001</v>
      </c>
      <c r="K41" s="4" t="str">
        <f>VLOOKUP(D41,domicilios!$B$1:$E$3,4,FALSE)</f>
        <v>LPAD</v>
      </c>
      <c r="L41" s="3">
        <v>10</v>
      </c>
      <c r="M41" s="3">
        <v>212040</v>
      </c>
      <c r="N41" s="3">
        <v>114010</v>
      </c>
      <c r="O41" s="3">
        <v>8004</v>
      </c>
      <c r="P41" s="4">
        <f>ROW()</f>
        <v>41</v>
      </c>
      <c r="Q41" s="4" t="str">
        <f t="shared" si="1"/>
        <v>00010</v>
      </c>
    </row>
    <row r="42" spans="1:17" x14ac:dyDescent="0.25">
      <c r="A42" s="1">
        <v>40</v>
      </c>
      <c r="B42" t="s">
        <v>68</v>
      </c>
      <c r="C42" t="s">
        <v>55</v>
      </c>
      <c r="D42" t="s">
        <v>16</v>
      </c>
      <c r="E42" s="2">
        <v>1559484.48</v>
      </c>
      <c r="F42" s="2">
        <v>327491.74</v>
      </c>
      <c r="G42" s="2">
        <v>253884.07</v>
      </c>
      <c r="H42" s="4" t="str">
        <f t="shared" si="0"/>
        <v>CA-0305-00146407/CIA INDUSTRIAL CERVECERA</v>
      </c>
      <c r="I42" s="4" t="str">
        <f>VLOOKUP(D42,domicilios!$B$1:$D$3,2,FALSE)</f>
        <v>0001</v>
      </c>
      <c r="J42" s="4" t="str">
        <f>VLOOKUP(D42,domicilios!$B$1:$D$3,3,FALSE)</f>
        <v>0000</v>
      </c>
      <c r="K42" s="4" t="str">
        <f>VLOOKUP(D42,domicilios!$B$1:$E$3,4,FALSE)</f>
        <v>MAAD</v>
      </c>
      <c r="L42" s="3">
        <v>10</v>
      </c>
      <c r="M42" s="3">
        <v>212040</v>
      </c>
      <c r="N42" s="3">
        <v>114010</v>
      </c>
      <c r="O42" s="3">
        <v>8004</v>
      </c>
      <c r="P42" s="4">
        <f>ROW()</f>
        <v>42</v>
      </c>
      <c r="Q42" s="4" t="str">
        <f t="shared" si="1"/>
        <v>00010</v>
      </c>
    </row>
    <row r="43" spans="1:17" x14ac:dyDescent="0.25">
      <c r="A43" s="1">
        <v>41</v>
      </c>
      <c r="B43" t="s">
        <v>69</v>
      </c>
      <c r="C43" t="s">
        <v>55</v>
      </c>
      <c r="D43" t="s">
        <v>16</v>
      </c>
      <c r="E43" s="2">
        <v>1485856.32</v>
      </c>
      <c r="F43" s="2">
        <v>312029.83</v>
      </c>
      <c r="G43" s="2">
        <v>241897.41</v>
      </c>
      <c r="H43" s="4" t="str">
        <f t="shared" si="0"/>
        <v>CA-0305-00146409/CIA INDUSTRIAL CERVECERA</v>
      </c>
      <c r="I43" s="4" t="str">
        <f>VLOOKUP(D43,domicilios!$B$1:$D$3,2,FALSE)</f>
        <v>0001</v>
      </c>
      <c r="J43" s="4" t="str">
        <f>VLOOKUP(D43,domicilios!$B$1:$D$3,3,FALSE)</f>
        <v>0000</v>
      </c>
      <c r="K43" s="4" t="str">
        <f>VLOOKUP(D43,domicilios!$B$1:$E$3,4,FALSE)</f>
        <v>MAAD</v>
      </c>
      <c r="L43" s="3">
        <v>10</v>
      </c>
      <c r="M43" s="3">
        <v>212040</v>
      </c>
      <c r="N43" s="3">
        <v>114010</v>
      </c>
      <c r="O43" s="3">
        <v>8004</v>
      </c>
      <c r="P43" s="4">
        <f>ROW()</f>
        <v>43</v>
      </c>
      <c r="Q43" s="4" t="str">
        <f t="shared" si="1"/>
        <v>00010</v>
      </c>
    </row>
    <row r="44" spans="1:17" x14ac:dyDescent="0.25">
      <c r="A44" s="1">
        <v>42</v>
      </c>
      <c r="B44" t="s">
        <v>70</v>
      </c>
      <c r="C44" t="s">
        <v>55</v>
      </c>
      <c r="D44" t="s">
        <v>16</v>
      </c>
      <c r="E44" s="2">
        <v>1661054.4</v>
      </c>
      <c r="F44" s="2">
        <v>348821.42</v>
      </c>
      <c r="G44" s="2">
        <v>270419.65999999997</v>
      </c>
      <c r="H44" s="4" t="str">
        <f t="shared" si="0"/>
        <v>CA-0305-00146408/CIA INDUSTRIAL CERVECERA</v>
      </c>
      <c r="I44" s="4" t="str">
        <f>VLOOKUP(D44,domicilios!$B$1:$D$3,2,FALSE)</f>
        <v>0001</v>
      </c>
      <c r="J44" s="4" t="str">
        <f>VLOOKUP(D44,domicilios!$B$1:$D$3,3,FALSE)</f>
        <v>0000</v>
      </c>
      <c r="K44" s="4" t="str">
        <f>VLOOKUP(D44,domicilios!$B$1:$E$3,4,FALSE)</f>
        <v>MAAD</v>
      </c>
      <c r="L44" s="3">
        <v>10</v>
      </c>
      <c r="M44" s="3">
        <v>212040</v>
      </c>
      <c r="N44" s="3">
        <v>114010</v>
      </c>
      <c r="O44" s="3">
        <v>8004</v>
      </c>
      <c r="P44" s="4">
        <f>ROW()</f>
        <v>44</v>
      </c>
      <c r="Q44" s="4" t="str">
        <f t="shared" si="1"/>
        <v>00010</v>
      </c>
    </row>
    <row r="45" spans="1:17" x14ac:dyDescent="0.25">
      <c r="A45" s="1">
        <v>43</v>
      </c>
      <c r="B45" t="s">
        <v>71</v>
      </c>
      <c r="C45" t="s">
        <v>55</v>
      </c>
      <c r="D45" t="s">
        <v>16</v>
      </c>
      <c r="E45" s="2">
        <v>514677.28</v>
      </c>
      <c r="F45" s="2">
        <v>108082.23</v>
      </c>
      <c r="G45" s="2">
        <v>83789.460000000006</v>
      </c>
      <c r="H45" s="4" t="str">
        <f t="shared" si="0"/>
        <v>CA-0305-00146417/CIA INDUSTRIAL CERVECERA</v>
      </c>
      <c r="I45" s="4" t="str">
        <f>VLOOKUP(D45,domicilios!$B$1:$D$3,2,FALSE)</f>
        <v>0001</v>
      </c>
      <c r="J45" s="4" t="str">
        <f>VLOOKUP(D45,domicilios!$B$1:$D$3,3,FALSE)</f>
        <v>0000</v>
      </c>
      <c r="K45" s="4" t="str">
        <f>VLOOKUP(D45,domicilios!$B$1:$E$3,4,FALSE)</f>
        <v>MAAD</v>
      </c>
      <c r="L45" s="3">
        <v>10</v>
      </c>
      <c r="M45" s="3">
        <v>212040</v>
      </c>
      <c r="N45" s="3">
        <v>114010</v>
      </c>
      <c r="O45" s="3">
        <v>8004</v>
      </c>
      <c r="P45" s="4">
        <f>ROW()</f>
        <v>45</v>
      </c>
      <c r="Q45" s="4" t="str">
        <f t="shared" si="1"/>
        <v>00010</v>
      </c>
    </row>
    <row r="46" spans="1:17" x14ac:dyDescent="0.25">
      <c r="A46" s="1">
        <v>44</v>
      </c>
      <c r="B46" t="s">
        <v>72</v>
      </c>
      <c r="C46" t="s">
        <v>55</v>
      </c>
      <c r="D46" t="s">
        <v>16</v>
      </c>
      <c r="E46" s="2">
        <v>514677.28</v>
      </c>
      <c r="F46" s="2">
        <v>108082.23</v>
      </c>
      <c r="G46" s="2">
        <v>83789.460000000006</v>
      </c>
      <c r="H46" s="4" t="str">
        <f t="shared" si="0"/>
        <v>CA-0305-00146419/CIA INDUSTRIAL CERVECERA</v>
      </c>
      <c r="I46" s="4" t="str">
        <f>VLOOKUP(D46,domicilios!$B$1:$D$3,2,FALSE)</f>
        <v>0001</v>
      </c>
      <c r="J46" s="4" t="str">
        <f>VLOOKUP(D46,domicilios!$B$1:$D$3,3,FALSE)</f>
        <v>0000</v>
      </c>
      <c r="K46" s="4" t="str">
        <f>VLOOKUP(D46,domicilios!$B$1:$E$3,4,FALSE)</f>
        <v>MAAD</v>
      </c>
      <c r="L46" s="3">
        <v>10</v>
      </c>
      <c r="M46" s="3">
        <v>212040</v>
      </c>
      <c r="N46" s="3">
        <v>114010</v>
      </c>
      <c r="O46" s="3">
        <v>8004</v>
      </c>
      <c r="P46" s="4">
        <f>ROW()</f>
        <v>46</v>
      </c>
      <c r="Q46" s="4" t="str">
        <f t="shared" si="1"/>
        <v>00010</v>
      </c>
    </row>
    <row r="47" spans="1:17" x14ac:dyDescent="0.25">
      <c r="A47" s="1">
        <v>45</v>
      </c>
      <c r="B47" t="s">
        <v>73</v>
      </c>
      <c r="C47" t="s">
        <v>55</v>
      </c>
      <c r="D47" t="s">
        <v>16</v>
      </c>
      <c r="E47" s="2">
        <v>514677.28</v>
      </c>
      <c r="F47" s="2">
        <v>108082.23</v>
      </c>
      <c r="G47" s="2">
        <v>83789.460000000006</v>
      </c>
      <c r="H47" s="4" t="str">
        <f t="shared" si="0"/>
        <v>CA-0305-00146418/CIA INDUSTRIAL CERVECERA</v>
      </c>
      <c r="I47" s="4" t="str">
        <f>VLOOKUP(D47,domicilios!$B$1:$D$3,2,FALSE)</f>
        <v>0001</v>
      </c>
      <c r="J47" s="4" t="str">
        <f>VLOOKUP(D47,domicilios!$B$1:$D$3,3,FALSE)</f>
        <v>0000</v>
      </c>
      <c r="K47" s="4" t="str">
        <f>VLOOKUP(D47,domicilios!$B$1:$E$3,4,FALSE)</f>
        <v>MAAD</v>
      </c>
      <c r="L47" s="3">
        <v>10</v>
      </c>
      <c r="M47" s="3">
        <v>212040</v>
      </c>
      <c r="N47" s="3">
        <v>114010</v>
      </c>
      <c r="O47" s="3">
        <v>8004</v>
      </c>
      <c r="P47" s="4">
        <f>ROW()</f>
        <v>47</v>
      </c>
      <c r="Q47" s="4" t="str">
        <f t="shared" si="1"/>
        <v>00010</v>
      </c>
    </row>
    <row r="48" spans="1:17" x14ac:dyDescent="0.25">
      <c r="A48" s="1">
        <v>46</v>
      </c>
      <c r="B48" t="s">
        <v>74</v>
      </c>
      <c r="C48" t="s">
        <v>55</v>
      </c>
      <c r="D48" t="s">
        <v>16</v>
      </c>
      <c r="E48" s="2">
        <v>621636.30000000005</v>
      </c>
      <c r="F48" s="2">
        <v>130543.62</v>
      </c>
      <c r="G48" s="2">
        <v>101202.39</v>
      </c>
      <c r="H48" s="4" t="str">
        <f t="shared" si="0"/>
        <v>CA-0305-00146420/CIA INDUSTRIAL CERVECERA</v>
      </c>
      <c r="I48" s="4" t="str">
        <f>VLOOKUP(D48,domicilios!$B$1:$D$3,2,FALSE)</f>
        <v>0001</v>
      </c>
      <c r="J48" s="4" t="str">
        <f>VLOOKUP(D48,domicilios!$B$1:$D$3,3,FALSE)</f>
        <v>0000</v>
      </c>
      <c r="K48" s="4" t="str">
        <f>VLOOKUP(D48,domicilios!$B$1:$E$3,4,FALSE)</f>
        <v>MAAD</v>
      </c>
      <c r="L48" s="3">
        <v>10</v>
      </c>
      <c r="M48" s="3">
        <v>212040</v>
      </c>
      <c r="N48" s="3">
        <v>114010</v>
      </c>
      <c r="O48" s="3">
        <v>8004</v>
      </c>
      <c r="P48" s="4">
        <f>ROW()</f>
        <v>48</v>
      </c>
      <c r="Q48" s="4" t="str">
        <f t="shared" si="1"/>
        <v>00010</v>
      </c>
    </row>
    <row r="49" spans="1:17" x14ac:dyDescent="0.25">
      <c r="A49" s="1">
        <v>47</v>
      </c>
      <c r="B49" t="s">
        <v>75</v>
      </c>
      <c r="C49" t="s">
        <v>55</v>
      </c>
      <c r="D49" t="s">
        <v>16</v>
      </c>
      <c r="E49" s="2">
        <v>621636.30000000005</v>
      </c>
      <c r="F49" s="2">
        <v>130543.62</v>
      </c>
      <c r="G49" s="2">
        <v>101202.39</v>
      </c>
      <c r="H49" s="4" t="str">
        <f t="shared" si="0"/>
        <v>CA-0305-00146421/CIA INDUSTRIAL CERVECERA</v>
      </c>
      <c r="I49" s="4" t="str">
        <f>VLOOKUP(D49,domicilios!$B$1:$D$3,2,FALSE)</f>
        <v>0001</v>
      </c>
      <c r="J49" s="4" t="str">
        <f>VLOOKUP(D49,domicilios!$B$1:$D$3,3,FALSE)</f>
        <v>0000</v>
      </c>
      <c r="K49" s="4" t="str">
        <f>VLOOKUP(D49,domicilios!$B$1:$E$3,4,FALSE)</f>
        <v>MAAD</v>
      </c>
      <c r="L49" s="3">
        <v>10</v>
      </c>
      <c r="M49" s="3">
        <v>212040</v>
      </c>
      <c r="N49" s="3">
        <v>114010</v>
      </c>
      <c r="O49" s="3">
        <v>8004</v>
      </c>
      <c r="P49" s="4">
        <f>ROW()</f>
        <v>49</v>
      </c>
      <c r="Q49" s="4" t="str">
        <f t="shared" si="1"/>
        <v>00010</v>
      </c>
    </row>
    <row r="50" spans="1:17" x14ac:dyDescent="0.25">
      <c r="A50" s="1">
        <v>48</v>
      </c>
      <c r="B50" t="s">
        <v>76</v>
      </c>
      <c r="C50" t="s">
        <v>55</v>
      </c>
      <c r="D50" t="s">
        <v>16</v>
      </c>
      <c r="E50" s="2">
        <v>307546.38</v>
      </c>
      <c r="F50" s="2">
        <v>64584.74</v>
      </c>
      <c r="G50" s="2">
        <v>50068.55</v>
      </c>
      <c r="H50" s="4" t="str">
        <f t="shared" si="0"/>
        <v>CA-0305-00146422/CIA INDUSTRIAL CERVECERA</v>
      </c>
      <c r="I50" s="4" t="str">
        <f>VLOOKUP(D50,domicilios!$B$1:$D$3,2,FALSE)</f>
        <v>0001</v>
      </c>
      <c r="J50" s="4" t="str">
        <f>VLOOKUP(D50,domicilios!$B$1:$D$3,3,FALSE)</f>
        <v>0000</v>
      </c>
      <c r="K50" s="4" t="str">
        <f>VLOOKUP(D50,domicilios!$B$1:$E$3,4,FALSE)</f>
        <v>MAAD</v>
      </c>
      <c r="L50" s="3">
        <v>10</v>
      </c>
      <c r="M50" s="3">
        <v>212040</v>
      </c>
      <c r="N50" s="3">
        <v>114010</v>
      </c>
      <c r="O50" s="3">
        <v>8004</v>
      </c>
      <c r="P50" s="4">
        <f>ROW()</f>
        <v>50</v>
      </c>
      <c r="Q50" s="4" t="str">
        <f t="shared" si="1"/>
        <v>00010</v>
      </c>
    </row>
    <row r="51" spans="1:17" x14ac:dyDescent="0.25">
      <c r="A51" s="1">
        <v>49</v>
      </c>
      <c r="B51" t="s">
        <v>77</v>
      </c>
      <c r="C51" t="s">
        <v>55</v>
      </c>
      <c r="D51" t="s">
        <v>16</v>
      </c>
      <c r="E51" s="2">
        <v>58891.86</v>
      </c>
      <c r="F51" s="2">
        <v>12367.29</v>
      </c>
      <c r="G51" s="2">
        <v>9587.59</v>
      </c>
      <c r="H51" s="4" t="str">
        <f t="shared" si="0"/>
        <v>CA-0305-00146423/CIA INDUSTRIAL CERVECERA</v>
      </c>
      <c r="I51" s="4" t="str">
        <f>VLOOKUP(D51,domicilios!$B$1:$D$3,2,FALSE)</f>
        <v>0001</v>
      </c>
      <c r="J51" s="4" t="str">
        <f>VLOOKUP(D51,domicilios!$B$1:$D$3,3,FALSE)</f>
        <v>0000</v>
      </c>
      <c r="K51" s="4" t="str">
        <f>VLOOKUP(D51,domicilios!$B$1:$E$3,4,FALSE)</f>
        <v>MAAD</v>
      </c>
      <c r="L51" s="3">
        <v>10</v>
      </c>
      <c r="M51" s="3">
        <v>212040</v>
      </c>
      <c r="N51" s="3">
        <v>114010</v>
      </c>
      <c r="O51" s="3">
        <v>8004</v>
      </c>
      <c r="P51" s="4">
        <f>ROW()</f>
        <v>51</v>
      </c>
      <c r="Q51" s="4" t="str">
        <f t="shared" si="1"/>
        <v>00010</v>
      </c>
    </row>
    <row r="52" spans="1:17" x14ac:dyDescent="0.25">
      <c r="A52" s="1">
        <v>50</v>
      </c>
      <c r="B52" t="s">
        <v>78</v>
      </c>
      <c r="C52" t="s">
        <v>55</v>
      </c>
      <c r="D52" t="s">
        <v>16</v>
      </c>
      <c r="E52" s="2">
        <v>307546.38</v>
      </c>
      <c r="F52" s="2">
        <v>64584.74</v>
      </c>
      <c r="G52" s="2">
        <v>50068.55</v>
      </c>
      <c r="H52" s="4" t="str">
        <f t="shared" si="0"/>
        <v>CA-0305-00146424/CIA INDUSTRIAL CERVECERA</v>
      </c>
      <c r="I52" s="4" t="str">
        <f>VLOOKUP(D52,domicilios!$B$1:$D$3,2,FALSE)</f>
        <v>0001</v>
      </c>
      <c r="J52" s="4" t="str">
        <f>VLOOKUP(D52,domicilios!$B$1:$D$3,3,FALSE)</f>
        <v>0000</v>
      </c>
      <c r="K52" s="4" t="str">
        <f>VLOOKUP(D52,domicilios!$B$1:$E$3,4,FALSE)</f>
        <v>MAAD</v>
      </c>
      <c r="L52" s="3">
        <v>10</v>
      </c>
      <c r="M52" s="3">
        <v>212040</v>
      </c>
      <c r="N52" s="3">
        <v>114010</v>
      </c>
      <c r="O52" s="3">
        <v>8004</v>
      </c>
      <c r="P52" s="4">
        <f>ROW()</f>
        <v>52</v>
      </c>
      <c r="Q52" s="4" t="str">
        <f t="shared" si="1"/>
        <v>00010</v>
      </c>
    </row>
    <row r="53" spans="1:17" x14ac:dyDescent="0.25">
      <c r="A53" s="1">
        <v>51</v>
      </c>
      <c r="B53" t="s">
        <v>79</v>
      </c>
      <c r="C53" t="s">
        <v>55</v>
      </c>
      <c r="D53" t="s">
        <v>16</v>
      </c>
      <c r="E53" s="2">
        <v>1556078.76</v>
      </c>
      <c r="F53" s="2">
        <v>326776.53999999998</v>
      </c>
      <c r="G53" s="2">
        <v>253329.62</v>
      </c>
      <c r="H53" s="4" t="str">
        <f t="shared" si="0"/>
        <v>CA-0305-00146415/CIA INDUSTRIAL CERVECERA</v>
      </c>
      <c r="I53" s="4" t="str">
        <f>VLOOKUP(D53,domicilios!$B$1:$D$3,2,FALSE)</f>
        <v>0001</v>
      </c>
      <c r="J53" s="4" t="str">
        <f>VLOOKUP(D53,domicilios!$B$1:$D$3,3,FALSE)</f>
        <v>0000</v>
      </c>
      <c r="K53" s="4" t="str">
        <f>VLOOKUP(D53,domicilios!$B$1:$E$3,4,FALSE)</f>
        <v>MAAD</v>
      </c>
      <c r="L53" s="3">
        <v>10</v>
      </c>
      <c r="M53" s="3">
        <v>212040</v>
      </c>
      <c r="N53" s="3">
        <v>114010</v>
      </c>
      <c r="O53" s="3">
        <v>8004</v>
      </c>
      <c r="P53" s="4">
        <f>ROW()</f>
        <v>53</v>
      </c>
      <c r="Q53" s="4" t="str">
        <f t="shared" si="1"/>
        <v>00010</v>
      </c>
    </row>
    <row r="54" spans="1:17" x14ac:dyDescent="0.25">
      <c r="A54" s="1">
        <v>52</v>
      </c>
      <c r="B54" t="s">
        <v>79</v>
      </c>
      <c r="C54" t="s">
        <v>55</v>
      </c>
      <c r="D54" t="s">
        <v>16</v>
      </c>
      <c r="E54" s="2">
        <v>0</v>
      </c>
      <c r="F54" s="2">
        <v>0</v>
      </c>
      <c r="G54" s="2">
        <v>0</v>
      </c>
      <c r="H54" s="4" t="str">
        <f t="shared" si="0"/>
        <v>CA-0305-00146415/CIA INDUSTRIAL CERVECERA</v>
      </c>
      <c r="I54" s="4" t="str">
        <f>VLOOKUP(D54,domicilios!$B$1:$D$3,2,FALSE)</f>
        <v>0001</v>
      </c>
      <c r="J54" s="4" t="str">
        <f>VLOOKUP(D54,domicilios!$B$1:$D$3,3,FALSE)</f>
        <v>0000</v>
      </c>
      <c r="K54" s="4" t="str">
        <f>VLOOKUP(D54,domicilios!$B$1:$E$3,4,FALSE)</f>
        <v>MAAD</v>
      </c>
      <c r="L54" s="3">
        <v>10</v>
      </c>
      <c r="M54" s="3">
        <v>212040</v>
      </c>
      <c r="N54" s="3">
        <v>114010</v>
      </c>
      <c r="O54" s="3">
        <v>8004</v>
      </c>
      <c r="P54" s="4">
        <f>ROW()</f>
        <v>54</v>
      </c>
      <c r="Q54" s="4" t="str">
        <f t="shared" si="1"/>
        <v>00010</v>
      </c>
    </row>
    <row r="55" spans="1:17" x14ac:dyDescent="0.25">
      <c r="A55" s="1">
        <v>53</v>
      </c>
      <c r="B55" t="s">
        <v>80</v>
      </c>
      <c r="C55" t="s">
        <v>55</v>
      </c>
      <c r="D55" t="s">
        <v>16</v>
      </c>
      <c r="E55" s="2">
        <v>1556078.76</v>
      </c>
      <c r="F55" s="2">
        <v>326776.53999999998</v>
      </c>
      <c r="G55" s="2">
        <v>253329.62</v>
      </c>
      <c r="H55" s="4" t="str">
        <f t="shared" si="0"/>
        <v>CA-0305-00146416/CIA INDUSTRIAL CERVECERA</v>
      </c>
      <c r="I55" s="4" t="str">
        <f>VLOOKUP(D55,domicilios!$B$1:$D$3,2,FALSE)</f>
        <v>0001</v>
      </c>
      <c r="J55" s="4" t="str">
        <f>VLOOKUP(D55,domicilios!$B$1:$D$3,3,FALSE)</f>
        <v>0000</v>
      </c>
      <c r="K55" s="4" t="str">
        <f>VLOOKUP(D55,domicilios!$B$1:$E$3,4,FALSE)</f>
        <v>MAAD</v>
      </c>
      <c r="L55" s="3">
        <v>10</v>
      </c>
      <c r="M55" s="3">
        <v>212040</v>
      </c>
      <c r="N55" s="3">
        <v>114010</v>
      </c>
      <c r="O55" s="3">
        <v>8004</v>
      </c>
      <c r="P55" s="4">
        <f>ROW()</f>
        <v>55</v>
      </c>
      <c r="Q55" s="4" t="str">
        <f t="shared" si="1"/>
        <v>00010</v>
      </c>
    </row>
    <row r="56" spans="1:17" x14ac:dyDescent="0.25">
      <c r="A56" s="1">
        <v>54</v>
      </c>
      <c r="B56" t="s">
        <v>80</v>
      </c>
      <c r="C56" t="s">
        <v>55</v>
      </c>
      <c r="D56" t="s">
        <v>16</v>
      </c>
      <c r="E56" s="2">
        <v>0</v>
      </c>
      <c r="F56" s="2">
        <v>0</v>
      </c>
      <c r="G56" s="2">
        <v>0</v>
      </c>
      <c r="H56" s="4" t="str">
        <f t="shared" si="0"/>
        <v>CA-0305-00146416/CIA INDUSTRIAL CERVECERA</v>
      </c>
      <c r="I56" s="4" t="str">
        <f>VLOOKUP(D56,domicilios!$B$1:$D$3,2,FALSE)</f>
        <v>0001</v>
      </c>
      <c r="J56" s="4" t="str">
        <f>VLOOKUP(D56,domicilios!$B$1:$D$3,3,FALSE)</f>
        <v>0000</v>
      </c>
      <c r="K56" s="4" t="str">
        <f>VLOOKUP(D56,domicilios!$B$1:$E$3,4,FALSE)</f>
        <v>MAAD</v>
      </c>
      <c r="L56" s="3">
        <v>10</v>
      </c>
      <c r="M56" s="3">
        <v>212040</v>
      </c>
      <c r="N56" s="3">
        <v>114010</v>
      </c>
      <c r="O56" s="3">
        <v>8004</v>
      </c>
      <c r="P56" s="4">
        <f>ROW()</f>
        <v>56</v>
      </c>
      <c r="Q56" s="4" t="str">
        <f t="shared" si="1"/>
        <v>00010</v>
      </c>
    </row>
    <row r="57" spans="1:17" x14ac:dyDescent="0.25">
      <c r="A57" s="1">
        <v>55</v>
      </c>
      <c r="B57" t="s">
        <v>81</v>
      </c>
      <c r="C57" t="s">
        <v>55</v>
      </c>
      <c r="D57" t="s">
        <v>16</v>
      </c>
      <c r="E57" s="2">
        <v>1162690.32</v>
      </c>
      <c r="F57" s="2">
        <v>244164.97</v>
      </c>
      <c r="G57" s="2">
        <v>189285.98</v>
      </c>
      <c r="H57" s="4" t="str">
        <f t="shared" si="0"/>
        <v>CA-0305-00146321/CIA INDUSTRIAL CERVECERA</v>
      </c>
      <c r="I57" s="4" t="str">
        <f>VLOOKUP(D57,domicilios!$B$1:$D$3,2,FALSE)</f>
        <v>0001</v>
      </c>
      <c r="J57" s="4" t="str">
        <f>VLOOKUP(D57,domicilios!$B$1:$D$3,3,FALSE)</f>
        <v>0000</v>
      </c>
      <c r="K57" s="4" t="str">
        <f>VLOOKUP(D57,domicilios!$B$1:$E$3,4,FALSE)</f>
        <v>MAAD</v>
      </c>
      <c r="L57" s="3">
        <v>10</v>
      </c>
      <c r="M57" s="3">
        <v>212040</v>
      </c>
      <c r="N57" s="3">
        <v>114010</v>
      </c>
      <c r="O57" s="3">
        <v>8004</v>
      </c>
      <c r="P57" s="4">
        <f>ROW()</f>
        <v>57</v>
      </c>
      <c r="Q57" s="4" t="str">
        <f t="shared" si="1"/>
        <v>00010</v>
      </c>
    </row>
    <row r="58" spans="1:17" x14ac:dyDescent="0.25">
      <c r="A58" s="1">
        <v>56</v>
      </c>
      <c r="B58" t="s">
        <v>82</v>
      </c>
      <c r="C58" t="s">
        <v>55</v>
      </c>
      <c r="D58" t="s">
        <v>16</v>
      </c>
      <c r="E58" s="2">
        <v>1162690.32</v>
      </c>
      <c r="F58" s="2">
        <v>244164.97</v>
      </c>
      <c r="G58" s="2">
        <v>189285.98</v>
      </c>
      <c r="H58" s="4" t="str">
        <f t="shared" si="0"/>
        <v>CA-0305-00146322/CIA INDUSTRIAL CERVECERA</v>
      </c>
      <c r="I58" s="4" t="str">
        <f>VLOOKUP(D58,domicilios!$B$1:$D$3,2,FALSE)</f>
        <v>0001</v>
      </c>
      <c r="J58" s="4" t="str">
        <f>VLOOKUP(D58,domicilios!$B$1:$D$3,3,FALSE)</f>
        <v>0000</v>
      </c>
      <c r="K58" s="4" t="str">
        <f>VLOOKUP(D58,domicilios!$B$1:$E$3,4,FALSE)</f>
        <v>MAAD</v>
      </c>
      <c r="L58" s="3">
        <v>10</v>
      </c>
      <c r="M58" s="3">
        <v>212040</v>
      </c>
      <c r="N58" s="3">
        <v>114010</v>
      </c>
      <c r="O58" s="3">
        <v>8004</v>
      </c>
      <c r="P58" s="4">
        <f>ROW()</f>
        <v>58</v>
      </c>
      <c r="Q58" s="4" t="str">
        <f t="shared" si="1"/>
        <v>00010</v>
      </c>
    </row>
    <row r="59" spans="1:17" x14ac:dyDescent="0.25">
      <c r="A59" s="1">
        <v>57</v>
      </c>
      <c r="B59" t="s">
        <v>83</v>
      </c>
      <c r="C59" t="s">
        <v>55</v>
      </c>
      <c r="D59" t="s">
        <v>16</v>
      </c>
      <c r="E59" s="2">
        <v>1162690.32</v>
      </c>
      <c r="F59" s="2">
        <v>244164.97</v>
      </c>
      <c r="G59" s="2">
        <v>189285.98</v>
      </c>
      <c r="H59" s="4" t="str">
        <f t="shared" si="0"/>
        <v>CA-0305-00146323/CIA INDUSTRIAL CERVECERA</v>
      </c>
      <c r="I59" s="4" t="str">
        <f>VLOOKUP(D59,domicilios!$B$1:$D$3,2,FALSE)</f>
        <v>0001</v>
      </c>
      <c r="J59" s="4" t="str">
        <f>VLOOKUP(D59,domicilios!$B$1:$D$3,3,FALSE)</f>
        <v>0000</v>
      </c>
      <c r="K59" s="4" t="str">
        <f>VLOOKUP(D59,domicilios!$B$1:$E$3,4,FALSE)</f>
        <v>MAAD</v>
      </c>
      <c r="L59" s="3">
        <v>10</v>
      </c>
      <c r="M59" s="3">
        <v>212040</v>
      </c>
      <c r="N59" s="3">
        <v>114010</v>
      </c>
      <c r="O59" s="3">
        <v>8004</v>
      </c>
      <c r="P59" s="4">
        <f>ROW()</f>
        <v>59</v>
      </c>
      <c r="Q59" s="4" t="str">
        <f t="shared" si="1"/>
        <v>00010</v>
      </c>
    </row>
    <row r="60" spans="1:17" x14ac:dyDescent="0.25">
      <c r="A60" s="1">
        <v>58</v>
      </c>
      <c r="B60" t="s">
        <v>84</v>
      </c>
      <c r="C60" t="s">
        <v>55</v>
      </c>
      <c r="D60" t="s">
        <v>16</v>
      </c>
      <c r="E60" s="2">
        <v>1162690.32</v>
      </c>
      <c r="F60" s="2">
        <v>244164.97</v>
      </c>
      <c r="G60" s="2">
        <v>189285.98</v>
      </c>
      <c r="H60" s="4" t="str">
        <f t="shared" si="0"/>
        <v>CA-0305-00146324/CIA INDUSTRIAL CERVECERA</v>
      </c>
      <c r="I60" s="4" t="str">
        <f>VLOOKUP(D60,domicilios!$B$1:$D$3,2,FALSE)</f>
        <v>0001</v>
      </c>
      <c r="J60" s="4" t="str">
        <f>VLOOKUP(D60,domicilios!$B$1:$D$3,3,FALSE)</f>
        <v>0000</v>
      </c>
      <c r="K60" s="4" t="str">
        <f>VLOOKUP(D60,domicilios!$B$1:$E$3,4,FALSE)</f>
        <v>MAAD</v>
      </c>
      <c r="L60" s="3">
        <v>10</v>
      </c>
      <c r="M60" s="3">
        <v>212040</v>
      </c>
      <c r="N60" s="3">
        <v>114010</v>
      </c>
      <c r="O60" s="3">
        <v>8004</v>
      </c>
      <c r="P60" s="4">
        <f>ROW()</f>
        <v>60</v>
      </c>
      <c r="Q60" s="4" t="str">
        <f t="shared" si="1"/>
        <v>00010</v>
      </c>
    </row>
    <row r="61" spans="1:17" x14ac:dyDescent="0.25">
      <c r="A61" s="1">
        <v>59</v>
      </c>
      <c r="B61" t="s">
        <v>85</v>
      </c>
      <c r="C61" t="s">
        <v>55</v>
      </c>
      <c r="D61" t="s">
        <v>16</v>
      </c>
      <c r="E61" s="2">
        <v>2261610.7400000002</v>
      </c>
      <c r="F61" s="2">
        <v>474938.26</v>
      </c>
      <c r="G61" s="2">
        <v>368190.23</v>
      </c>
      <c r="H61" s="4" t="str">
        <f t="shared" si="0"/>
        <v>CA-0305-00146326/CIA INDUSTRIAL CERVECERA</v>
      </c>
      <c r="I61" s="4" t="str">
        <f>VLOOKUP(D61,domicilios!$B$1:$D$3,2,FALSE)</f>
        <v>0001</v>
      </c>
      <c r="J61" s="4" t="str">
        <f>VLOOKUP(D61,domicilios!$B$1:$D$3,3,FALSE)</f>
        <v>0000</v>
      </c>
      <c r="K61" s="4" t="str">
        <f>VLOOKUP(D61,domicilios!$B$1:$E$3,4,FALSE)</f>
        <v>MAAD</v>
      </c>
      <c r="L61" s="3">
        <v>10</v>
      </c>
      <c r="M61" s="3">
        <v>212040</v>
      </c>
      <c r="N61" s="3">
        <v>114010</v>
      </c>
      <c r="O61" s="3">
        <v>8004</v>
      </c>
      <c r="P61" s="4">
        <f>ROW()</f>
        <v>61</v>
      </c>
      <c r="Q61" s="4" t="str">
        <f t="shared" si="1"/>
        <v>00010</v>
      </c>
    </row>
    <row r="62" spans="1:17" x14ac:dyDescent="0.25">
      <c r="A62" s="1">
        <v>60</v>
      </c>
      <c r="B62" t="s">
        <v>86</v>
      </c>
      <c r="C62" t="s">
        <v>55</v>
      </c>
      <c r="D62" t="s">
        <v>16</v>
      </c>
      <c r="E62" s="2">
        <v>484454.3</v>
      </c>
      <c r="F62" s="2">
        <v>101735.4</v>
      </c>
      <c r="G62" s="2">
        <v>78869.16</v>
      </c>
      <c r="H62" s="4" t="str">
        <f t="shared" si="0"/>
        <v>CA-0305-00146327/CIA INDUSTRIAL CERVECERA</v>
      </c>
      <c r="I62" s="4" t="str">
        <f>VLOOKUP(D62,domicilios!$B$1:$D$3,2,FALSE)</f>
        <v>0001</v>
      </c>
      <c r="J62" s="4" t="str">
        <f>VLOOKUP(D62,domicilios!$B$1:$D$3,3,FALSE)</f>
        <v>0000</v>
      </c>
      <c r="K62" s="4" t="str">
        <f>VLOOKUP(D62,domicilios!$B$1:$E$3,4,FALSE)</f>
        <v>MAAD</v>
      </c>
      <c r="L62" s="3">
        <v>10</v>
      </c>
      <c r="M62" s="3">
        <v>212040</v>
      </c>
      <c r="N62" s="3">
        <v>114010</v>
      </c>
      <c r="O62" s="3">
        <v>8004</v>
      </c>
      <c r="P62" s="4">
        <f>ROW()</f>
        <v>62</v>
      </c>
      <c r="Q62" s="4" t="str">
        <f t="shared" si="1"/>
        <v>00010</v>
      </c>
    </row>
    <row r="63" spans="1:17" x14ac:dyDescent="0.25">
      <c r="A63" s="1">
        <v>61</v>
      </c>
      <c r="B63" t="s">
        <v>87</v>
      </c>
      <c r="C63" t="s">
        <v>55</v>
      </c>
      <c r="D63" t="s">
        <v>16</v>
      </c>
      <c r="E63" s="2">
        <v>1162690.32</v>
      </c>
      <c r="F63" s="2">
        <v>244164.97</v>
      </c>
      <c r="G63" s="2">
        <v>189285.98</v>
      </c>
      <c r="H63" s="4" t="str">
        <f t="shared" si="0"/>
        <v>CA-0305-00146325/CIA INDUSTRIAL CERVECERA</v>
      </c>
      <c r="I63" s="4" t="str">
        <f>VLOOKUP(D63,domicilios!$B$1:$D$3,2,FALSE)</f>
        <v>0001</v>
      </c>
      <c r="J63" s="4" t="str">
        <f>VLOOKUP(D63,domicilios!$B$1:$D$3,3,FALSE)</f>
        <v>0000</v>
      </c>
      <c r="K63" s="4" t="str">
        <f>VLOOKUP(D63,domicilios!$B$1:$E$3,4,FALSE)</f>
        <v>MAAD</v>
      </c>
      <c r="L63" s="3">
        <v>10</v>
      </c>
      <c r="M63" s="3">
        <v>212040</v>
      </c>
      <c r="N63" s="3">
        <v>114010</v>
      </c>
      <c r="O63" s="3">
        <v>8004</v>
      </c>
      <c r="P63" s="4">
        <f>ROW()</f>
        <v>63</v>
      </c>
      <c r="Q63" s="4" t="str">
        <f t="shared" si="1"/>
        <v>00010</v>
      </c>
    </row>
    <row r="64" spans="1:17" x14ac:dyDescent="0.25">
      <c r="A64" s="1">
        <v>62</v>
      </c>
      <c r="B64" t="s">
        <v>88</v>
      </c>
      <c r="C64" t="s">
        <v>55</v>
      </c>
      <c r="D64" t="s">
        <v>16</v>
      </c>
      <c r="E64" s="2">
        <v>1162690.32</v>
      </c>
      <c r="F64" s="2">
        <v>244164.97</v>
      </c>
      <c r="G64" s="2">
        <v>189285.98</v>
      </c>
      <c r="H64" s="4" t="str">
        <f t="shared" si="0"/>
        <v>CA-0305-00146328/CIA INDUSTRIAL CERVECERA</v>
      </c>
      <c r="I64" s="4" t="str">
        <f>VLOOKUP(D64,domicilios!$B$1:$D$3,2,FALSE)</f>
        <v>0001</v>
      </c>
      <c r="J64" s="4" t="str">
        <f>VLOOKUP(D64,domicilios!$B$1:$D$3,3,FALSE)</f>
        <v>0000</v>
      </c>
      <c r="K64" s="4" t="str">
        <f>VLOOKUP(D64,domicilios!$B$1:$E$3,4,FALSE)</f>
        <v>MAAD</v>
      </c>
      <c r="L64" s="3">
        <v>10</v>
      </c>
      <c r="M64" s="3">
        <v>212040</v>
      </c>
      <c r="N64" s="3">
        <v>114010</v>
      </c>
      <c r="O64" s="3">
        <v>8004</v>
      </c>
      <c r="P64" s="4">
        <f>ROW()</f>
        <v>64</v>
      </c>
      <c r="Q64" s="4" t="str">
        <f t="shared" si="1"/>
        <v>00010</v>
      </c>
    </row>
    <row r="65" spans="1:17" x14ac:dyDescent="0.25">
      <c r="A65" s="1">
        <v>63</v>
      </c>
      <c r="B65" t="s">
        <v>89</v>
      </c>
      <c r="C65" t="s">
        <v>55</v>
      </c>
      <c r="D65" t="s">
        <v>16</v>
      </c>
      <c r="E65" s="2">
        <v>1162690.32</v>
      </c>
      <c r="F65" s="2">
        <v>244164.97</v>
      </c>
      <c r="G65" s="2">
        <v>189285.98</v>
      </c>
      <c r="H65" s="4" t="str">
        <f t="shared" si="0"/>
        <v>CA-0305-00146329/CIA INDUSTRIAL CERVECERA</v>
      </c>
      <c r="I65" s="4" t="str">
        <f>VLOOKUP(D65,domicilios!$B$1:$D$3,2,FALSE)</f>
        <v>0001</v>
      </c>
      <c r="J65" s="4" t="str">
        <f>VLOOKUP(D65,domicilios!$B$1:$D$3,3,FALSE)</f>
        <v>0000</v>
      </c>
      <c r="K65" s="4" t="str">
        <f>VLOOKUP(D65,domicilios!$B$1:$E$3,4,FALSE)</f>
        <v>MAAD</v>
      </c>
      <c r="L65" s="3">
        <v>10</v>
      </c>
      <c r="M65" s="3">
        <v>212040</v>
      </c>
      <c r="N65" s="3">
        <v>114010</v>
      </c>
      <c r="O65" s="3">
        <v>8004</v>
      </c>
      <c r="P65" s="4">
        <f>ROW()</f>
        <v>65</v>
      </c>
      <c r="Q65" s="4" t="str">
        <f t="shared" si="1"/>
        <v>00010</v>
      </c>
    </row>
    <row r="66" spans="1:17" x14ac:dyDescent="0.25">
      <c r="A66" s="1">
        <v>64</v>
      </c>
      <c r="B66" t="s">
        <v>90</v>
      </c>
      <c r="C66" t="s">
        <v>55</v>
      </c>
      <c r="D66" t="s">
        <v>16</v>
      </c>
      <c r="E66" s="2">
        <v>1162690.32</v>
      </c>
      <c r="F66" s="2">
        <v>244164.97</v>
      </c>
      <c r="G66" s="2">
        <v>189285.98</v>
      </c>
      <c r="H66" s="4" t="str">
        <f t="shared" si="0"/>
        <v>CA-0305-00146330/CIA INDUSTRIAL CERVECERA</v>
      </c>
      <c r="I66" s="4" t="str">
        <f>VLOOKUP(D66,domicilios!$B$1:$D$3,2,FALSE)</f>
        <v>0001</v>
      </c>
      <c r="J66" s="4" t="str">
        <f>VLOOKUP(D66,domicilios!$B$1:$D$3,3,FALSE)</f>
        <v>0000</v>
      </c>
      <c r="K66" s="4" t="str">
        <f>VLOOKUP(D66,domicilios!$B$1:$E$3,4,FALSE)</f>
        <v>MAAD</v>
      </c>
      <c r="L66" s="3">
        <v>10</v>
      </c>
      <c r="M66" s="3">
        <v>212040</v>
      </c>
      <c r="N66" s="3">
        <v>114010</v>
      </c>
      <c r="O66" s="3">
        <v>8004</v>
      </c>
      <c r="P66" s="4">
        <f>ROW()</f>
        <v>66</v>
      </c>
      <c r="Q66" s="4" t="str">
        <f t="shared" si="1"/>
        <v>00010</v>
      </c>
    </row>
    <row r="67" spans="1:17" x14ac:dyDescent="0.25">
      <c r="A67" s="1">
        <v>65</v>
      </c>
      <c r="B67" t="s">
        <v>91</v>
      </c>
      <c r="C67" t="s">
        <v>55</v>
      </c>
      <c r="D67" t="s">
        <v>16</v>
      </c>
      <c r="E67" s="2">
        <v>1162690.32</v>
      </c>
      <c r="F67" s="2">
        <v>244164.97</v>
      </c>
      <c r="G67" s="2">
        <v>189285.98</v>
      </c>
      <c r="H67" s="4" t="str">
        <f t="shared" ref="H67:H68" si="2">CONCATENATE("CA-",B67,"/CIA INDUSTRIAL CERVECERA")</f>
        <v>CA-0305-00146332/CIA INDUSTRIAL CERVECERA</v>
      </c>
      <c r="I67" s="4" t="str">
        <f>VLOOKUP(D67,domicilios!$B$1:$D$3,2,FALSE)</f>
        <v>0001</v>
      </c>
      <c r="J67" s="4" t="str">
        <f>VLOOKUP(D67,domicilios!$B$1:$D$3,3,FALSE)</f>
        <v>0000</v>
      </c>
      <c r="K67" s="4" t="str">
        <f>VLOOKUP(D67,domicilios!$B$1:$E$3,4,FALSE)</f>
        <v>MAAD</v>
      </c>
      <c r="L67" s="3">
        <v>10</v>
      </c>
      <c r="M67" s="3">
        <v>212040</v>
      </c>
      <c r="N67" s="3">
        <v>114010</v>
      </c>
      <c r="O67" s="3">
        <v>8004</v>
      </c>
      <c r="P67" s="4">
        <f>ROW()</f>
        <v>67</v>
      </c>
      <c r="Q67" s="4" t="str">
        <f t="shared" ref="Q67:Q68" si="3">TEXT(L67,"00000")</f>
        <v>00010</v>
      </c>
    </row>
    <row r="68" spans="1:17" x14ac:dyDescent="0.25">
      <c r="A68" s="1">
        <v>66</v>
      </c>
      <c r="B68" t="s">
        <v>92</v>
      </c>
      <c r="C68" t="s">
        <v>55</v>
      </c>
      <c r="D68" t="s">
        <v>16</v>
      </c>
      <c r="E68" s="2">
        <v>1162690.32</v>
      </c>
      <c r="F68" s="2">
        <v>244164.97</v>
      </c>
      <c r="G68" s="2">
        <v>189285.98</v>
      </c>
      <c r="H68" s="4" t="str">
        <f t="shared" si="2"/>
        <v>CA-0305-00146331/CIA INDUSTRIAL CERVECERA</v>
      </c>
      <c r="I68" s="4" t="str">
        <f>VLOOKUP(D68,domicilios!$B$1:$D$3,2,FALSE)</f>
        <v>0001</v>
      </c>
      <c r="J68" s="4" t="str">
        <f>VLOOKUP(D68,domicilios!$B$1:$D$3,3,FALSE)</f>
        <v>0000</v>
      </c>
      <c r="K68" s="4" t="str">
        <f>VLOOKUP(D68,domicilios!$B$1:$E$3,4,FALSE)</f>
        <v>MAAD</v>
      </c>
      <c r="L68" s="3">
        <v>10</v>
      </c>
      <c r="M68" s="3">
        <v>212040</v>
      </c>
      <c r="N68" s="3">
        <v>114010</v>
      </c>
      <c r="O68" s="3">
        <v>8004</v>
      </c>
      <c r="P68" s="4">
        <f>ROW()</f>
        <v>68</v>
      </c>
      <c r="Q68" s="4" t="str">
        <f t="shared" si="3"/>
        <v>00010</v>
      </c>
    </row>
    <row r="69" spans="1:17" x14ac:dyDescent="0.25">
      <c r="A69" s="1">
        <v>67</v>
      </c>
      <c r="B69" t="s">
        <v>93</v>
      </c>
      <c r="C69" t="s">
        <v>55</v>
      </c>
      <c r="D69" t="s">
        <v>16</v>
      </c>
      <c r="E69" s="2">
        <v>202901.62</v>
      </c>
      <c r="F69" s="2">
        <v>42609.34</v>
      </c>
      <c r="G69" s="2">
        <v>33032.379999999997</v>
      </c>
      <c r="H69" s="4" t="str">
        <f t="shared" ref="H69:H132" si="4">CONCATENATE("CA-",B69,"/CIA INDUSTRIAL CERVECERA")</f>
        <v>CA-0305-00146335/CIA INDUSTRIAL CERVECERA</v>
      </c>
      <c r="I69" s="4" t="str">
        <f>VLOOKUP(D69,domicilios!$B$1:$D$3,2,FALSE)</f>
        <v>0001</v>
      </c>
      <c r="J69" s="4" t="str">
        <f>VLOOKUP(D69,domicilios!$B$1:$D$3,3,FALSE)</f>
        <v>0000</v>
      </c>
      <c r="K69" s="4" t="str">
        <f>VLOOKUP(D69,domicilios!$B$1:$E$3,4,FALSE)</f>
        <v>MAAD</v>
      </c>
      <c r="L69" s="3">
        <v>10</v>
      </c>
      <c r="M69" s="3">
        <v>212040</v>
      </c>
      <c r="N69" s="3">
        <v>114010</v>
      </c>
      <c r="O69" s="3">
        <v>8004</v>
      </c>
      <c r="P69" s="4">
        <f>ROW()</f>
        <v>69</v>
      </c>
      <c r="Q69" s="4" t="str">
        <f t="shared" ref="Q69:Q132" si="5">TEXT(L69,"00000")</f>
        <v>00010</v>
      </c>
    </row>
    <row r="70" spans="1:17" x14ac:dyDescent="0.25">
      <c r="A70" s="1">
        <v>68</v>
      </c>
      <c r="B70" t="s">
        <v>94</v>
      </c>
      <c r="C70" t="s">
        <v>55</v>
      </c>
      <c r="D70" t="s">
        <v>16</v>
      </c>
      <c r="E70" s="2">
        <v>484454.3</v>
      </c>
      <c r="F70" s="2">
        <v>101735.4</v>
      </c>
      <c r="G70" s="2">
        <v>78869.16</v>
      </c>
      <c r="H70" s="4" t="str">
        <f t="shared" si="4"/>
        <v>CA-0305-00146333/CIA INDUSTRIAL CERVECERA</v>
      </c>
      <c r="I70" s="4" t="str">
        <f>VLOOKUP(D70,domicilios!$B$1:$D$3,2,FALSE)</f>
        <v>0001</v>
      </c>
      <c r="J70" s="4" t="str">
        <f>VLOOKUP(D70,domicilios!$B$1:$D$3,3,FALSE)</f>
        <v>0000</v>
      </c>
      <c r="K70" s="4" t="str">
        <f>VLOOKUP(D70,domicilios!$B$1:$E$3,4,FALSE)</f>
        <v>MAAD</v>
      </c>
      <c r="L70" s="3">
        <v>10</v>
      </c>
      <c r="M70" s="3">
        <v>212040</v>
      </c>
      <c r="N70" s="3">
        <v>114010</v>
      </c>
      <c r="O70" s="3">
        <v>8004</v>
      </c>
      <c r="P70" s="4">
        <f>ROW()</f>
        <v>70</v>
      </c>
      <c r="Q70" s="4" t="str">
        <f t="shared" si="5"/>
        <v>00010</v>
      </c>
    </row>
    <row r="71" spans="1:17" x14ac:dyDescent="0.25">
      <c r="A71" s="1">
        <v>69</v>
      </c>
      <c r="B71" t="s">
        <v>95</v>
      </c>
      <c r="C71" t="s">
        <v>55</v>
      </c>
      <c r="D71" t="s">
        <v>16</v>
      </c>
      <c r="E71" s="2">
        <v>1162690.32</v>
      </c>
      <c r="F71" s="2">
        <v>244164.97</v>
      </c>
      <c r="G71" s="2">
        <v>189285.98</v>
      </c>
      <c r="H71" s="4" t="str">
        <f t="shared" si="4"/>
        <v>CA-0305-00146334/CIA INDUSTRIAL CERVECERA</v>
      </c>
      <c r="I71" s="4" t="str">
        <f>VLOOKUP(D71,domicilios!$B$1:$D$3,2,FALSE)</f>
        <v>0001</v>
      </c>
      <c r="J71" s="4" t="str">
        <f>VLOOKUP(D71,domicilios!$B$1:$D$3,3,FALSE)</f>
        <v>0000</v>
      </c>
      <c r="K71" s="4" t="str">
        <f>VLOOKUP(D71,domicilios!$B$1:$E$3,4,FALSE)</f>
        <v>MAAD</v>
      </c>
      <c r="L71" s="3">
        <v>10</v>
      </c>
      <c r="M71" s="3">
        <v>212040</v>
      </c>
      <c r="N71" s="3">
        <v>114010</v>
      </c>
      <c r="O71" s="3">
        <v>8004</v>
      </c>
      <c r="P71" s="4">
        <f>ROW()</f>
        <v>71</v>
      </c>
      <c r="Q71" s="4" t="str">
        <f t="shared" si="5"/>
        <v>00010</v>
      </c>
    </row>
    <row r="72" spans="1:17" x14ac:dyDescent="0.25">
      <c r="A72" s="1">
        <v>70</v>
      </c>
      <c r="B72" t="s">
        <v>96</v>
      </c>
      <c r="C72" t="s">
        <v>55</v>
      </c>
      <c r="D72" t="s">
        <v>16</v>
      </c>
      <c r="E72" s="2">
        <v>202901.62</v>
      </c>
      <c r="F72" s="2">
        <v>42609.34</v>
      </c>
      <c r="G72" s="2">
        <v>33032.379999999997</v>
      </c>
      <c r="H72" s="4" t="str">
        <f t="shared" si="4"/>
        <v>CA-0305-00146337/CIA INDUSTRIAL CERVECERA</v>
      </c>
      <c r="I72" s="4" t="str">
        <f>VLOOKUP(D72,domicilios!$B$1:$D$3,2,FALSE)</f>
        <v>0001</v>
      </c>
      <c r="J72" s="4" t="str">
        <f>VLOOKUP(D72,domicilios!$B$1:$D$3,3,FALSE)</f>
        <v>0000</v>
      </c>
      <c r="K72" s="4" t="str">
        <f>VLOOKUP(D72,domicilios!$B$1:$E$3,4,FALSE)</f>
        <v>MAAD</v>
      </c>
      <c r="L72" s="3">
        <v>10</v>
      </c>
      <c r="M72" s="3">
        <v>212040</v>
      </c>
      <c r="N72" s="3">
        <v>114010</v>
      </c>
      <c r="O72" s="3">
        <v>8004</v>
      </c>
      <c r="P72" s="4">
        <f>ROW()</f>
        <v>72</v>
      </c>
      <c r="Q72" s="4" t="str">
        <f t="shared" si="5"/>
        <v>00010</v>
      </c>
    </row>
    <row r="73" spans="1:17" x14ac:dyDescent="0.25">
      <c r="A73" s="1">
        <v>71</v>
      </c>
      <c r="B73" t="s">
        <v>97</v>
      </c>
      <c r="C73" t="s">
        <v>55</v>
      </c>
      <c r="D73" t="s">
        <v>16</v>
      </c>
      <c r="E73" s="2">
        <v>105699.12</v>
      </c>
      <c r="F73" s="2">
        <v>22196.82</v>
      </c>
      <c r="G73" s="2">
        <v>17207.82</v>
      </c>
      <c r="H73" s="4" t="str">
        <f t="shared" si="4"/>
        <v>CA-0305-00146336/CIA INDUSTRIAL CERVECERA</v>
      </c>
      <c r="I73" s="4" t="str">
        <f>VLOOKUP(D73,domicilios!$B$1:$D$3,2,FALSE)</f>
        <v>0001</v>
      </c>
      <c r="J73" s="4" t="str">
        <f>VLOOKUP(D73,domicilios!$B$1:$D$3,3,FALSE)</f>
        <v>0000</v>
      </c>
      <c r="K73" s="4" t="str">
        <f>VLOOKUP(D73,domicilios!$B$1:$E$3,4,FALSE)</f>
        <v>MAAD</v>
      </c>
      <c r="L73" s="3">
        <v>10</v>
      </c>
      <c r="M73" s="3">
        <v>212040</v>
      </c>
      <c r="N73" s="3">
        <v>114010</v>
      </c>
      <c r="O73" s="3">
        <v>8004</v>
      </c>
      <c r="P73" s="4">
        <f>ROW()</f>
        <v>73</v>
      </c>
      <c r="Q73" s="4" t="str">
        <f t="shared" si="5"/>
        <v>00010</v>
      </c>
    </row>
    <row r="74" spans="1:17" x14ac:dyDescent="0.25">
      <c r="A74" s="1">
        <v>72</v>
      </c>
      <c r="B74" t="s">
        <v>98</v>
      </c>
      <c r="C74" t="s">
        <v>55</v>
      </c>
      <c r="D74" t="s">
        <v>16</v>
      </c>
      <c r="E74" s="2">
        <v>633448.95999999996</v>
      </c>
      <c r="F74" s="2">
        <v>133024.28</v>
      </c>
      <c r="G74" s="2">
        <v>103125.49</v>
      </c>
      <c r="H74" s="4" t="str">
        <f t="shared" si="4"/>
        <v>CA-0305-00146345/CIA INDUSTRIAL CERVECERA</v>
      </c>
      <c r="I74" s="4" t="str">
        <f>VLOOKUP(D74,domicilios!$B$1:$D$3,2,FALSE)</f>
        <v>0001</v>
      </c>
      <c r="J74" s="4" t="str">
        <f>VLOOKUP(D74,domicilios!$B$1:$D$3,3,FALSE)</f>
        <v>0000</v>
      </c>
      <c r="K74" s="4" t="str">
        <f>VLOOKUP(D74,domicilios!$B$1:$E$3,4,FALSE)</f>
        <v>MAAD</v>
      </c>
      <c r="L74" s="3">
        <v>10</v>
      </c>
      <c r="M74" s="3">
        <v>212040</v>
      </c>
      <c r="N74" s="3">
        <v>114010</v>
      </c>
      <c r="O74" s="3">
        <v>8004</v>
      </c>
      <c r="P74" s="4">
        <f>ROW()</f>
        <v>74</v>
      </c>
      <c r="Q74" s="4" t="str">
        <f t="shared" si="5"/>
        <v>00010</v>
      </c>
    </row>
    <row r="75" spans="1:17" x14ac:dyDescent="0.25">
      <c r="A75" s="1">
        <v>73</v>
      </c>
      <c r="B75" t="s">
        <v>99</v>
      </c>
      <c r="C75" t="s">
        <v>55</v>
      </c>
      <c r="D75" t="s">
        <v>16</v>
      </c>
      <c r="E75" s="2">
        <v>2058709.12</v>
      </c>
      <c r="F75" s="2">
        <v>432328.92</v>
      </c>
      <c r="G75" s="2">
        <v>335157.84000000003</v>
      </c>
      <c r="H75" s="4" t="str">
        <f t="shared" si="4"/>
        <v>CA-0305-00146346/CIA INDUSTRIAL CERVECERA</v>
      </c>
      <c r="I75" s="4" t="str">
        <f>VLOOKUP(D75,domicilios!$B$1:$D$3,2,FALSE)</f>
        <v>0001</v>
      </c>
      <c r="J75" s="4" t="str">
        <f>VLOOKUP(D75,domicilios!$B$1:$D$3,3,FALSE)</f>
        <v>0000</v>
      </c>
      <c r="K75" s="4" t="str">
        <f>VLOOKUP(D75,domicilios!$B$1:$E$3,4,FALSE)</f>
        <v>MAAD</v>
      </c>
      <c r="L75" s="3">
        <v>10</v>
      </c>
      <c r="M75" s="3">
        <v>212040</v>
      </c>
      <c r="N75" s="3">
        <v>114010</v>
      </c>
      <c r="O75" s="3">
        <v>8004</v>
      </c>
      <c r="P75" s="4">
        <f>ROW()</f>
        <v>75</v>
      </c>
      <c r="Q75" s="4" t="str">
        <f t="shared" si="5"/>
        <v>00010</v>
      </c>
    </row>
    <row r="76" spans="1:17" x14ac:dyDescent="0.25">
      <c r="A76" s="1">
        <v>74</v>
      </c>
      <c r="B76" t="s">
        <v>100</v>
      </c>
      <c r="C76" t="s">
        <v>55</v>
      </c>
      <c r="D76" t="s">
        <v>16</v>
      </c>
      <c r="E76" s="2">
        <v>2058709.12</v>
      </c>
      <c r="F76" s="2">
        <v>432328.92</v>
      </c>
      <c r="G76" s="2">
        <v>335157.84000000003</v>
      </c>
      <c r="H76" s="4" t="str">
        <f t="shared" si="4"/>
        <v>CA-0305-00146344/CIA INDUSTRIAL CERVECERA</v>
      </c>
      <c r="I76" s="4" t="str">
        <f>VLOOKUP(D76,domicilios!$B$1:$D$3,2,FALSE)</f>
        <v>0001</v>
      </c>
      <c r="J76" s="4" t="str">
        <f>VLOOKUP(D76,domicilios!$B$1:$D$3,3,FALSE)</f>
        <v>0000</v>
      </c>
      <c r="K76" s="4" t="str">
        <f>VLOOKUP(D76,domicilios!$B$1:$E$3,4,FALSE)</f>
        <v>MAAD</v>
      </c>
      <c r="L76" s="3">
        <v>10</v>
      </c>
      <c r="M76" s="3">
        <v>212040</v>
      </c>
      <c r="N76" s="3">
        <v>114010</v>
      </c>
      <c r="O76" s="3">
        <v>8004</v>
      </c>
      <c r="P76" s="4">
        <f>ROW()</f>
        <v>76</v>
      </c>
      <c r="Q76" s="4" t="str">
        <f t="shared" si="5"/>
        <v>00010</v>
      </c>
    </row>
    <row r="77" spans="1:17" x14ac:dyDescent="0.25">
      <c r="A77" s="1">
        <v>75</v>
      </c>
      <c r="B77" t="s">
        <v>101</v>
      </c>
      <c r="C77" t="s">
        <v>55</v>
      </c>
      <c r="D77" t="s">
        <v>16</v>
      </c>
      <c r="E77" s="2">
        <v>855657.6</v>
      </c>
      <c r="F77" s="2">
        <v>179688.1</v>
      </c>
      <c r="G77" s="2">
        <v>139301.06</v>
      </c>
      <c r="H77" s="4" t="str">
        <f t="shared" si="4"/>
        <v>CA-0305-00146348/CIA INDUSTRIAL CERVECERA</v>
      </c>
      <c r="I77" s="4" t="str">
        <f>VLOOKUP(D77,domicilios!$B$1:$D$3,2,FALSE)</f>
        <v>0001</v>
      </c>
      <c r="J77" s="4" t="str">
        <f>VLOOKUP(D77,domicilios!$B$1:$D$3,3,FALSE)</f>
        <v>0000</v>
      </c>
      <c r="K77" s="4" t="str">
        <f>VLOOKUP(D77,domicilios!$B$1:$E$3,4,FALSE)</f>
        <v>MAAD</v>
      </c>
      <c r="L77" s="3">
        <v>10</v>
      </c>
      <c r="M77" s="3">
        <v>212040</v>
      </c>
      <c r="N77" s="3">
        <v>114010</v>
      </c>
      <c r="O77" s="3">
        <v>8004</v>
      </c>
      <c r="P77" s="4">
        <f>ROW()</f>
        <v>77</v>
      </c>
      <c r="Q77" s="4" t="str">
        <f t="shared" si="5"/>
        <v>00010</v>
      </c>
    </row>
    <row r="78" spans="1:17" x14ac:dyDescent="0.25">
      <c r="A78" s="1">
        <v>76</v>
      </c>
      <c r="B78" t="s">
        <v>102</v>
      </c>
      <c r="C78" t="s">
        <v>55</v>
      </c>
      <c r="D78" t="s">
        <v>16</v>
      </c>
      <c r="E78" s="2">
        <v>1317788.1599999999</v>
      </c>
      <c r="F78" s="2">
        <v>276735.51</v>
      </c>
      <c r="G78" s="2">
        <v>214535.91</v>
      </c>
      <c r="H78" s="4" t="str">
        <f t="shared" si="4"/>
        <v>CA-0305-00146349/CIA INDUSTRIAL CERVECERA</v>
      </c>
      <c r="I78" s="4" t="str">
        <f>VLOOKUP(D78,domicilios!$B$1:$D$3,2,FALSE)</f>
        <v>0001</v>
      </c>
      <c r="J78" s="4" t="str">
        <f>VLOOKUP(D78,domicilios!$B$1:$D$3,3,FALSE)</f>
        <v>0000</v>
      </c>
      <c r="K78" s="4" t="str">
        <f>VLOOKUP(D78,domicilios!$B$1:$E$3,4,FALSE)</f>
        <v>MAAD</v>
      </c>
      <c r="L78" s="3">
        <v>10</v>
      </c>
      <c r="M78" s="3">
        <v>212040</v>
      </c>
      <c r="N78" s="3">
        <v>114010</v>
      </c>
      <c r="O78" s="3">
        <v>8004</v>
      </c>
      <c r="P78" s="4">
        <f>ROW()</f>
        <v>78</v>
      </c>
      <c r="Q78" s="4" t="str">
        <f t="shared" si="5"/>
        <v>00010</v>
      </c>
    </row>
    <row r="79" spans="1:17" x14ac:dyDescent="0.25">
      <c r="A79" s="1">
        <v>77</v>
      </c>
      <c r="B79" t="s">
        <v>103</v>
      </c>
      <c r="C79" t="s">
        <v>55</v>
      </c>
      <c r="D79" t="s">
        <v>16</v>
      </c>
      <c r="E79" s="2">
        <v>633448.95999999996</v>
      </c>
      <c r="F79" s="2">
        <v>133024.28</v>
      </c>
      <c r="G79" s="2">
        <v>103125.49</v>
      </c>
      <c r="H79" s="4" t="str">
        <f t="shared" si="4"/>
        <v>CA-0305-00146347/CIA INDUSTRIAL CERVECERA</v>
      </c>
      <c r="I79" s="4" t="str">
        <f>VLOOKUP(D79,domicilios!$B$1:$D$3,2,FALSE)</f>
        <v>0001</v>
      </c>
      <c r="J79" s="4" t="str">
        <f>VLOOKUP(D79,domicilios!$B$1:$D$3,3,FALSE)</f>
        <v>0000</v>
      </c>
      <c r="K79" s="4" t="str">
        <f>VLOOKUP(D79,domicilios!$B$1:$E$3,4,FALSE)</f>
        <v>MAAD</v>
      </c>
      <c r="L79" s="3">
        <v>10</v>
      </c>
      <c r="M79" s="3">
        <v>212040</v>
      </c>
      <c r="N79" s="3">
        <v>114010</v>
      </c>
      <c r="O79" s="3">
        <v>8004</v>
      </c>
      <c r="P79" s="4">
        <f>ROW()</f>
        <v>79</v>
      </c>
      <c r="Q79" s="4" t="str">
        <f t="shared" si="5"/>
        <v>00010</v>
      </c>
    </row>
    <row r="80" spans="1:17" x14ac:dyDescent="0.25">
      <c r="A80" s="1">
        <v>78</v>
      </c>
      <c r="B80" t="s">
        <v>104</v>
      </c>
      <c r="C80" t="s">
        <v>55</v>
      </c>
      <c r="D80" t="s">
        <v>16</v>
      </c>
      <c r="E80" s="2">
        <v>1317788.1599999999</v>
      </c>
      <c r="F80" s="2">
        <v>276735.51</v>
      </c>
      <c r="G80" s="2">
        <v>214535.91</v>
      </c>
      <c r="H80" s="4" t="str">
        <f t="shared" si="4"/>
        <v>CA-0305-00146351/CIA INDUSTRIAL CERVECERA</v>
      </c>
      <c r="I80" s="4" t="str">
        <f>VLOOKUP(D80,domicilios!$B$1:$D$3,2,FALSE)</f>
        <v>0001</v>
      </c>
      <c r="J80" s="4" t="str">
        <f>VLOOKUP(D80,domicilios!$B$1:$D$3,3,FALSE)</f>
        <v>0000</v>
      </c>
      <c r="K80" s="4" t="str">
        <f>VLOOKUP(D80,domicilios!$B$1:$E$3,4,FALSE)</f>
        <v>MAAD</v>
      </c>
      <c r="L80" s="3">
        <v>10</v>
      </c>
      <c r="M80" s="3">
        <v>212040</v>
      </c>
      <c r="N80" s="3">
        <v>114010</v>
      </c>
      <c r="O80" s="3">
        <v>8004</v>
      </c>
      <c r="P80" s="4">
        <f>ROW()</f>
        <v>80</v>
      </c>
      <c r="Q80" s="4" t="str">
        <f t="shared" si="5"/>
        <v>00010</v>
      </c>
    </row>
    <row r="81" spans="1:17" x14ac:dyDescent="0.25">
      <c r="A81" s="1">
        <v>79</v>
      </c>
      <c r="B81" t="s">
        <v>105</v>
      </c>
      <c r="C81" t="s">
        <v>55</v>
      </c>
      <c r="D81" t="s">
        <v>16</v>
      </c>
      <c r="E81" s="2">
        <v>855657.6</v>
      </c>
      <c r="F81" s="2">
        <v>179688.1</v>
      </c>
      <c r="G81" s="2">
        <v>139301.06</v>
      </c>
      <c r="H81" s="4" t="str">
        <f t="shared" si="4"/>
        <v>CA-0305-00146350/CIA INDUSTRIAL CERVECERA</v>
      </c>
      <c r="I81" s="4" t="str">
        <f>VLOOKUP(D81,domicilios!$B$1:$D$3,2,FALSE)</f>
        <v>0001</v>
      </c>
      <c r="J81" s="4" t="str">
        <f>VLOOKUP(D81,domicilios!$B$1:$D$3,3,FALSE)</f>
        <v>0000</v>
      </c>
      <c r="K81" s="4" t="str">
        <f>VLOOKUP(D81,domicilios!$B$1:$E$3,4,FALSE)</f>
        <v>MAAD</v>
      </c>
      <c r="L81" s="3">
        <v>10</v>
      </c>
      <c r="M81" s="3">
        <v>212040</v>
      </c>
      <c r="N81" s="3">
        <v>114010</v>
      </c>
      <c r="O81" s="3">
        <v>8004</v>
      </c>
      <c r="P81" s="4">
        <f>ROW()</f>
        <v>81</v>
      </c>
      <c r="Q81" s="4" t="str">
        <f t="shared" si="5"/>
        <v>00010</v>
      </c>
    </row>
    <row r="82" spans="1:17" x14ac:dyDescent="0.25">
      <c r="A82" s="1">
        <v>80</v>
      </c>
      <c r="B82" t="s">
        <v>106</v>
      </c>
      <c r="C82" t="s">
        <v>55</v>
      </c>
      <c r="D82" t="s">
        <v>16</v>
      </c>
      <c r="E82" s="2">
        <v>264247.8</v>
      </c>
      <c r="F82" s="2">
        <v>55492.04</v>
      </c>
      <c r="G82" s="2">
        <v>43019.54</v>
      </c>
      <c r="H82" s="4" t="str">
        <f t="shared" si="4"/>
        <v>CA-0305-00146354/CIA INDUSTRIAL CERVECERA</v>
      </c>
      <c r="I82" s="4" t="str">
        <f>VLOOKUP(D82,domicilios!$B$1:$D$3,2,FALSE)</f>
        <v>0001</v>
      </c>
      <c r="J82" s="4" t="str">
        <f>VLOOKUP(D82,domicilios!$B$1:$D$3,3,FALSE)</f>
        <v>0000</v>
      </c>
      <c r="K82" s="4" t="str">
        <f>VLOOKUP(D82,domicilios!$B$1:$E$3,4,FALSE)</f>
        <v>MAAD</v>
      </c>
      <c r="L82" s="3">
        <v>10</v>
      </c>
      <c r="M82" s="3">
        <v>212040</v>
      </c>
      <c r="N82" s="3">
        <v>114010</v>
      </c>
      <c r="O82" s="3">
        <v>8004</v>
      </c>
      <c r="P82" s="4">
        <f>ROW()</f>
        <v>82</v>
      </c>
      <c r="Q82" s="4" t="str">
        <f t="shared" si="5"/>
        <v>00010</v>
      </c>
    </row>
    <row r="83" spans="1:17" x14ac:dyDescent="0.25">
      <c r="A83" s="1">
        <v>81</v>
      </c>
      <c r="B83" t="s">
        <v>107</v>
      </c>
      <c r="C83" t="s">
        <v>55</v>
      </c>
      <c r="D83" t="s">
        <v>16</v>
      </c>
      <c r="E83" s="2">
        <v>264247.8</v>
      </c>
      <c r="F83" s="2">
        <v>55492.04</v>
      </c>
      <c r="G83" s="2">
        <v>43019.54</v>
      </c>
      <c r="H83" s="4" t="str">
        <f t="shared" si="4"/>
        <v>CA-0305-00146355/CIA INDUSTRIAL CERVECERA</v>
      </c>
      <c r="I83" s="4" t="str">
        <f>VLOOKUP(D83,domicilios!$B$1:$D$3,2,FALSE)</f>
        <v>0001</v>
      </c>
      <c r="J83" s="4" t="str">
        <f>VLOOKUP(D83,domicilios!$B$1:$D$3,3,FALSE)</f>
        <v>0000</v>
      </c>
      <c r="K83" s="4" t="str">
        <f>VLOOKUP(D83,domicilios!$B$1:$E$3,4,FALSE)</f>
        <v>MAAD</v>
      </c>
      <c r="L83" s="3">
        <v>10</v>
      </c>
      <c r="M83" s="3">
        <v>212040</v>
      </c>
      <c r="N83" s="3">
        <v>114010</v>
      </c>
      <c r="O83" s="3">
        <v>8004</v>
      </c>
      <c r="P83" s="4">
        <f>ROW()</f>
        <v>83</v>
      </c>
      <c r="Q83" s="4" t="str">
        <f t="shared" si="5"/>
        <v>00010</v>
      </c>
    </row>
    <row r="84" spans="1:17" x14ac:dyDescent="0.25">
      <c r="A84" s="1">
        <v>82</v>
      </c>
      <c r="B84" t="s">
        <v>108</v>
      </c>
      <c r="C84" t="s">
        <v>55</v>
      </c>
      <c r="D84" t="s">
        <v>16</v>
      </c>
      <c r="E84" s="2">
        <v>264247.8</v>
      </c>
      <c r="F84" s="2">
        <v>55492.04</v>
      </c>
      <c r="G84" s="2">
        <v>43019.54</v>
      </c>
      <c r="H84" s="4" t="str">
        <f t="shared" si="4"/>
        <v>CA-0305-00146356/CIA INDUSTRIAL CERVECERA</v>
      </c>
      <c r="I84" s="4" t="str">
        <f>VLOOKUP(D84,domicilios!$B$1:$D$3,2,FALSE)</f>
        <v>0001</v>
      </c>
      <c r="J84" s="4" t="str">
        <f>VLOOKUP(D84,domicilios!$B$1:$D$3,3,FALSE)</f>
        <v>0000</v>
      </c>
      <c r="K84" s="4" t="str">
        <f>VLOOKUP(D84,domicilios!$B$1:$E$3,4,FALSE)</f>
        <v>MAAD</v>
      </c>
      <c r="L84" s="3">
        <v>10</v>
      </c>
      <c r="M84" s="3">
        <v>212040</v>
      </c>
      <c r="N84" s="3">
        <v>114010</v>
      </c>
      <c r="O84" s="3">
        <v>8004</v>
      </c>
      <c r="P84" s="4">
        <f>ROW()</f>
        <v>84</v>
      </c>
      <c r="Q84" s="4" t="str">
        <f t="shared" si="5"/>
        <v>00010</v>
      </c>
    </row>
    <row r="85" spans="1:17" x14ac:dyDescent="0.25">
      <c r="A85" s="1">
        <v>83</v>
      </c>
      <c r="B85" t="s">
        <v>109</v>
      </c>
      <c r="C85" t="s">
        <v>55</v>
      </c>
      <c r="D85" t="s">
        <v>16</v>
      </c>
      <c r="E85" s="2">
        <v>206994.11</v>
      </c>
      <c r="F85" s="2">
        <v>43468.76</v>
      </c>
      <c r="G85" s="2">
        <v>33698.639999999999</v>
      </c>
      <c r="H85" s="4" t="str">
        <f t="shared" si="4"/>
        <v>CA-0305-00146357/CIA INDUSTRIAL CERVECERA</v>
      </c>
      <c r="I85" s="4" t="str">
        <f>VLOOKUP(D85,domicilios!$B$1:$D$3,2,FALSE)</f>
        <v>0001</v>
      </c>
      <c r="J85" s="4" t="str">
        <f>VLOOKUP(D85,domicilios!$B$1:$D$3,3,FALSE)</f>
        <v>0000</v>
      </c>
      <c r="K85" s="4" t="str">
        <f>VLOOKUP(D85,domicilios!$B$1:$E$3,4,FALSE)</f>
        <v>MAAD</v>
      </c>
      <c r="L85" s="3">
        <v>10</v>
      </c>
      <c r="M85" s="3">
        <v>212040</v>
      </c>
      <c r="N85" s="3">
        <v>114010</v>
      </c>
      <c r="O85" s="3">
        <v>8004</v>
      </c>
      <c r="P85" s="4">
        <f>ROW()</f>
        <v>85</v>
      </c>
      <c r="Q85" s="4" t="str">
        <f t="shared" si="5"/>
        <v>00010</v>
      </c>
    </row>
    <row r="86" spans="1:17" x14ac:dyDescent="0.25">
      <c r="A86" s="1">
        <v>84</v>
      </c>
      <c r="B86" t="s">
        <v>110</v>
      </c>
      <c r="C86" t="s">
        <v>55</v>
      </c>
      <c r="D86" t="s">
        <v>16</v>
      </c>
      <c r="E86" s="2">
        <v>264247.8</v>
      </c>
      <c r="F86" s="2">
        <v>55492.04</v>
      </c>
      <c r="G86" s="2">
        <v>43019.54</v>
      </c>
      <c r="H86" s="4" t="str">
        <f t="shared" si="4"/>
        <v>CA-0305-00146358/CIA INDUSTRIAL CERVECERA</v>
      </c>
      <c r="I86" s="4" t="str">
        <f>VLOOKUP(D86,domicilios!$B$1:$D$3,2,FALSE)</f>
        <v>0001</v>
      </c>
      <c r="J86" s="4" t="str">
        <f>VLOOKUP(D86,domicilios!$B$1:$D$3,3,FALSE)</f>
        <v>0000</v>
      </c>
      <c r="K86" s="4" t="str">
        <f>VLOOKUP(D86,domicilios!$B$1:$E$3,4,FALSE)</f>
        <v>MAAD</v>
      </c>
      <c r="L86" s="3">
        <v>10</v>
      </c>
      <c r="M86" s="3">
        <v>212040</v>
      </c>
      <c r="N86" s="3">
        <v>114010</v>
      </c>
      <c r="O86" s="3">
        <v>8004</v>
      </c>
      <c r="P86" s="4">
        <f>ROW()</f>
        <v>86</v>
      </c>
      <c r="Q86" s="4" t="str">
        <f t="shared" si="5"/>
        <v>00010</v>
      </c>
    </row>
    <row r="87" spans="1:17" x14ac:dyDescent="0.25">
      <c r="A87" s="1">
        <v>85</v>
      </c>
      <c r="B87" t="s">
        <v>111</v>
      </c>
      <c r="C87" t="s">
        <v>55</v>
      </c>
      <c r="D87" t="s">
        <v>16</v>
      </c>
      <c r="E87" s="2">
        <v>264247.8</v>
      </c>
      <c r="F87" s="2">
        <v>55492.04</v>
      </c>
      <c r="G87" s="2">
        <v>43019.54</v>
      </c>
      <c r="H87" s="4" t="str">
        <f t="shared" si="4"/>
        <v>CA-0305-00146359/CIA INDUSTRIAL CERVECERA</v>
      </c>
      <c r="I87" s="4" t="str">
        <f>VLOOKUP(D87,domicilios!$B$1:$D$3,2,FALSE)</f>
        <v>0001</v>
      </c>
      <c r="J87" s="4" t="str">
        <f>VLOOKUP(D87,domicilios!$B$1:$D$3,3,FALSE)</f>
        <v>0000</v>
      </c>
      <c r="K87" s="4" t="str">
        <f>VLOOKUP(D87,domicilios!$B$1:$E$3,4,FALSE)</f>
        <v>MAAD</v>
      </c>
      <c r="L87" s="3">
        <v>10</v>
      </c>
      <c r="M87" s="3">
        <v>212040</v>
      </c>
      <c r="N87" s="3">
        <v>114010</v>
      </c>
      <c r="O87" s="3">
        <v>8004</v>
      </c>
      <c r="P87" s="4">
        <f>ROW()</f>
        <v>87</v>
      </c>
      <c r="Q87" s="4" t="str">
        <f t="shared" si="5"/>
        <v>00010</v>
      </c>
    </row>
    <row r="88" spans="1:17" x14ac:dyDescent="0.25">
      <c r="A88" s="1">
        <v>86</v>
      </c>
      <c r="B88" t="s">
        <v>112</v>
      </c>
      <c r="C88" t="s">
        <v>55</v>
      </c>
      <c r="D88" t="s">
        <v>16</v>
      </c>
      <c r="E88" s="2">
        <v>264247.8</v>
      </c>
      <c r="F88" s="2">
        <v>55492.04</v>
      </c>
      <c r="G88" s="2">
        <v>43019.54</v>
      </c>
      <c r="H88" s="4" t="str">
        <f t="shared" si="4"/>
        <v>CA-0305-00146361/CIA INDUSTRIAL CERVECERA</v>
      </c>
      <c r="I88" s="4" t="str">
        <f>VLOOKUP(D88,domicilios!$B$1:$D$3,2,FALSE)</f>
        <v>0001</v>
      </c>
      <c r="J88" s="4" t="str">
        <f>VLOOKUP(D88,domicilios!$B$1:$D$3,3,FALSE)</f>
        <v>0000</v>
      </c>
      <c r="K88" s="4" t="str">
        <f>VLOOKUP(D88,domicilios!$B$1:$E$3,4,FALSE)</f>
        <v>MAAD</v>
      </c>
      <c r="L88" s="3">
        <v>10</v>
      </c>
      <c r="M88" s="3">
        <v>212040</v>
      </c>
      <c r="N88" s="3">
        <v>114010</v>
      </c>
      <c r="O88" s="3">
        <v>8004</v>
      </c>
      <c r="P88" s="4">
        <f>ROW()</f>
        <v>88</v>
      </c>
      <c r="Q88" s="4" t="str">
        <f t="shared" si="5"/>
        <v>00010</v>
      </c>
    </row>
    <row r="89" spans="1:17" x14ac:dyDescent="0.25">
      <c r="A89" s="1">
        <v>87</v>
      </c>
      <c r="B89" t="s">
        <v>113</v>
      </c>
      <c r="C89" t="s">
        <v>55</v>
      </c>
      <c r="D89" t="s">
        <v>16</v>
      </c>
      <c r="E89" s="2">
        <v>30828.91</v>
      </c>
      <c r="F89" s="2">
        <v>6474.07</v>
      </c>
      <c r="G89" s="2">
        <v>5018.95</v>
      </c>
      <c r="H89" s="4" t="str">
        <f t="shared" si="4"/>
        <v>CA-0305-00146360/CIA INDUSTRIAL CERVECERA</v>
      </c>
      <c r="I89" s="4" t="str">
        <f>VLOOKUP(D89,domicilios!$B$1:$D$3,2,FALSE)</f>
        <v>0001</v>
      </c>
      <c r="J89" s="4" t="str">
        <f>VLOOKUP(D89,domicilios!$B$1:$D$3,3,FALSE)</f>
        <v>0000</v>
      </c>
      <c r="K89" s="4" t="str">
        <f>VLOOKUP(D89,domicilios!$B$1:$E$3,4,FALSE)</f>
        <v>MAAD</v>
      </c>
      <c r="L89" s="3">
        <v>10</v>
      </c>
      <c r="M89" s="3">
        <v>212040</v>
      </c>
      <c r="N89" s="3">
        <v>114010</v>
      </c>
      <c r="O89" s="3">
        <v>8004</v>
      </c>
      <c r="P89" s="4">
        <f>ROW()</f>
        <v>89</v>
      </c>
      <c r="Q89" s="4" t="str">
        <f t="shared" si="5"/>
        <v>00010</v>
      </c>
    </row>
    <row r="90" spans="1:17" x14ac:dyDescent="0.25">
      <c r="A90" s="1">
        <v>88</v>
      </c>
      <c r="B90" t="s">
        <v>114</v>
      </c>
      <c r="C90" t="s">
        <v>55</v>
      </c>
      <c r="D90" t="s">
        <v>16</v>
      </c>
      <c r="E90" s="2">
        <v>264247.8</v>
      </c>
      <c r="F90" s="2">
        <v>55492.04</v>
      </c>
      <c r="G90" s="2">
        <v>43019.54</v>
      </c>
      <c r="H90" s="4" t="str">
        <f t="shared" si="4"/>
        <v>CA-0305-00146362/CIA INDUSTRIAL CERVECERA</v>
      </c>
      <c r="I90" s="4" t="str">
        <f>VLOOKUP(D90,domicilios!$B$1:$D$3,2,FALSE)</f>
        <v>0001</v>
      </c>
      <c r="J90" s="4" t="str">
        <f>VLOOKUP(D90,domicilios!$B$1:$D$3,3,FALSE)</f>
        <v>0000</v>
      </c>
      <c r="K90" s="4" t="str">
        <f>VLOOKUP(D90,domicilios!$B$1:$E$3,4,FALSE)</f>
        <v>MAAD</v>
      </c>
      <c r="L90" s="3">
        <v>10</v>
      </c>
      <c r="M90" s="3">
        <v>212040</v>
      </c>
      <c r="N90" s="3">
        <v>114010</v>
      </c>
      <c r="O90" s="3">
        <v>8004</v>
      </c>
      <c r="P90" s="4">
        <f>ROW()</f>
        <v>90</v>
      </c>
      <c r="Q90" s="4" t="str">
        <f t="shared" si="5"/>
        <v>00010</v>
      </c>
    </row>
    <row r="91" spans="1:17" x14ac:dyDescent="0.25">
      <c r="A91" s="1">
        <v>89</v>
      </c>
      <c r="B91" t="s">
        <v>115</v>
      </c>
      <c r="C91" t="s">
        <v>55</v>
      </c>
      <c r="D91" t="s">
        <v>16</v>
      </c>
      <c r="E91" s="2">
        <v>2156537.6</v>
      </c>
      <c r="F91" s="2">
        <v>452872.9</v>
      </c>
      <c r="G91" s="2">
        <v>351084.32</v>
      </c>
      <c r="H91" s="4" t="str">
        <f t="shared" si="4"/>
        <v>CA-0305-00146339/CIA INDUSTRIAL CERVECERA</v>
      </c>
      <c r="I91" s="4" t="str">
        <f>VLOOKUP(D91,domicilios!$B$1:$D$3,2,FALSE)</f>
        <v>0001</v>
      </c>
      <c r="J91" s="4" t="str">
        <f>VLOOKUP(D91,domicilios!$B$1:$D$3,3,FALSE)</f>
        <v>0000</v>
      </c>
      <c r="K91" s="4" t="str">
        <f>VLOOKUP(D91,domicilios!$B$1:$E$3,4,FALSE)</f>
        <v>MAAD</v>
      </c>
      <c r="L91" s="3">
        <v>10</v>
      </c>
      <c r="M91" s="3">
        <v>212040</v>
      </c>
      <c r="N91" s="3">
        <v>114010</v>
      </c>
      <c r="O91" s="3">
        <v>8004</v>
      </c>
      <c r="P91" s="4">
        <f>ROW()</f>
        <v>91</v>
      </c>
      <c r="Q91" s="4" t="str">
        <f t="shared" si="5"/>
        <v>00010</v>
      </c>
    </row>
    <row r="92" spans="1:17" x14ac:dyDescent="0.25">
      <c r="A92" s="1">
        <v>90</v>
      </c>
      <c r="B92" t="s">
        <v>116</v>
      </c>
      <c r="C92" t="s">
        <v>55</v>
      </c>
      <c r="D92" t="s">
        <v>16</v>
      </c>
      <c r="E92" s="2">
        <v>1497827.4</v>
      </c>
      <c r="F92" s="2">
        <v>314543.75</v>
      </c>
      <c r="G92" s="2">
        <v>243846.3</v>
      </c>
      <c r="H92" s="4" t="str">
        <f t="shared" si="4"/>
        <v>CA-0305-00146338/CIA INDUSTRIAL CERVECERA</v>
      </c>
      <c r="I92" s="4" t="str">
        <f>VLOOKUP(D92,domicilios!$B$1:$D$3,2,FALSE)</f>
        <v>0001</v>
      </c>
      <c r="J92" s="4" t="str">
        <f>VLOOKUP(D92,domicilios!$B$1:$D$3,3,FALSE)</f>
        <v>0000</v>
      </c>
      <c r="K92" s="4" t="str">
        <f>VLOOKUP(D92,domicilios!$B$1:$E$3,4,FALSE)</f>
        <v>MAAD</v>
      </c>
      <c r="L92" s="3">
        <v>10</v>
      </c>
      <c r="M92" s="3">
        <v>212040</v>
      </c>
      <c r="N92" s="3">
        <v>114010</v>
      </c>
      <c r="O92" s="3">
        <v>8004</v>
      </c>
      <c r="P92" s="4">
        <f>ROW()</f>
        <v>92</v>
      </c>
      <c r="Q92" s="4" t="str">
        <f t="shared" si="5"/>
        <v>00010</v>
      </c>
    </row>
    <row r="93" spans="1:17" x14ac:dyDescent="0.25">
      <c r="A93" s="1">
        <v>91</v>
      </c>
      <c r="B93" t="s">
        <v>117</v>
      </c>
      <c r="C93" t="s">
        <v>55</v>
      </c>
      <c r="D93" t="s">
        <v>16</v>
      </c>
      <c r="E93" s="2">
        <v>1028669.76</v>
      </c>
      <c r="F93" s="2">
        <v>216020.65</v>
      </c>
      <c r="G93" s="2">
        <v>167467.44</v>
      </c>
      <c r="H93" s="4" t="str">
        <f t="shared" si="4"/>
        <v>CA-0305-00146340/CIA INDUSTRIAL CERVECERA</v>
      </c>
      <c r="I93" s="4" t="str">
        <f>VLOOKUP(D93,domicilios!$B$1:$D$3,2,FALSE)</f>
        <v>0001</v>
      </c>
      <c r="J93" s="4" t="str">
        <f>VLOOKUP(D93,domicilios!$B$1:$D$3,3,FALSE)</f>
        <v>0000</v>
      </c>
      <c r="K93" s="4" t="str">
        <f>VLOOKUP(D93,domicilios!$B$1:$E$3,4,FALSE)</f>
        <v>MAAD</v>
      </c>
      <c r="L93" s="3">
        <v>10</v>
      </c>
      <c r="M93" s="3">
        <v>212040</v>
      </c>
      <c r="N93" s="3">
        <v>114010</v>
      </c>
      <c r="O93" s="3">
        <v>8004</v>
      </c>
      <c r="P93" s="4">
        <f>ROW()</f>
        <v>93</v>
      </c>
      <c r="Q93" s="4" t="str">
        <f t="shared" si="5"/>
        <v>00010</v>
      </c>
    </row>
    <row r="94" spans="1:17" x14ac:dyDescent="0.25">
      <c r="A94" s="1">
        <v>92</v>
      </c>
      <c r="B94" t="s">
        <v>118</v>
      </c>
      <c r="C94" t="s">
        <v>55</v>
      </c>
      <c r="D94" t="s">
        <v>16</v>
      </c>
      <c r="E94" s="2">
        <v>2156537.6</v>
      </c>
      <c r="F94" s="2">
        <v>452872.9</v>
      </c>
      <c r="G94" s="2">
        <v>351084.32</v>
      </c>
      <c r="H94" s="4" t="str">
        <f t="shared" si="4"/>
        <v>CA-0305-00146342/CIA INDUSTRIAL CERVECERA</v>
      </c>
      <c r="I94" s="4" t="str">
        <f>VLOOKUP(D94,domicilios!$B$1:$D$3,2,FALSE)</f>
        <v>0001</v>
      </c>
      <c r="J94" s="4" t="str">
        <f>VLOOKUP(D94,domicilios!$B$1:$D$3,3,FALSE)</f>
        <v>0000</v>
      </c>
      <c r="K94" s="4" t="str">
        <f>VLOOKUP(D94,domicilios!$B$1:$E$3,4,FALSE)</f>
        <v>MAAD</v>
      </c>
      <c r="L94" s="3">
        <v>10</v>
      </c>
      <c r="M94" s="3">
        <v>212040</v>
      </c>
      <c r="N94" s="3">
        <v>114010</v>
      </c>
      <c r="O94" s="3">
        <v>8004</v>
      </c>
      <c r="P94" s="4">
        <f>ROW()</f>
        <v>94</v>
      </c>
      <c r="Q94" s="4" t="str">
        <f t="shared" si="5"/>
        <v>00010</v>
      </c>
    </row>
    <row r="95" spans="1:17" x14ac:dyDescent="0.25">
      <c r="A95" s="1">
        <v>93</v>
      </c>
      <c r="B95" t="s">
        <v>119</v>
      </c>
      <c r="C95" t="s">
        <v>55</v>
      </c>
      <c r="D95" t="s">
        <v>16</v>
      </c>
      <c r="E95" s="2">
        <v>1028669.76</v>
      </c>
      <c r="F95" s="2">
        <v>216020.65</v>
      </c>
      <c r="G95" s="2">
        <v>167467.44</v>
      </c>
      <c r="H95" s="4" t="str">
        <f t="shared" si="4"/>
        <v>CA-0305-00146343/CIA INDUSTRIAL CERVECERA</v>
      </c>
      <c r="I95" s="4" t="str">
        <f>VLOOKUP(D95,domicilios!$B$1:$D$3,2,FALSE)</f>
        <v>0001</v>
      </c>
      <c r="J95" s="4" t="str">
        <f>VLOOKUP(D95,domicilios!$B$1:$D$3,3,FALSE)</f>
        <v>0000</v>
      </c>
      <c r="K95" s="4" t="str">
        <f>VLOOKUP(D95,domicilios!$B$1:$E$3,4,FALSE)</f>
        <v>MAAD</v>
      </c>
      <c r="L95" s="3">
        <v>10</v>
      </c>
      <c r="M95" s="3">
        <v>212040</v>
      </c>
      <c r="N95" s="3">
        <v>114010</v>
      </c>
      <c r="O95" s="3">
        <v>8004</v>
      </c>
      <c r="P95" s="4">
        <f>ROW()</f>
        <v>95</v>
      </c>
      <c r="Q95" s="4" t="str">
        <f t="shared" si="5"/>
        <v>00010</v>
      </c>
    </row>
    <row r="96" spans="1:17" x14ac:dyDescent="0.25">
      <c r="A96" s="1">
        <v>94</v>
      </c>
      <c r="B96" t="s">
        <v>120</v>
      </c>
      <c r="C96" t="s">
        <v>55</v>
      </c>
      <c r="D96" t="s">
        <v>16</v>
      </c>
      <c r="E96" s="2">
        <v>1497827.4</v>
      </c>
      <c r="F96" s="2">
        <v>314543.75</v>
      </c>
      <c r="G96" s="2">
        <v>243846.3</v>
      </c>
      <c r="H96" s="4" t="str">
        <f t="shared" si="4"/>
        <v>CA-0305-00146341/CIA INDUSTRIAL CERVECERA</v>
      </c>
      <c r="I96" s="4" t="str">
        <f>VLOOKUP(D96,domicilios!$B$1:$D$3,2,FALSE)</f>
        <v>0001</v>
      </c>
      <c r="J96" s="4" t="str">
        <f>VLOOKUP(D96,domicilios!$B$1:$D$3,3,FALSE)</f>
        <v>0000</v>
      </c>
      <c r="K96" s="4" t="str">
        <f>VLOOKUP(D96,domicilios!$B$1:$E$3,4,FALSE)</f>
        <v>MAAD</v>
      </c>
      <c r="L96" s="3">
        <v>10</v>
      </c>
      <c r="M96" s="3">
        <v>212040</v>
      </c>
      <c r="N96" s="3">
        <v>114010</v>
      </c>
      <c r="O96" s="3">
        <v>8004</v>
      </c>
      <c r="P96" s="4">
        <f>ROW()</f>
        <v>96</v>
      </c>
      <c r="Q96" s="4" t="str">
        <f t="shared" si="5"/>
        <v>00010</v>
      </c>
    </row>
    <row r="97" spans="1:17" x14ac:dyDescent="0.25">
      <c r="A97" s="1">
        <v>95</v>
      </c>
      <c r="B97" t="s">
        <v>121</v>
      </c>
      <c r="C97" t="s">
        <v>55</v>
      </c>
      <c r="D97" t="s">
        <v>16</v>
      </c>
      <c r="E97" s="2">
        <v>1900990.44</v>
      </c>
      <c r="F97" s="2">
        <v>399207.99</v>
      </c>
      <c r="G97" s="2">
        <v>309481.24</v>
      </c>
      <c r="H97" s="4" t="str">
        <f t="shared" si="4"/>
        <v>CA-0305-00146353/CIA INDUSTRIAL CERVECERA</v>
      </c>
      <c r="I97" s="4" t="str">
        <f>VLOOKUP(D97,domicilios!$B$1:$D$3,2,FALSE)</f>
        <v>0001</v>
      </c>
      <c r="J97" s="4" t="str">
        <f>VLOOKUP(D97,domicilios!$B$1:$D$3,3,FALSE)</f>
        <v>0000</v>
      </c>
      <c r="K97" s="4" t="str">
        <f>VLOOKUP(D97,domicilios!$B$1:$E$3,4,FALSE)</f>
        <v>MAAD</v>
      </c>
      <c r="L97" s="3">
        <v>10</v>
      </c>
      <c r="M97" s="3">
        <v>212040</v>
      </c>
      <c r="N97" s="3">
        <v>114010</v>
      </c>
      <c r="O97" s="3">
        <v>8004</v>
      </c>
      <c r="P97" s="4">
        <f>ROW()</f>
        <v>97</v>
      </c>
      <c r="Q97" s="4" t="str">
        <f t="shared" si="5"/>
        <v>00010</v>
      </c>
    </row>
    <row r="98" spans="1:17" x14ac:dyDescent="0.25">
      <c r="A98" s="1">
        <v>96</v>
      </c>
      <c r="B98" t="s">
        <v>122</v>
      </c>
      <c r="C98" t="s">
        <v>55</v>
      </c>
      <c r="D98" t="s">
        <v>16</v>
      </c>
      <c r="E98" s="2">
        <v>2122035.84</v>
      </c>
      <c r="F98" s="2">
        <v>445627.53</v>
      </c>
      <c r="G98" s="2">
        <v>345467.43</v>
      </c>
      <c r="H98" s="4" t="str">
        <f t="shared" si="4"/>
        <v>CA-0305-00146352/CIA INDUSTRIAL CERVECERA</v>
      </c>
      <c r="I98" s="4" t="str">
        <f>VLOOKUP(D98,domicilios!$B$1:$D$3,2,FALSE)</f>
        <v>0001</v>
      </c>
      <c r="J98" s="4" t="str">
        <f>VLOOKUP(D98,domicilios!$B$1:$D$3,3,FALSE)</f>
        <v>0000</v>
      </c>
      <c r="K98" s="4" t="str">
        <f>VLOOKUP(D98,domicilios!$B$1:$E$3,4,FALSE)</f>
        <v>MAAD</v>
      </c>
      <c r="L98" s="3">
        <v>10</v>
      </c>
      <c r="M98" s="3">
        <v>212040</v>
      </c>
      <c r="N98" s="3">
        <v>114010</v>
      </c>
      <c r="O98" s="3">
        <v>8004</v>
      </c>
      <c r="P98" s="4">
        <f>ROW()</f>
        <v>98</v>
      </c>
      <c r="Q98" s="4" t="str">
        <f t="shared" si="5"/>
        <v>00010</v>
      </c>
    </row>
    <row r="99" spans="1:17" x14ac:dyDescent="0.25">
      <c r="A99" s="1">
        <v>97</v>
      </c>
      <c r="B99" t="s">
        <v>123</v>
      </c>
      <c r="C99" t="s">
        <v>55</v>
      </c>
      <c r="D99" t="s">
        <v>16</v>
      </c>
      <c r="E99" s="2">
        <v>220206.5</v>
      </c>
      <c r="F99" s="2">
        <v>46243.37</v>
      </c>
      <c r="G99" s="2">
        <v>35849.620000000003</v>
      </c>
      <c r="H99" s="4" t="str">
        <f t="shared" si="4"/>
        <v>CA-0305-00146364/CIA INDUSTRIAL CERVECERA</v>
      </c>
      <c r="I99" s="4" t="str">
        <f>VLOOKUP(D99,domicilios!$B$1:$D$3,2,FALSE)</f>
        <v>0001</v>
      </c>
      <c r="J99" s="4" t="str">
        <f>VLOOKUP(D99,domicilios!$B$1:$D$3,3,FALSE)</f>
        <v>0000</v>
      </c>
      <c r="K99" s="4" t="str">
        <f>VLOOKUP(D99,domicilios!$B$1:$E$3,4,FALSE)</f>
        <v>MAAD</v>
      </c>
      <c r="L99" s="3">
        <v>10</v>
      </c>
      <c r="M99" s="3">
        <v>212040</v>
      </c>
      <c r="N99" s="3">
        <v>114010</v>
      </c>
      <c r="O99" s="3">
        <v>8004</v>
      </c>
      <c r="P99" s="4">
        <f>ROW()</f>
        <v>99</v>
      </c>
      <c r="Q99" s="4" t="str">
        <f t="shared" si="5"/>
        <v>00010</v>
      </c>
    </row>
    <row r="100" spans="1:17" x14ac:dyDescent="0.25">
      <c r="A100" s="1">
        <v>98</v>
      </c>
      <c r="B100" t="s">
        <v>124</v>
      </c>
      <c r="C100" t="s">
        <v>55</v>
      </c>
      <c r="D100" t="s">
        <v>16</v>
      </c>
      <c r="E100" s="2">
        <v>264247.8</v>
      </c>
      <c r="F100" s="2">
        <v>55492.04</v>
      </c>
      <c r="G100" s="2">
        <v>43019.54</v>
      </c>
      <c r="H100" s="4" t="str">
        <f t="shared" si="4"/>
        <v>CA-0305-00146363/CIA INDUSTRIAL CERVECERA</v>
      </c>
      <c r="I100" s="4" t="str">
        <f>VLOOKUP(D100,domicilios!$B$1:$D$3,2,FALSE)</f>
        <v>0001</v>
      </c>
      <c r="J100" s="4" t="str">
        <f>VLOOKUP(D100,domicilios!$B$1:$D$3,3,FALSE)</f>
        <v>0000</v>
      </c>
      <c r="K100" s="4" t="str">
        <f>VLOOKUP(D100,domicilios!$B$1:$E$3,4,FALSE)</f>
        <v>MAAD</v>
      </c>
      <c r="L100" s="3">
        <v>10</v>
      </c>
      <c r="M100" s="3">
        <v>212040</v>
      </c>
      <c r="N100" s="3">
        <v>114010</v>
      </c>
      <c r="O100" s="3">
        <v>8004</v>
      </c>
      <c r="P100" s="4">
        <f>ROW()</f>
        <v>100</v>
      </c>
      <c r="Q100" s="4" t="str">
        <f t="shared" si="5"/>
        <v>00010</v>
      </c>
    </row>
    <row r="101" spans="1:17" x14ac:dyDescent="0.25">
      <c r="A101" s="1">
        <v>99</v>
      </c>
      <c r="B101" t="s">
        <v>125</v>
      </c>
      <c r="C101" t="s">
        <v>55</v>
      </c>
      <c r="D101" t="s">
        <v>16</v>
      </c>
      <c r="E101" s="2">
        <v>264247.8</v>
      </c>
      <c r="F101" s="2">
        <v>55492.04</v>
      </c>
      <c r="G101" s="2">
        <v>43019.54</v>
      </c>
      <c r="H101" s="4" t="str">
        <f t="shared" si="4"/>
        <v>CA-0305-00146365/CIA INDUSTRIAL CERVECERA</v>
      </c>
      <c r="I101" s="4" t="str">
        <f>VLOOKUP(D101,domicilios!$B$1:$D$3,2,FALSE)</f>
        <v>0001</v>
      </c>
      <c r="J101" s="4" t="str">
        <f>VLOOKUP(D101,domicilios!$B$1:$D$3,3,FALSE)</f>
        <v>0000</v>
      </c>
      <c r="K101" s="4" t="str">
        <f>VLOOKUP(D101,domicilios!$B$1:$E$3,4,FALSE)</f>
        <v>MAAD</v>
      </c>
      <c r="L101" s="3">
        <v>10</v>
      </c>
      <c r="M101" s="3">
        <v>212040</v>
      </c>
      <c r="N101" s="3">
        <v>114010</v>
      </c>
      <c r="O101" s="3">
        <v>8004</v>
      </c>
      <c r="P101" s="4">
        <f>ROW()</f>
        <v>101</v>
      </c>
      <c r="Q101" s="4" t="str">
        <f t="shared" si="5"/>
        <v>00010</v>
      </c>
    </row>
    <row r="102" spans="1:17" x14ac:dyDescent="0.25">
      <c r="A102" s="1">
        <v>100</v>
      </c>
      <c r="B102" t="s">
        <v>126</v>
      </c>
      <c r="C102" t="s">
        <v>55</v>
      </c>
      <c r="D102" t="s">
        <v>16</v>
      </c>
      <c r="E102" s="2">
        <v>198185.85</v>
      </c>
      <c r="F102" s="2">
        <v>41619.03</v>
      </c>
      <c r="G102" s="2">
        <v>32264.66</v>
      </c>
      <c r="H102" s="4" t="str">
        <f t="shared" si="4"/>
        <v>CA-0305-00146367/CIA INDUSTRIAL CERVECERA</v>
      </c>
      <c r="I102" s="4" t="str">
        <f>VLOOKUP(D102,domicilios!$B$1:$D$3,2,FALSE)</f>
        <v>0001</v>
      </c>
      <c r="J102" s="4" t="str">
        <f>VLOOKUP(D102,domicilios!$B$1:$D$3,3,FALSE)</f>
        <v>0000</v>
      </c>
      <c r="K102" s="4" t="str">
        <f>VLOOKUP(D102,domicilios!$B$1:$E$3,4,FALSE)</f>
        <v>MAAD</v>
      </c>
      <c r="L102" s="3">
        <v>10</v>
      </c>
      <c r="M102" s="3">
        <v>212040</v>
      </c>
      <c r="N102" s="3">
        <v>114010</v>
      </c>
      <c r="O102" s="3">
        <v>8004</v>
      </c>
      <c r="P102" s="4">
        <f>ROW()</f>
        <v>102</v>
      </c>
      <c r="Q102" s="4" t="str">
        <f t="shared" si="5"/>
        <v>00010</v>
      </c>
    </row>
    <row r="103" spans="1:17" x14ac:dyDescent="0.25">
      <c r="A103" s="1">
        <v>101</v>
      </c>
      <c r="B103" t="s">
        <v>127</v>
      </c>
      <c r="C103" t="s">
        <v>55</v>
      </c>
      <c r="D103" t="s">
        <v>16</v>
      </c>
      <c r="E103" s="2">
        <v>264247.8</v>
      </c>
      <c r="F103" s="2">
        <v>55492.04</v>
      </c>
      <c r="G103" s="2">
        <v>43019.54</v>
      </c>
      <c r="H103" s="4" t="str">
        <f t="shared" si="4"/>
        <v>CA-0305-00146366/CIA INDUSTRIAL CERVECERA</v>
      </c>
      <c r="I103" s="4" t="str">
        <f>VLOOKUP(D103,domicilios!$B$1:$D$3,2,FALSE)</f>
        <v>0001</v>
      </c>
      <c r="J103" s="4" t="str">
        <f>VLOOKUP(D103,domicilios!$B$1:$D$3,3,FALSE)</f>
        <v>0000</v>
      </c>
      <c r="K103" s="4" t="str">
        <f>VLOOKUP(D103,domicilios!$B$1:$E$3,4,FALSE)</f>
        <v>MAAD</v>
      </c>
      <c r="L103" s="3">
        <v>10</v>
      </c>
      <c r="M103" s="3">
        <v>212040</v>
      </c>
      <c r="N103" s="3">
        <v>114010</v>
      </c>
      <c r="O103" s="3">
        <v>8004</v>
      </c>
      <c r="P103" s="4">
        <f>ROW()</f>
        <v>103</v>
      </c>
      <c r="Q103" s="4" t="str">
        <f t="shared" si="5"/>
        <v>00010</v>
      </c>
    </row>
    <row r="104" spans="1:17" x14ac:dyDescent="0.25">
      <c r="A104" s="1">
        <v>102</v>
      </c>
      <c r="B104" t="s">
        <v>128</v>
      </c>
      <c r="C104" t="s">
        <v>55</v>
      </c>
      <c r="D104" t="s">
        <v>16</v>
      </c>
      <c r="E104" s="2">
        <v>264247.8</v>
      </c>
      <c r="F104" s="2">
        <v>55492.04</v>
      </c>
      <c r="G104" s="2">
        <v>43019.54</v>
      </c>
      <c r="H104" s="4" t="str">
        <f t="shared" si="4"/>
        <v>CA-0305-00146368/CIA INDUSTRIAL CERVECERA</v>
      </c>
      <c r="I104" s="4" t="str">
        <f>VLOOKUP(D104,domicilios!$B$1:$D$3,2,FALSE)</f>
        <v>0001</v>
      </c>
      <c r="J104" s="4" t="str">
        <f>VLOOKUP(D104,domicilios!$B$1:$D$3,3,FALSE)</f>
        <v>0000</v>
      </c>
      <c r="K104" s="4" t="str">
        <f>VLOOKUP(D104,domicilios!$B$1:$E$3,4,FALSE)</f>
        <v>MAAD</v>
      </c>
      <c r="L104" s="3">
        <v>10</v>
      </c>
      <c r="M104" s="3">
        <v>212040</v>
      </c>
      <c r="N104" s="3">
        <v>114010</v>
      </c>
      <c r="O104" s="3">
        <v>8004</v>
      </c>
      <c r="P104" s="4">
        <f>ROW()</f>
        <v>104</v>
      </c>
      <c r="Q104" s="4" t="str">
        <f t="shared" si="5"/>
        <v>00010</v>
      </c>
    </row>
    <row r="105" spans="1:17" x14ac:dyDescent="0.25">
      <c r="A105" s="1">
        <v>103</v>
      </c>
      <c r="B105" t="s">
        <v>129</v>
      </c>
      <c r="C105" t="s">
        <v>55</v>
      </c>
      <c r="D105" t="s">
        <v>16</v>
      </c>
      <c r="E105" s="2">
        <v>264247.8</v>
      </c>
      <c r="F105" s="2">
        <v>55492.04</v>
      </c>
      <c r="G105" s="2">
        <v>43019.54</v>
      </c>
      <c r="H105" s="4" t="str">
        <f t="shared" si="4"/>
        <v>CA-0305-00146369/CIA INDUSTRIAL CERVECERA</v>
      </c>
      <c r="I105" s="4" t="str">
        <f>VLOOKUP(D105,domicilios!$B$1:$D$3,2,FALSE)</f>
        <v>0001</v>
      </c>
      <c r="J105" s="4" t="str">
        <f>VLOOKUP(D105,domicilios!$B$1:$D$3,3,FALSE)</f>
        <v>0000</v>
      </c>
      <c r="K105" s="4" t="str">
        <f>VLOOKUP(D105,domicilios!$B$1:$E$3,4,FALSE)</f>
        <v>MAAD</v>
      </c>
      <c r="L105" s="3">
        <v>10</v>
      </c>
      <c r="M105" s="3">
        <v>212040</v>
      </c>
      <c r="N105" s="3">
        <v>114010</v>
      </c>
      <c r="O105" s="3">
        <v>8004</v>
      </c>
      <c r="P105" s="4">
        <f>ROW()</f>
        <v>105</v>
      </c>
      <c r="Q105" s="4" t="str">
        <f t="shared" si="5"/>
        <v>00010</v>
      </c>
    </row>
    <row r="106" spans="1:17" x14ac:dyDescent="0.25">
      <c r="A106" s="1">
        <v>104</v>
      </c>
      <c r="B106" t="s">
        <v>130</v>
      </c>
      <c r="C106" t="s">
        <v>55</v>
      </c>
      <c r="D106" t="s">
        <v>16</v>
      </c>
      <c r="E106" s="2">
        <v>264247.8</v>
      </c>
      <c r="F106" s="2">
        <v>55492.04</v>
      </c>
      <c r="G106" s="2">
        <v>43019.54</v>
      </c>
      <c r="H106" s="4" t="str">
        <f t="shared" si="4"/>
        <v>CA-0305-00146370/CIA INDUSTRIAL CERVECERA</v>
      </c>
      <c r="I106" s="4" t="str">
        <f>VLOOKUP(D106,domicilios!$B$1:$D$3,2,FALSE)</f>
        <v>0001</v>
      </c>
      <c r="J106" s="4" t="str">
        <f>VLOOKUP(D106,domicilios!$B$1:$D$3,3,FALSE)</f>
        <v>0000</v>
      </c>
      <c r="K106" s="4" t="str">
        <f>VLOOKUP(D106,domicilios!$B$1:$E$3,4,FALSE)</f>
        <v>MAAD</v>
      </c>
      <c r="L106" s="3">
        <v>10</v>
      </c>
      <c r="M106" s="3">
        <v>212040</v>
      </c>
      <c r="N106" s="3">
        <v>114010</v>
      </c>
      <c r="O106" s="3">
        <v>8004</v>
      </c>
      <c r="P106" s="4">
        <f>ROW()</f>
        <v>106</v>
      </c>
      <c r="Q106" s="4" t="str">
        <f t="shared" si="5"/>
        <v>00010</v>
      </c>
    </row>
    <row r="107" spans="1:17" x14ac:dyDescent="0.25">
      <c r="A107" s="1">
        <v>105</v>
      </c>
      <c r="B107" t="s">
        <v>131</v>
      </c>
      <c r="C107" t="s">
        <v>55</v>
      </c>
      <c r="D107" t="s">
        <v>16</v>
      </c>
      <c r="E107" s="2">
        <v>264247.8</v>
      </c>
      <c r="F107" s="2">
        <v>55492.04</v>
      </c>
      <c r="G107" s="2">
        <v>43019.54</v>
      </c>
      <c r="H107" s="4" t="str">
        <f t="shared" si="4"/>
        <v>CA-0305-00146371/CIA INDUSTRIAL CERVECERA</v>
      </c>
      <c r="I107" s="4" t="str">
        <f>VLOOKUP(D107,domicilios!$B$1:$D$3,2,FALSE)</f>
        <v>0001</v>
      </c>
      <c r="J107" s="4" t="str">
        <f>VLOOKUP(D107,domicilios!$B$1:$D$3,3,FALSE)</f>
        <v>0000</v>
      </c>
      <c r="K107" s="4" t="str">
        <f>VLOOKUP(D107,domicilios!$B$1:$E$3,4,FALSE)</f>
        <v>MAAD</v>
      </c>
      <c r="L107" s="3">
        <v>10</v>
      </c>
      <c r="M107" s="3">
        <v>212040</v>
      </c>
      <c r="N107" s="3">
        <v>114010</v>
      </c>
      <c r="O107" s="3">
        <v>8004</v>
      </c>
      <c r="P107" s="4">
        <f>ROW()</f>
        <v>107</v>
      </c>
      <c r="Q107" s="4" t="str">
        <f t="shared" si="5"/>
        <v>00010</v>
      </c>
    </row>
    <row r="108" spans="1:17" x14ac:dyDescent="0.25">
      <c r="A108" s="1">
        <v>106</v>
      </c>
      <c r="B108" t="s">
        <v>132</v>
      </c>
      <c r="C108" t="s">
        <v>55</v>
      </c>
      <c r="D108" t="s">
        <v>16</v>
      </c>
      <c r="E108" s="2">
        <v>264247.8</v>
      </c>
      <c r="F108" s="2">
        <v>55492.04</v>
      </c>
      <c r="G108" s="2">
        <v>43019.54</v>
      </c>
      <c r="H108" s="4" t="str">
        <f t="shared" si="4"/>
        <v>CA-0305-00146372/CIA INDUSTRIAL CERVECERA</v>
      </c>
      <c r="I108" s="4" t="str">
        <f>VLOOKUP(D108,domicilios!$B$1:$D$3,2,FALSE)</f>
        <v>0001</v>
      </c>
      <c r="J108" s="4" t="str">
        <f>VLOOKUP(D108,domicilios!$B$1:$D$3,3,FALSE)</f>
        <v>0000</v>
      </c>
      <c r="K108" s="4" t="str">
        <f>VLOOKUP(D108,domicilios!$B$1:$E$3,4,FALSE)</f>
        <v>MAAD</v>
      </c>
      <c r="L108" s="3">
        <v>10</v>
      </c>
      <c r="M108" s="3">
        <v>212040</v>
      </c>
      <c r="N108" s="3">
        <v>114010</v>
      </c>
      <c r="O108" s="3">
        <v>8004</v>
      </c>
      <c r="P108" s="4">
        <f>ROW()</f>
        <v>108</v>
      </c>
      <c r="Q108" s="4" t="str">
        <f t="shared" si="5"/>
        <v>00010</v>
      </c>
    </row>
    <row r="109" spans="1:17" x14ac:dyDescent="0.25">
      <c r="A109" s="1">
        <v>107</v>
      </c>
      <c r="B109" t="s">
        <v>133</v>
      </c>
      <c r="C109" t="s">
        <v>55</v>
      </c>
      <c r="D109" t="s">
        <v>16</v>
      </c>
      <c r="E109" s="2">
        <v>118911.51</v>
      </c>
      <c r="F109" s="2">
        <v>24971.42</v>
      </c>
      <c r="G109" s="2">
        <v>19358.79</v>
      </c>
      <c r="H109" s="4" t="str">
        <f t="shared" si="4"/>
        <v>CA-0305-00146373/CIA INDUSTRIAL CERVECERA</v>
      </c>
      <c r="I109" s="4" t="str">
        <f>VLOOKUP(D109,domicilios!$B$1:$D$3,2,FALSE)</f>
        <v>0001</v>
      </c>
      <c r="J109" s="4" t="str">
        <f>VLOOKUP(D109,domicilios!$B$1:$D$3,3,FALSE)</f>
        <v>0000</v>
      </c>
      <c r="K109" s="4" t="str">
        <f>VLOOKUP(D109,domicilios!$B$1:$E$3,4,FALSE)</f>
        <v>MAAD</v>
      </c>
      <c r="L109" s="3">
        <v>10</v>
      </c>
      <c r="M109" s="3">
        <v>212040</v>
      </c>
      <c r="N109" s="3">
        <v>114010</v>
      </c>
      <c r="O109" s="3">
        <v>8004</v>
      </c>
      <c r="P109" s="4">
        <f>ROW()</f>
        <v>109</v>
      </c>
      <c r="Q109" s="4" t="str">
        <f t="shared" si="5"/>
        <v>00010</v>
      </c>
    </row>
    <row r="110" spans="1:17" x14ac:dyDescent="0.25">
      <c r="A110" s="1">
        <v>108</v>
      </c>
      <c r="B110" t="s">
        <v>134</v>
      </c>
      <c r="C110" t="s">
        <v>55</v>
      </c>
      <c r="D110" t="s">
        <v>16</v>
      </c>
      <c r="E110" s="2">
        <v>105699.12</v>
      </c>
      <c r="F110" s="2">
        <v>22196.82</v>
      </c>
      <c r="G110" s="2">
        <v>17207.82</v>
      </c>
      <c r="H110" s="4" t="str">
        <f t="shared" si="4"/>
        <v>CA-0305-00146374/CIA INDUSTRIAL CERVECERA</v>
      </c>
      <c r="I110" s="4" t="str">
        <f>VLOOKUP(D110,domicilios!$B$1:$D$3,2,FALSE)</f>
        <v>0001</v>
      </c>
      <c r="J110" s="4" t="str">
        <f>VLOOKUP(D110,domicilios!$B$1:$D$3,3,FALSE)</f>
        <v>0000</v>
      </c>
      <c r="K110" s="4" t="str">
        <f>VLOOKUP(D110,domicilios!$B$1:$E$3,4,FALSE)</f>
        <v>MAAD</v>
      </c>
      <c r="L110" s="3">
        <v>10</v>
      </c>
      <c r="M110" s="3">
        <v>212040</v>
      </c>
      <c r="N110" s="3">
        <v>114010</v>
      </c>
      <c r="O110" s="3">
        <v>8004</v>
      </c>
      <c r="P110" s="4">
        <f>ROW()</f>
        <v>110</v>
      </c>
      <c r="Q110" s="4" t="str">
        <f t="shared" si="5"/>
        <v>00010</v>
      </c>
    </row>
    <row r="111" spans="1:17" x14ac:dyDescent="0.25">
      <c r="A111" s="1">
        <v>109</v>
      </c>
      <c r="B111" t="s">
        <v>135</v>
      </c>
      <c r="C111" t="s">
        <v>55</v>
      </c>
      <c r="D111" t="s">
        <v>16</v>
      </c>
      <c r="E111" s="2">
        <v>105699.12</v>
      </c>
      <c r="F111" s="2">
        <v>22196.82</v>
      </c>
      <c r="G111" s="2">
        <v>17207.82</v>
      </c>
      <c r="H111" s="4" t="str">
        <f t="shared" si="4"/>
        <v>CA-0305-00146375/CIA INDUSTRIAL CERVECERA</v>
      </c>
      <c r="I111" s="4" t="str">
        <f>VLOOKUP(D111,domicilios!$B$1:$D$3,2,FALSE)</f>
        <v>0001</v>
      </c>
      <c r="J111" s="4" t="str">
        <f>VLOOKUP(D111,domicilios!$B$1:$D$3,3,FALSE)</f>
        <v>0000</v>
      </c>
      <c r="K111" s="4" t="str">
        <f>VLOOKUP(D111,domicilios!$B$1:$E$3,4,FALSE)</f>
        <v>MAAD</v>
      </c>
      <c r="L111" s="3">
        <v>10</v>
      </c>
      <c r="M111" s="3">
        <v>212040</v>
      </c>
      <c r="N111" s="3">
        <v>114010</v>
      </c>
      <c r="O111" s="3">
        <v>8004</v>
      </c>
      <c r="P111" s="4">
        <f>ROW()</f>
        <v>111</v>
      </c>
      <c r="Q111" s="4" t="str">
        <f t="shared" si="5"/>
        <v>00010</v>
      </c>
    </row>
    <row r="112" spans="1:17" x14ac:dyDescent="0.25">
      <c r="A112" s="1">
        <v>110</v>
      </c>
      <c r="B112" t="s">
        <v>136</v>
      </c>
      <c r="C112" t="s">
        <v>55</v>
      </c>
      <c r="D112" t="s">
        <v>16</v>
      </c>
      <c r="E112" s="2">
        <v>105699.12</v>
      </c>
      <c r="F112" s="2">
        <v>22196.82</v>
      </c>
      <c r="G112" s="2">
        <v>17207.82</v>
      </c>
      <c r="H112" s="4" t="str">
        <f t="shared" si="4"/>
        <v>CA-0305-00146376/CIA INDUSTRIAL CERVECERA</v>
      </c>
      <c r="I112" s="4" t="str">
        <f>VLOOKUP(D112,domicilios!$B$1:$D$3,2,FALSE)</f>
        <v>0001</v>
      </c>
      <c r="J112" s="4" t="str">
        <f>VLOOKUP(D112,domicilios!$B$1:$D$3,3,FALSE)</f>
        <v>0000</v>
      </c>
      <c r="K112" s="4" t="str">
        <f>VLOOKUP(D112,domicilios!$B$1:$E$3,4,FALSE)</f>
        <v>MAAD</v>
      </c>
      <c r="L112" s="3">
        <v>10</v>
      </c>
      <c r="M112" s="3">
        <v>212040</v>
      </c>
      <c r="N112" s="3">
        <v>114010</v>
      </c>
      <c r="O112" s="3">
        <v>8004</v>
      </c>
      <c r="P112" s="4">
        <f>ROW()</f>
        <v>112</v>
      </c>
      <c r="Q112" s="4" t="str">
        <f t="shared" si="5"/>
        <v>00010</v>
      </c>
    </row>
    <row r="113" spans="1:17" x14ac:dyDescent="0.25">
      <c r="A113" s="1">
        <v>111</v>
      </c>
      <c r="B113" t="s">
        <v>137</v>
      </c>
      <c r="C113" t="s">
        <v>55</v>
      </c>
      <c r="D113" t="s">
        <v>16</v>
      </c>
      <c r="E113" s="2">
        <v>83678.47</v>
      </c>
      <c r="F113" s="2">
        <v>17572.48</v>
      </c>
      <c r="G113" s="2">
        <v>13622.85</v>
      </c>
      <c r="H113" s="4" t="str">
        <f t="shared" si="4"/>
        <v>CA-0305-00146377/CIA INDUSTRIAL CERVECERA</v>
      </c>
      <c r="I113" s="4" t="str">
        <f>VLOOKUP(D113,domicilios!$B$1:$D$3,2,FALSE)</f>
        <v>0001</v>
      </c>
      <c r="J113" s="4" t="str">
        <f>VLOOKUP(D113,domicilios!$B$1:$D$3,3,FALSE)</f>
        <v>0000</v>
      </c>
      <c r="K113" s="4" t="str">
        <f>VLOOKUP(D113,domicilios!$B$1:$E$3,4,FALSE)</f>
        <v>MAAD</v>
      </c>
      <c r="L113" s="3">
        <v>10</v>
      </c>
      <c r="M113" s="3">
        <v>212040</v>
      </c>
      <c r="N113" s="3">
        <v>114010</v>
      </c>
      <c r="O113" s="3">
        <v>8004</v>
      </c>
      <c r="P113" s="4">
        <f>ROW()</f>
        <v>113</v>
      </c>
      <c r="Q113" s="4" t="str">
        <f t="shared" si="5"/>
        <v>00010</v>
      </c>
    </row>
    <row r="114" spans="1:17" x14ac:dyDescent="0.25">
      <c r="A114" s="1">
        <v>112</v>
      </c>
      <c r="B114" t="s">
        <v>138</v>
      </c>
      <c r="C114" t="s">
        <v>55</v>
      </c>
      <c r="D114" t="s">
        <v>16</v>
      </c>
      <c r="E114" s="2">
        <v>105699.12</v>
      </c>
      <c r="F114" s="2">
        <v>22196.82</v>
      </c>
      <c r="G114" s="2">
        <v>17207.82</v>
      </c>
      <c r="H114" s="4" t="str">
        <f t="shared" si="4"/>
        <v>CA-0305-00146378/CIA INDUSTRIAL CERVECERA</v>
      </c>
      <c r="I114" s="4" t="str">
        <f>VLOOKUP(D114,domicilios!$B$1:$D$3,2,FALSE)</f>
        <v>0001</v>
      </c>
      <c r="J114" s="4" t="str">
        <f>VLOOKUP(D114,domicilios!$B$1:$D$3,3,FALSE)</f>
        <v>0000</v>
      </c>
      <c r="K114" s="4" t="str">
        <f>VLOOKUP(D114,domicilios!$B$1:$E$3,4,FALSE)</f>
        <v>MAAD</v>
      </c>
      <c r="L114" s="3">
        <v>10</v>
      </c>
      <c r="M114" s="3">
        <v>212040</v>
      </c>
      <c r="N114" s="3">
        <v>114010</v>
      </c>
      <c r="O114" s="3">
        <v>8004</v>
      </c>
      <c r="P114" s="4">
        <f>ROW()</f>
        <v>114</v>
      </c>
      <c r="Q114" s="4" t="str">
        <f t="shared" si="5"/>
        <v>00010</v>
      </c>
    </row>
    <row r="115" spans="1:17" x14ac:dyDescent="0.25">
      <c r="A115" s="1">
        <v>113</v>
      </c>
      <c r="B115" t="s">
        <v>139</v>
      </c>
      <c r="C115" t="s">
        <v>55</v>
      </c>
      <c r="D115" t="s">
        <v>16</v>
      </c>
      <c r="E115" s="2">
        <v>105699.12</v>
      </c>
      <c r="F115" s="2">
        <v>22196.82</v>
      </c>
      <c r="G115" s="2">
        <v>17207.82</v>
      </c>
      <c r="H115" s="4" t="str">
        <f t="shared" si="4"/>
        <v>CA-0305-00146379/CIA INDUSTRIAL CERVECERA</v>
      </c>
      <c r="I115" s="4" t="str">
        <f>VLOOKUP(D115,domicilios!$B$1:$D$3,2,FALSE)</f>
        <v>0001</v>
      </c>
      <c r="J115" s="4" t="str">
        <f>VLOOKUP(D115,domicilios!$B$1:$D$3,3,FALSE)</f>
        <v>0000</v>
      </c>
      <c r="K115" s="4" t="str">
        <f>VLOOKUP(D115,domicilios!$B$1:$E$3,4,FALSE)</f>
        <v>MAAD</v>
      </c>
      <c r="L115" s="3">
        <v>10</v>
      </c>
      <c r="M115" s="3">
        <v>212040</v>
      </c>
      <c r="N115" s="3">
        <v>114010</v>
      </c>
      <c r="O115" s="3">
        <v>8004</v>
      </c>
      <c r="P115" s="4">
        <f>ROW()</f>
        <v>115</v>
      </c>
      <c r="Q115" s="4" t="str">
        <f t="shared" si="5"/>
        <v>00010</v>
      </c>
    </row>
    <row r="116" spans="1:17" x14ac:dyDescent="0.25">
      <c r="A116" s="1">
        <v>114</v>
      </c>
      <c r="B116" t="s">
        <v>140</v>
      </c>
      <c r="C116" t="s">
        <v>55</v>
      </c>
      <c r="D116" t="s">
        <v>16</v>
      </c>
      <c r="E116" s="2">
        <v>13212.39</v>
      </c>
      <c r="F116" s="2">
        <v>2774.6</v>
      </c>
      <c r="G116" s="2">
        <v>2150.98</v>
      </c>
      <c r="H116" s="4" t="str">
        <f t="shared" si="4"/>
        <v>CA-0305-00146380/CIA INDUSTRIAL CERVECERA</v>
      </c>
      <c r="I116" s="4" t="str">
        <f>VLOOKUP(D116,domicilios!$B$1:$D$3,2,FALSE)</f>
        <v>0001</v>
      </c>
      <c r="J116" s="4" t="str">
        <f>VLOOKUP(D116,domicilios!$B$1:$D$3,3,FALSE)</f>
        <v>0000</v>
      </c>
      <c r="K116" s="4" t="str">
        <f>VLOOKUP(D116,domicilios!$B$1:$E$3,4,FALSE)</f>
        <v>MAAD</v>
      </c>
      <c r="L116" s="3">
        <v>10</v>
      </c>
      <c r="M116" s="3">
        <v>212040</v>
      </c>
      <c r="N116" s="3">
        <v>114010</v>
      </c>
      <c r="O116" s="3">
        <v>8004</v>
      </c>
      <c r="P116" s="4">
        <f>ROW()</f>
        <v>116</v>
      </c>
      <c r="Q116" s="4" t="str">
        <f t="shared" si="5"/>
        <v>00010</v>
      </c>
    </row>
    <row r="117" spans="1:17" x14ac:dyDescent="0.25">
      <c r="A117" s="1">
        <v>115</v>
      </c>
      <c r="B117" t="s">
        <v>141</v>
      </c>
      <c r="C117" t="s">
        <v>55</v>
      </c>
      <c r="D117" t="s">
        <v>16</v>
      </c>
      <c r="E117" s="2">
        <v>105699.12</v>
      </c>
      <c r="F117" s="2">
        <v>22196.82</v>
      </c>
      <c r="G117" s="2">
        <v>17207.82</v>
      </c>
      <c r="H117" s="4" t="str">
        <f t="shared" si="4"/>
        <v>CA-0305-00146381/CIA INDUSTRIAL CERVECERA</v>
      </c>
      <c r="I117" s="4" t="str">
        <f>VLOOKUP(D117,domicilios!$B$1:$D$3,2,FALSE)</f>
        <v>0001</v>
      </c>
      <c r="J117" s="4" t="str">
        <f>VLOOKUP(D117,domicilios!$B$1:$D$3,3,FALSE)</f>
        <v>0000</v>
      </c>
      <c r="K117" s="4" t="str">
        <f>VLOOKUP(D117,domicilios!$B$1:$E$3,4,FALSE)</f>
        <v>MAAD</v>
      </c>
      <c r="L117" s="3">
        <v>10</v>
      </c>
      <c r="M117" s="3">
        <v>212040</v>
      </c>
      <c r="N117" s="3">
        <v>114010</v>
      </c>
      <c r="O117" s="3">
        <v>8004</v>
      </c>
      <c r="P117" s="4">
        <f>ROW()</f>
        <v>117</v>
      </c>
      <c r="Q117" s="4" t="str">
        <f t="shared" si="5"/>
        <v>00010</v>
      </c>
    </row>
    <row r="118" spans="1:17" x14ac:dyDescent="0.25">
      <c r="A118" s="1">
        <v>116</v>
      </c>
      <c r="B118" t="s">
        <v>142</v>
      </c>
      <c r="C118" t="s">
        <v>55</v>
      </c>
      <c r="D118" t="s">
        <v>16</v>
      </c>
      <c r="E118" s="2">
        <v>105699.12</v>
      </c>
      <c r="F118" s="2">
        <v>22196.82</v>
      </c>
      <c r="G118" s="2">
        <v>17207.82</v>
      </c>
      <c r="H118" s="4" t="str">
        <f t="shared" si="4"/>
        <v>CA-0305-00146382/CIA INDUSTRIAL CERVECERA</v>
      </c>
      <c r="I118" s="4" t="str">
        <f>VLOOKUP(D118,domicilios!$B$1:$D$3,2,FALSE)</f>
        <v>0001</v>
      </c>
      <c r="J118" s="4" t="str">
        <f>VLOOKUP(D118,domicilios!$B$1:$D$3,3,FALSE)</f>
        <v>0000</v>
      </c>
      <c r="K118" s="4" t="str">
        <f>VLOOKUP(D118,domicilios!$B$1:$E$3,4,FALSE)</f>
        <v>MAAD</v>
      </c>
      <c r="L118" s="3">
        <v>10</v>
      </c>
      <c r="M118" s="3">
        <v>212040</v>
      </c>
      <c r="N118" s="3">
        <v>114010</v>
      </c>
      <c r="O118" s="3">
        <v>8004</v>
      </c>
      <c r="P118" s="4">
        <f>ROW()</f>
        <v>118</v>
      </c>
      <c r="Q118" s="4" t="str">
        <f t="shared" si="5"/>
        <v>00010</v>
      </c>
    </row>
    <row r="119" spans="1:17" x14ac:dyDescent="0.25">
      <c r="A119" s="1">
        <v>117</v>
      </c>
      <c r="B119" t="s">
        <v>143</v>
      </c>
      <c r="C119" t="s">
        <v>55</v>
      </c>
      <c r="D119" t="s">
        <v>16</v>
      </c>
      <c r="E119" s="2">
        <v>105699.12</v>
      </c>
      <c r="F119" s="2">
        <v>22196.82</v>
      </c>
      <c r="G119" s="2">
        <v>17207.82</v>
      </c>
      <c r="H119" s="4" t="str">
        <f t="shared" si="4"/>
        <v>CA-0305-00146383/CIA INDUSTRIAL CERVECERA</v>
      </c>
      <c r="I119" s="4" t="str">
        <f>VLOOKUP(D119,domicilios!$B$1:$D$3,2,FALSE)</f>
        <v>0001</v>
      </c>
      <c r="J119" s="4" t="str">
        <f>VLOOKUP(D119,domicilios!$B$1:$D$3,3,FALSE)</f>
        <v>0000</v>
      </c>
      <c r="K119" s="4" t="str">
        <f>VLOOKUP(D119,domicilios!$B$1:$E$3,4,FALSE)</f>
        <v>MAAD</v>
      </c>
      <c r="L119" s="3">
        <v>10</v>
      </c>
      <c r="M119" s="3">
        <v>212040</v>
      </c>
      <c r="N119" s="3">
        <v>114010</v>
      </c>
      <c r="O119" s="3">
        <v>8004</v>
      </c>
      <c r="P119" s="4">
        <f>ROW()</f>
        <v>119</v>
      </c>
      <c r="Q119" s="4" t="str">
        <f t="shared" si="5"/>
        <v>00010</v>
      </c>
    </row>
    <row r="120" spans="1:17" x14ac:dyDescent="0.25">
      <c r="A120" s="1">
        <v>118</v>
      </c>
      <c r="B120" t="s">
        <v>144</v>
      </c>
      <c r="C120" t="s">
        <v>55</v>
      </c>
      <c r="D120" t="s">
        <v>16</v>
      </c>
      <c r="E120" s="2">
        <v>88082.6</v>
      </c>
      <c r="F120" s="2">
        <v>18497.349999999999</v>
      </c>
      <c r="G120" s="2">
        <v>14339.85</v>
      </c>
      <c r="H120" s="4" t="str">
        <f t="shared" si="4"/>
        <v>CA-0305-00146384/CIA INDUSTRIAL CERVECERA</v>
      </c>
      <c r="I120" s="4" t="str">
        <f>VLOOKUP(D120,domicilios!$B$1:$D$3,2,FALSE)</f>
        <v>0001</v>
      </c>
      <c r="J120" s="4" t="str">
        <f>VLOOKUP(D120,domicilios!$B$1:$D$3,3,FALSE)</f>
        <v>0000</v>
      </c>
      <c r="K120" s="4" t="str">
        <f>VLOOKUP(D120,domicilios!$B$1:$E$3,4,FALSE)</f>
        <v>MAAD</v>
      </c>
      <c r="L120" s="3">
        <v>10</v>
      </c>
      <c r="M120" s="3">
        <v>212040</v>
      </c>
      <c r="N120" s="3">
        <v>114010</v>
      </c>
      <c r="O120" s="3">
        <v>8004</v>
      </c>
      <c r="P120" s="4">
        <f>ROW()</f>
        <v>120</v>
      </c>
      <c r="Q120" s="4" t="str">
        <f t="shared" si="5"/>
        <v>00010</v>
      </c>
    </row>
    <row r="121" spans="1:17" x14ac:dyDescent="0.25">
      <c r="A121" s="1">
        <v>119</v>
      </c>
      <c r="B121" t="s">
        <v>145</v>
      </c>
      <c r="C121" t="s">
        <v>55</v>
      </c>
      <c r="D121" t="s">
        <v>16</v>
      </c>
      <c r="E121" s="2">
        <v>105699.12</v>
      </c>
      <c r="F121" s="2">
        <v>22196.82</v>
      </c>
      <c r="G121" s="2">
        <v>17207.82</v>
      </c>
      <c r="H121" s="4" t="str">
        <f t="shared" si="4"/>
        <v>CA-0305-00146385/CIA INDUSTRIAL CERVECERA</v>
      </c>
      <c r="I121" s="4" t="str">
        <f>VLOOKUP(D121,domicilios!$B$1:$D$3,2,FALSE)</f>
        <v>0001</v>
      </c>
      <c r="J121" s="4" t="str">
        <f>VLOOKUP(D121,domicilios!$B$1:$D$3,3,FALSE)</f>
        <v>0000</v>
      </c>
      <c r="K121" s="4" t="str">
        <f>VLOOKUP(D121,domicilios!$B$1:$E$3,4,FALSE)</f>
        <v>MAAD</v>
      </c>
      <c r="L121" s="3">
        <v>10</v>
      </c>
      <c r="M121" s="3">
        <v>212040</v>
      </c>
      <c r="N121" s="3">
        <v>114010</v>
      </c>
      <c r="O121" s="3">
        <v>8004</v>
      </c>
      <c r="P121" s="4">
        <f>ROW()</f>
        <v>121</v>
      </c>
      <c r="Q121" s="4" t="str">
        <f t="shared" si="5"/>
        <v>00010</v>
      </c>
    </row>
    <row r="122" spans="1:17" x14ac:dyDescent="0.25">
      <c r="A122" s="1">
        <v>120</v>
      </c>
      <c r="B122" t="s">
        <v>146</v>
      </c>
      <c r="C122" t="s">
        <v>55</v>
      </c>
      <c r="D122" t="s">
        <v>16</v>
      </c>
      <c r="E122" s="2">
        <v>105699.12</v>
      </c>
      <c r="F122" s="2">
        <v>22196.82</v>
      </c>
      <c r="G122" s="2">
        <v>17207.82</v>
      </c>
      <c r="H122" s="4" t="str">
        <f t="shared" si="4"/>
        <v>CA-0305-00146386/CIA INDUSTRIAL CERVECERA</v>
      </c>
      <c r="I122" s="4" t="str">
        <f>VLOOKUP(D122,domicilios!$B$1:$D$3,2,FALSE)</f>
        <v>0001</v>
      </c>
      <c r="J122" s="4" t="str">
        <f>VLOOKUP(D122,domicilios!$B$1:$D$3,3,FALSE)</f>
        <v>0000</v>
      </c>
      <c r="K122" s="4" t="str">
        <f>VLOOKUP(D122,domicilios!$B$1:$E$3,4,FALSE)</f>
        <v>MAAD</v>
      </c>
      <c r="L122" s="3">
        <v>10</v>
      </c>
      <c r="M122" s="3">
        <v>212040</v>
      </c>
      <c r="N122" s="3">
        <v>114010</v>
      </c>
      <c r="O122" s="3">
        <v>8004</v>
      </c>
      <c r="P122" s="4">
        <f>ROW()</f>
        <v>122</v>
      </c>
      <c r="Q122" s="4" t="str">
        <f t="shared" si="5"/>
        <v>00010</v>
      </c>
    </row>
    <row r="123" spans="1:17" x14ac:dyDescent="0.25">
      <c r="A123" s="1">
        <v>121</v>
      </c>
      <c r="B123" t="s">
        <v>147</v>
      </c>
      <c r="C123" t="s">
        <v>55</v>
      </c>
      <c r="D123" t="s">
        <v>16</v>
      </c>
      <c r="E123" s="2">
        <v>79274.34</v>
      </c>
      <c r="F123" s="2">
        <v>16647.61</v>
      </c>
      <c r="G123" s="2">
        <v>12905.86</v>
      </c>
      <c r="H123" s="4" t="str">
        <f t="shared" si="4"/>
        <v>CA-0305-00146387/CIA INDUSTRIAL CERVECERA</v>
      </c>
      <c r="I123" s="4" t="str">
        <f>VLOOKUP(D123,domicilios!$B$1:$D$3,2,FALSE)</f>
        <v>0001</v>
      </c>
      <c r="J123" s="4" t="str">
        <f>VLOOKUP(D123,domicilios!$B$1:$D$3,3,FALSE)</f>
        <v>0000</v>
      </c>
      <c r="K123" s="4" t="str">
        <f>VLOOKUP(D123,domicilios!$B$1:$E$3,4,FALSE)</f>
        <v>MAAD</v>
      </c>
      <c r="L123" s="3">
        <v>10</v>
      </c>
      <c r="M123" s="3">
        <v>212040</v>
      </c>
      <c r="N123" s="3">
        <v>114010</v>
      </c>
      <c r="O123" s="3">
        <v>8004</v>
      </c>
      <c r="P123" s="4">
        <f>ROW()</f>
        <v>123</v>
      </c>
      <c r="Q123" s="4" t="str">
        <f t="shared" si="5"/>
        <v>00010</v>
      </c>
    </row>
    <row r="124" spans="1:17" x14ac:dyDescent="0.25">
      <c r="A124" s="1">
        <v>122</v>
      </c>
      <c r="B124" t="s">
        <v>148</v>
      </c>
      <c r="C124" t="s">
        <v>55</v>
      </c>
      <c r="D124" t="s">
        <v>16</v>
      </c>
      <c r="E124" s="2">
        <v>105699.12</v>
      </c>
      <c r="F124" s="2">
        <v>22196.82</v>
      </c>
      <c r="G124" s="2">
        <v>17207.82</v>
      </c>
      <c r="H124" s="4" t="str">
        <f t="shared" si="4"/>
        <v>CA-0305-00146390/CIA INDUSTRIAL CERVECERA</v>
      </c>
      <c r="I124" s="4" t="str">
        <f>VLOOKUP(D124,domicilios!$B$1:$D$3,2,FALSE)</f>
        <v>0001</v>
      </c>
      <c r="J124" s="4" t="str">
        <f>VLOOKUP(D124,domicilios!$B$1:$D$3,3,FALSE)</f>
        <v>0000</v>
      </c>
      <c r="K124" s="4" t="str">
        <f>VLOOKUP(D124,domicilios!$B$1:$E$3,4,FALSE)</f>
        <v>MAAD</v>
      </c>
      <c r="L124" s="3">
        <v>10</v>
      </c>
      <c r="M124" s="3">
        <v>212040</v>
      </c>
      <c r="N124" s="3">
        <v>114010</v>
      </c>
      <c r="O124" s="3">
        <v>8004</v>
      </c>
      <c r="P124" s="4">
        <f>ROW()</f>
        <v>124</v>
      </c>
      <c r="Q124" s="4" t="str">
        <f t="shared" si="5"/>
        <v>00010</v>
      </c>
    </row>
    <row r="125" spans="1:17" x14ac:dyDescent="0.25">
      <c r="A125" s="1">
        <v>123</v>
      </c>
      <c r="B125" t="s">
        <v>149</v>
      </c>
      <c r="C125" t="s">
        <v>55</v>
      </c>
      <c r="D125" t="s">
        <v>16</v>
      </c>
      <c r="E125" s="2">
        <v>105699.12</v>
      </c>
      <c r="F125" s="2">
        <v>22196.82</v>
      </c>
      <c r="G125" s="2">
        <v>17207.82</v>
      </c>
      <c r="H125" s="4" t="str">
        <f t="shared" si="4"/>
        <v>CA-0305-00146388/CIA INDUSTRIAL CERVECERA</v>
      </c>
      <c r="I125" s="4" t="str">
        <f>VLOOKUP(D125,domicilios!$B$1:$D$3,2,FALSE)</f>
        <v>0001</v>
      </c>
      <c r="J125" s="4" t="str">
        <f>VLOOKUP(D125,domicilios!$B$1:$D$3,3,FALSE)</f>
        <v>0000</v>
      </c>
      <c r="K125" s="4" t="str">
        <f>VLOOKUP(D125,domicilios!$B$1:$E$3,4,FALSE)</f>
        <v>MAAD</v>
      </c>
      <c r="L125" s="3">
        <v>10</v>
      </c>
      <c r="M125" s="3">
        <v>212040</v>
      </c>
      <c r="N125" s="3">
        <v>114010</v>
      </c>
      <c r="O125" s="3">
        <v>8004</v>
      </c>
      <c r="P125" s="4">
        <f>ROW()</f>
        <v>125</v>
      </c>
      <c r="Q125" s="4" t="str">
        <f t="shared" si="5"/>
        <v>00010</v>
      </c>
    </row>
    <row r="126" spans="1:17" x14ac:dyDescent="0.25">
      <c r="A126" s="1">
        <v>124</v>
      </c>
      <c r="B126" t="s">
        <v>150</v>
      </c>
      <c r="C126" t="s">
        <v>55</v>
      </c>
      <c r="D126" t="s">
        <v>16</v>
      </c>
      <c r="E126" s="2">
        <v>105699.12</v>
      </c>
      <c r="F126" s="2">
        <v>22196.82</v>
      </c>
      <c r="G126" s="2">
        <v>17207.82</v>
      </c>
      <c r="H126" s="4" t="str">
        <f t="shared" si="4"/>
        <v>CA-0305-00146389/CIA INDUSTRIAL CERVECERA</v>
      </c>
      <c r="I126" s="4" t="str">
        <f>VLOOKUP(D126,domicilios!$B$1:$D$3,2,FALSE)</f>
        <v>0001</v>
      </c>
      <c r="J126" s="4" t="str">
        <f>VLOOKUP(D126,domicilios!$B$1:$D$3,3,FALSE)</f>
        <v>0000</v>
      </c>
      <c r="K126" s="4" t="str">
        <f>VLOOKUP(D126,domicilios!$B$1:$E$3,4,FALSE)</f>
        <v>MAAD</v>
      </c>
      <c r="L126" s="3">
        <v>10</v>
      </c>
      <c r="M126" s="3">
        <v>212040</v>
      </c>
      <c r="N126" s="3">
        <v>114010</v>
      </c>
      <c r="O126" s="3">
        <v>8004</v>
      </c>
      <c r="P126" s="4">
        <f>ROW()</f>
        <v>126</v>
      </c>
      <c r="Q126" s="4" t="str">
        <f t="shared" si="5"/>
        <v>00010</v>
      </c>
    </row>
    <row r="127" spans="1:17" hidden="1" x14ac:dyDescent="0.25">
      <c r="A127" s="1">
        <v>125</v>
      </c>
      <c r="B127" t="s">
        <v>151</v>
      </c>
      <c r="C127" t="s">
        <v>55</v>
      </c>
      <c r="D127" t="s">
        <v>17</v>
      </c>
      <c r="E127" s="2">
        <v>2482830.48</v>
      </c>
      <c r="F127" s="2">
        <v>521394.4</v>
      </c>
      <c r="G127" s="2">
        <v>404204.79999999999</v>
      </c>
      <c r="H127" s="4" t="str">
        <f t="shared" si="4"/>
        <v>CA-0305-00146600/CIA INDUSTRIAL CERVECERA</v>
      </c>
      <c r="I127" s="4" t="str">
        <f>VLOOKUP(D127,domicilios!$B$1:$D$3,2,FALSE)</f>
        <v>0001</v>
      </c>
      <c r="J127" s="4" t="str">
        <f>VLOOKUP(D127,domicilios!$B$1:$D$3,3,FALSE)</f>
        <v>0001</v>
      </c>
      <c r="K127" s="4" t="str">
        <f>VLOOKUP(D127,domicilios!$B$1:$E$3,4,FALSE)</f>
        <v>LPAD</v>
      </c>
      <c r="L127" s="3">
        <v>10</v>
      </c>
      <c r="M127" s="3">
        <v>212040</v>
      </c>
      <c r="N127" s="3">
        <v>114010</v>
      </c>
      <c r="O127" s="3">
        <v>8004</v>
      </c>
      <c r="P127" s="4">
        <f>ROW()</f>
        <v>127</v>
      </c>
      <c r="Q127" s="4" t="str">
        <f t="shared" si="5"/>
        <v>00010</v>
      </c>
    </row>
    <row r="128" spans="1:17" x14ac:dyDescent="0.25">
      <c r="A128" s="1">
        <v>126</v>
      </c>
      <c r="B128" t="s">
        <v>152</v>
      </c>
      <c r="C128" t="s">
        <v>55</v>
      </c>
      <c r="D128" t="s">
        <v>16</v>
      </c>
      <c r="E128" s="2">
        <v>105699.12</v>
      </c>
      <c r="F128" s="2">
        <v>22196.82</v>
      </c>
      <c r="G128" s="2">
        <v>17207.82</v>
      </c>
      <c r="H128" s="4" t="str">
        <f t="shared" si="4"/>
        <v>CA-0305-00146391/CIA INDUSTRIAL CERVECERA</v>
      </c>
      <c r="I128" s="4" t="str">
        <f>VLOOKUP(D128,domicilios!$B$1:$D$3,2,FALSE)</f>
        <v>0001</v>
      </c>
      <c r="J128" s="4" t="str">
        <f>VLOOKUP(D128,domicilios!$B$1:$D$3,3,FALSE)</f>
        <v>0000</v>
      </c>
      <c r="K128" s="4" t="str">
        <f>VLOOKUP(D128,domicilios!$B$1:$E$3,4,FALSE)</f>
        <v>MAAD</v>
      </c>
      <c r="L128" s="3">
        <v>10</v>
      </c>
      <c r="M128" s="3">
        <v>212040</v>
      </c>
      <c r="N128" s="3">
        <v>114010</v>
      </c>
      <c r="O128" s="3">
        <v>8004</v>
      </c>
      <c r="P128" s="4">
        <f>ROW()</f>
        <v>128</v>
      </c>
      <c r="Q128" s="4" t="str">
        <f t="shared" si="5"/>
        <v>00010</v>
      </c>
    </row>
    <row r="129" spans="1:17" x14ac:dyDescent="0.25">
      <c r="A129" s="1">
        <v>127</v>
      </c>
      <c r="B129" t="s">
        <v>153</v>
      </c>
      <c r="C129" t="s">
        <v>55</v>
      </c>
      <c r="D129" t="s">
        <v>16</v>
      </c>
      <c r="E129" s="2">
        <v>105699.12</v>
      </c>
      <c r="F129" s="2">
        <v>22196.82</v>
      </c>
      <c r="G129" s="2">
        <v>17207.82</v>
      </c>
      <c r="H129" s="4" t="str">
        <f t="shared" si="4"/>
        <v>CA-0305-00146392/CIA INDUSTRIAL CERVECERA</v>
      </c>
      <c r="I129" s="4" t="str">
        <f>VLOOKUP(D129,domicilios!$B$1:$D$3,2,FALSE)</f>
        <v>0001</v>
      </c>
      <c r="J129" s="4" t="str">
        <f>VLOOKUP(D129,domicilios!$B$1:$D$3,3,FALSE)</f>
        <v>0000</v>
      </c>
      <c r="K129" s="4" t="str">
        <f>VLOOKUP(D129,domicilios!$B$1:$E$3,4,FALSE)</f>
        <v>MAAD</v>
      </c>
      <c r="L129" s="3">
        <v>10</v>
      </c>
      <c r="M129" s="3">
        <v>212040</v>
      </c>
      <c r="N129" s="3">
        <v>114010</v>
      </c>
      <c r="O129" s="3">
        <v>8004</v>
      </c>
      <c r="P129" s="4">
        <f>ROW()</f>
        <v>129</v>
      </c>
      <c r="Q129" s="4" t="str">
        <f t="shared" si="5"/>
        <v>00010</v>
      </c>
    </row>
    <row r="130" spans="1:17" x14ac:dyDescent="0.25">
      <c r="A130" s="1">
        <v>128</v>
      </c>
      <c r="B130" t="s">
        <v>154</v>
      </c>
      <c r="C130" t="s">
        <v>55</v>
      </c>
      <c r="D130" t="s">
        <v>16</v>
      </c>
      <c r="E130" s="2">
        <v>48445.43</v>
      </c>
      <c r="F130" s="2">
        <v>10173.540000000001</v>
      </c>
      <c r="G130" s="2">
        <v>7886.92</v>
      </c>
      <c r="H130" s="4" t="str">
        <f t="shared" si="4"/>
        <v>CA-0305-00146393/CIA INDUSTRIAL CERVECERA</v>
      </c>
      <c r="I130" s="4" t="str">
        <f>VLOOKUP(D130,domicilios!$B$1:$D$3,2,FALSE)</f>
        <v>0001</v>
      </c>
      <c r="J130" s="4" t="str">
        <f>VLOOKUP(D130,domicilios!$B$1:$D$3,3,FALSE)</f>
        <v>0000</v>
      </c>
      <c r="K130" s="4" t="str">
        <f>VLOOKUP(D130,domicilios!$B$1:$E$3,4,FALSE)</f>
        <v>MAAD</v>
      </c>
      <c r="L130" s="3">
        <v>10</v>
      </c>
      <c r="M130" s="3">
        <v>212040</v>
      </c>
      <c r="N130" s="3">
        <v>114010</v>
      </c>
      <c r="O130" s="3">
        <v>8004</v>
      </c>
      <c r="P130" s="4">
        <f>ROW()</f>
        <v>130</v>
      </c>
      <c r="Q130" s="4" t="str">
        <f t="shared" si="5"/>
        <v>00010</v>
      </c>
    </row>
    <row r="131" spans="1:17" x14ac:dyDescent="0.25">
      <c r="A131" s="1">
        <v>129</v>
      </c>
      <c r="B131" t="s">
        <v>155</v>
      </c>
      <c r="C131" t="s">
        <v>55</v>
      </c>
      <c r="D131" t="s">
        <v>16</v>
      </c>
      <c r="E131" s="2">
        <v>2081826.63</v>
      </c>
      <c r="F131" s="2">
        <v>437183.59</v>
      </c>
      <c r="G131" s="2">
        <v>338921.38</v>
      </c>
      <c r="H131" s="4" t="str">
        <f t="shared" si="4"/>
        <v>CA-0305-00146394/CIA INDUSTRIAL CERVECERA</v>
      </c>
      <c r="I131" s="4" t="str">
        <f>VLOOKUP(D131,domicilios!$B$1:$D$3,2,FALSE)</f>
        <v>0001</v>
      </c>
      <c r="J131" s="4" t="str">
        <f>VLOOKUP(D131,domicilios!$B$1:$D$3,3,FALSE)</f>
        <v>0000</v>
      </c>
      <c r="K131" s="4" t="str">
        <f>VLOOKUP(D131,domicilios!$B$1:$E$3,4,FALSE)</f>
        <v>MAAD</v>
      </c>
      <c r="L131" s="3">
        <v>10</v>
      </c>
      <c r="M131" s="3">
        <v>212040</v>
      </c>
      <c r="N131" s="3">
        <v>114010</v>
      </c>
      <c r="O131" s="3">
        <v>8004</v>
      </c>
      <c r="P131" s="4">
        <f>ROW()</f>
        <v>131</v>
      </c>
      <c r="Q131" s="4" t="str">
        <f t="shared" si="5"/>
        <v>00010</v>
      </c>
    </row>
    <row r="132" spans="1:17" x14ac:dyDescent="0.25">
      <c r="A132" s="1">
        <v>130</v>
      </c>
      <c r="B132" t="s">
        <v>156</v>
      </c>
      <c r="C132" t="s">
        <v>55</v>
      </c>
      <c r="D132" t="s">
        <v>16</v>
      </c>
      <c r="E132" s="2">
        <v>2081826.63</v>
      </c>
      <c r="F132" s="2">
        <v>437183.59</v>
      </c>
      <c r="G132" s="2">
        <v>338921.38</v>
      </c>
      <c r="H132" s="4" t="str">
        <f t="shared" si="4"/>
        <v>CA-0305-00146396/CIA INDUSTRIAL CERVECERA</v>
      </c>
      <c r="I132" s="4" t="str">
        <f>VLOOKUP(D132,domicilios!$B$1:$D$3,2,FALSE)</f>
        <v>0001</v>
      </c>
      <c r="J132" s="4" t="str">
        <f>VLOOKUP(D132,domicilios!$B$1:$D$3,3,FALSE)</f>
        <v>0000</v>
      </c>
      <c r="K132" s="4" t="str">
        <f>VLOOKUP(D132,domicilios!$B$1:$E$3,4,FALSE)</f>
        <v>MAAD</v>
      </c>
      <c r="L132" s="3">
        <v>10</v>
      </c>
      <c r="M132" s="3">
        <v>212040</v>
      </c>
      <c r="N132" s="3">
        <v>114010</v>
      </c>
      <c r="O132" s="3">
        <v>8004</v>
      </c>
      <c r="P132" s="4">
        <f>ROW()</f>
        <v>132</v>
      </c>
      <c r="Q132" s="4" t="str">
        <f t="shared" si="5"/>
        <v>00010</v>
      </c>
    </row>
    <row r="133" spans="1:17" x14ac:dyDescent="0.25">
      <c r="A133" s="1">
        <v>131</v>
      </c>
      <c r="B133" t="s">
        <v>157</v>
      </c>
      <c r="C133" t="s">
        <v>55</v>
      </c>
      <c r="D133" t="s">
        <v>16</v>
      </c>
      <c r="E133" s="2">
        <v>2081826.63</v>
      </c>
      <c r="F133" s="2">
        <v>437183.59</v>
      </c>
      <c r="G133" s="2">
        <v>338921.38</v>
      </c>
      <c r="H133" s="4" t="str">
        <f t="shared" ref="H133:H138" si="6">CONCATENATE("CA-",B133,"/CIA INDUSTRIAL CERVECERA")</f>
        <v>CA-0305-00146395/CIA INDUSTRIAL CERVECERA</v>
      </c>
      <c r="I133" s="4" t="str">
        <f>VLOOKUP(D133,domicilios!$B$1:$D$3,2,FALSE)</f>
        <v>0001</v>
      </c>
      <c r="J133" s="4" t="str">
        <f>VLOOKUP(D133,domicilios!$B$1:$D$3,3,FALSE)</f>
        <v>0000</v>
      </c>
      <c r="K133" s="4" t="str">
        <f>VLOOKUP(D133,domicilios!$B$1:$E$3,4,FALSE)</f>
        <v>MAAD</v>
      </c>
      <c r="L133" s="3">
        <v>10</v>
      </c>
      <c r="M133" s="3">
        <v>212040</v>
      </c>
      <c r="N133" s="3">
        <v>114010</v>
      </c>
      <c r="O133" s="3">
        <v>8004</v>
      </c>
      <c r="P133" s="4">
        <f>ROW()</f>
        <v>133</v>
      </c>
      <c r="Q133" s="4" t="str">
        <f t="shared" ref="Q133:Q138" si="7">TEXT(L133,"00000")</f>
        <v>00010</v>
      </c>
    </row>
    <row r="134" spans="1:17" x14ac:dyDescent="0.25">
      <c r="A134" s="1">
        <v>132</v>
      </c>
      <c r="B134" t="s">
        <v>158</v>
      </c>
      <c r="C134" t="s">
        <v>55</v>
      </c>
      <c r="D134" t="s">
        <v>16</v>
      </c>
      <c r="E134" s="2">
        <v>2081826.63</v>
      </c>
      <c r="F134" s="2">
        <v>437183.59</v>
      </c>
      <c r="G134" s="2">
        <v>338921.38</v>
      </c>
      <c r="H134" s="4" t="str">
        <f t="shared" si="6"/>
        <v>CA-0305-00146397/CIA INDUSTRIAL CERVECERA</v>
      </c>
      <c r="I134" s="4" t="str">
        <f>VLOOKUP(D134,domicilios!$B$1:$D$3,2,FALSE)</f>
        <v>0001</v>
      </c>
      <c r="J134" s="4" t="str">
        <f>VLOOKUP(D134,domicilios!$B$1:$D$3,3,FALSE)</f>
        <v>0000</v>
      </c>
      <c r="K134" s="4" t="str">
        <f>VLOOKUP(D134,domicilios!$B$1:$E$3,4,FALSE)</f>
        <v>MAAD</v>
      </c>
      <c r="L134" s="3">
        <v>10</v>
      </c>
      <c r="M134" s="3">
        <v>212040</v>
      </c>
      <c r="N134" s="3">
        <v>114010</v>
      </c>
      <c r="O134" s="3">
        <v>8004</v>
      </c>
      <c r="P134" s="4">
        <f>ROW()</f>
        <v>134</v>
      </c>
      <c r="Q134" s="4" t="str">
        <f t="shared" si="7"/>
        <v>00010</v>
      </c>
    </row>
    <row r="135" spans="1:17" x14ac:dyDescent="0.25">
      <c r="A135" s="1">
        <v>133</v>
      </c>
      <c r="B135" t="s">
        <v>159</v>
      </c>
      <c r="C135" t="s">
        <v>55</v>
      </c>
      <c r="D135" t="s">
        <v>16</v>
      </c>
      <c r="E135" s="2">
        <v>693942.21</v>
      </c>
      <c r="F135" s="2">
        <v>145727.85999999999</v>
      </c>
      <c r="G135" s="2">
        <v>112973.79</v>
      </c>
      <c r="H135" s="4" t="str">
        <f t="shared" si="6"/>
        <v>CA-0305-00146399/CIA INDUSTRIAL CERVECERA</v>
      </c>
      <c r="I135" s="4" t="str">
        <f>VLOOKUP(D135,domicilios!$B$1:$D$3,2,FALSE)</f>
        <v>0001</v>
      </c>
      <c r="J135" s="4" t="str">
        <f>VLOOKUP(D135,domicilios!$B$1:$D$3,3,FALSE)</f>
        <v>0000</v>
      </c>
      <c r="K135" s="4" t="str">
        <f>VLOOKUP(D135,domicilios!$B$1:$E$3,4,FALSE)</f>
        <v>MAAD</v>
      </c>
      <c r="L135" s="3">
        <v>10</v>
      </c>
      <c r="M135" s="3">
        <v>212040</v>
      </c>
      <c r="N135" s="3">
        <v>114010</v>
      </c>
      <c r="O135" s="3">
        <v>8004</v>
      </c>
      <c r="P135" s="4">
        <f>ROW()</f>
        <v>135</v>
      </c>
      <c r="Q135" s="4" t="str">
        <f t="shared" si="7"/>
        <v>00010</v>
      </c>
    </row>
    <row r="136" spans="1:17" x14ac:dyDescent="0.25">
      <c r="A136" s="1">
        <v>134</v>
      </c>
      <c r="B136" t="s">
        <v>160</v>
      </c>
      <c r="C136" t="s">
        <v>55</v>
      </c>
      <c r="D136" t="s">
        <v>16</v>
      </c>
      <c r="E136" s="2">
        <v>2081826.63</v>
      </c>
      <c r="F136" s="2">
        <v>437183.59</v>
      </c>
      <c r="G136" s="2">
        <v>338921.38</v>
      </c>
      <c r="H136" s="4" t="str">
        <f t="shared" si="6"/>
        <v>CA-0305-00146398/CIA INDUSTRIAL CERVECERA</v>
      </c>
      <c r="I136" s="4" t="str">
        <f>VLOOKUP(D136,domicilios!$B$1:$D$3,2,FALSE)</f>
        <v>0001</v>
      </c>
      <c r="J136" s="4" t="str">
        <f>VLOOKUP(D136,domicilios!$B$1:$D$3,3,FALSE)</f>
        <v>0000</v>
      </c>
      <c r="K136" s="4" t="str">
        <f>VLOOKUP(D136,domicilios!$B$1:$E$3,4,FALSE)</f>
        <v>MAAD</v>
      </c>
      <c r="L136" s="3">
        <v>10</v>
      </c>
      <c r="M136" s="3">
        <v>212040</v>
      </c>
      <c r="N136" s="3">
        <v>114010</v>
      </c>
      <c r="O136" s="3">
        <v>8004</v>
      </c>
      <c r="P136" s="4">
        <f>ROW()</f>
        <v>136</v>
      </c>
      <c r="Q136" s="4" t="str">
        <f t="shared" si="7"/>
        <v>00010</v>
      </c>
    </row>
    <row r="137" spans="1:17" x14ac:dyDescent="0.25">
      <c r="A137" s="1">
        <v>135</v>
      </c>
      <c r="B137" t="s">
        <v>161</v>
      </c>
      <c r="C137" t="s">
        <v>55</v>
      </c>
      <c r="D137" t="s">
        <v>16</v>
      </c>
      <c r="E137" s="2">
        <v>693942.21</v>
      </c>
      <c r="F137" s="2">
        <v>145727.85999999999</v>
      </c>
      <c r="G137" s="2">
        <v>112973.79</v>
      </c>
      <c r="H137" s="4" t="str">
        <f t="shared" si="6"/>
        <v>CA-0305-00146400/CIA INDUSTRIAL CERVECERA</v>
      </c>
      <c r="I137" s="4" t="str">
        <f>VLOOKUP(D137,domicilios!$B$1:$D$3,2,FALSE)</f>
        <v>0001</v>
      </c>
      <c r="J137" s="4" t="str">
        <f>VLOOKUP(D137,domicilios!$B$1:$D$3,3,FALSE)</f>
        <v>0000</v>
      </c>
      <c r="K137" s="4" t="str">
        <f>VLOOKUP(D137,domicilios!$B$1:$E$3,4,FALSE)</f>
        <v>MAAD</v>
      </c>
      <c r="L137" s="3">
        <v>10</v>
      </c>
      <c r="M137" s="3">
        <v>212040</v>
      </c>
      <c r="N137" s="3">
        <v>114010</v>
      </c>
      <c r="O137" s="3">
        <v>8004</v>
      </c>
      <c r="P137" s="4">
        <f>ROW()</f>
        <v>137</v>
      </c>
      <c r="Q137" s="4" t="str">
        <f t="shared" si="7"/>
        <v>00010</v>
      </c>
    </row>
    <row r="138" spans="1:17" x14ac:dyDescent="0.25">
      <c r="A138" s="1">
        <v>136</v>
      </c>
      <c r="B138" t="s">
        <v>162</v>
      </c>
      <c r="C138" t="s">
        <v>163</v>
      </c>
      <c r="D138" t="s">
        <v>16</v>
      </c>
      <c r="E138" s="2">
        <v>1701621.22</v>
      </c>
      <c r="F138" s="2">
        <v>357340.46</v>
      </c>
      <c r="G138" s="2">
        <v>277023.93</v>
      </c>
      <c r="H138" s="4" t="str">
        <f t="shared" si="6"/>
        <v>CA-0301-00016235/CIA INDUSTRIAL CERVECERA</v>
      </c>
      <c r="I138" s="4" t="str">
        <f>VLOOKUP(D138,domicilios!$B$1:$D$3,2,FALSE)</f>
        <v>0001</v>
      </c>
      <c r="J138" s="4" t="str">
        <f>VLOOKUP(D138,domicilios!$B$1:$D$3,3,FALSE)</f>
        <v>0000</v>
      </c>
      <c r="K138" s="4" t="str">
        <f>VLOOKUP(D138,domicilios!$B$1:$E$3,4,FALSE)</f>
        <v>MAAD</v>
      </c>
      <c r="L138" s="3">
        <v>10</v>
      </c>
      <c r="M138" s="3">
        <v>212040</v>
      </c>
      <c r="N138" s="3">
        <v>114010</v>
      </c>
      <c r="O138" s="3">
        <v>8004</v>
      </c>
      <c r="P138" s="4">
        <f>ROW()</f>
        <v>138</v>
      </c>
      <c r="Q138" s="4" t="str">
        <f t="shared" si="7"/>
        <v>00010</v>
      </c>
    </row>
    <row r="139" spans="1:17" x14ac:dyDescent="0.25">
      <c r="A139" s="1">
        <v>138</v>
      </c>
      <c r="D139" s="2"/>
      <c r="E139" s="2"/>
      <c r="F139" s="2"/>
      <c r="G139" s="2"/>
    </row>
    <row r="140" spans="1:17" x14ac:dyDescent="0.25">
      <c r="A140" s="1">
        <v>139</v>
      </c>
      <c r="D140" s="2"/>
      <c r="E140" s="2"/>
      <c r="F140" s="2"/>
      <c r="G140" s="2"/>
    </row>
    <row r="141" spans="1:17" x14ac:dyDescent="0.25">
      <c r="A141" s="1">
        <v>140</v>
      </c>
      <c r="D141" s="2"/>
      <c r="E141" s="2"/>
      <c r="F141" s="2"/>
      <c r="G141" s="2"/>
    </row>
    <row r="142" spans="1:17" x14ac:dyDescent="0.25">
      <c r="A142" s="1">
        <v>141</v>
      </c>
      <c r="D142" s="2"/>
      <c r="E142" s="2"/>
      <c r="F142" s="2"/>
      <c r="G142" s="2"/>
    </row>
    <row r="143" spans="1:17" x14ac:dyDescent="0.25">
      <c r="A143" s="1">
        <v>142</v>
      </c>
      <c r="D143" s="2"/>
      <c r="E143" s="2"/>
      <c r="F143" s="2"/>
      <c r="G143" s="2"/>
    </row>
    <row r="144" spans="1:17" x14ac:dyDescent="0.25">
      <c r="A144" s="1">
        <v>143</v>
      </c>
      <c r="D144" s="2"/>
      <c r="E144" s="2"/>
      <c r="F144" s="2"/>
      <c r="G144" s="2"/>
    </row>
    <row r="145" spans="1:7" x14ac:dyDescent="0.25">
      <c r="A145" s="1">
        <v>144</v>
      </c>
      <c r="D145" s="2"/>
      <c r="E145" s="2"/>
      <c r="F145" s="2"/>
      <c r="G145" s="2"/>
    </row>
    <row r="146" spans="1:7" x14ac:dyDescent="0.25">
      <c r="A146" s="1">
        <v>145</v>
      </c>
      <c r="D146" s="2"/>
      <c r="E146" s="2"/>
      <c r="F146" s="2"/>
      <c r="G146" s="2"/>
    </row>
    <row r="147" spans="1:7" x14ac:dyDescent="0.25">
      <c r="A147" s="1">
        <v>146</v>
      </c>
      <c r="D147" s="2"/>
      <c r="E147" s="2"/>
      <c r="F147" s="2"/>
      <c r="G147" s="2"/>
    </row>
    <row r="148" spans="1:7" x14ac:dyDescent="0.25">
      <c r="A148" s="1">
        <v>147</v>
      </c>
      <c r="D148" s="2"/>
      <c r="E148" s="2"/>
      <c r="F148" s="2"/>
      <c r="G148" s="2"/>
    </row>
    <row r="149" spans="1:7" x14ac:dyDescent="0.25">
      <c r="A149" s="1">
        <v>148</v>
      </c>
      <c r="D149" s="2"/>
      <c r="E149" s="2"/>
      <c r="F149" s="2"/>
      <c r="G149" s="2"/>
    </row>
    <row r="150" spans="1:7" x14ac:dyDescent="0.25">
      <c r="A150" s="1">
        <v>149</v>
      </c>
      <c r="D150" s="2"/>
      <c r="E150" s="2"/>
      <c r="F150" s="2"/>
      <c r="G150" s="2"/>
    </row>
    <row r="151" spans="1:7" x14ac:dyDescent="0.25">
      <c r="A151" s="1">
        <v>150</v>
      </c>
      <c r="D151" s="2"/>
      <c r="E151" s="2"/>
      <c r="F151" s="2"/>
      <c r="G151" s="2"/>
    </row>
    <row r="152" spans="1:7" x14ac:dyDescent="0.25">
      <c r="A152" s="1">
        <v>151</v>
      </c>
      <c r="D152" s="2"/>
      <c r="E152" s="2"/>
      <c r="F152" s="2"/>
      <c r="G152" s="2"/>
    </row>
    <row r="153" spans="1:7" x14ac:dyDescent="0.25">
      <c r="A153" s="1">
        <v>152</v>
      </c>
      <c r="D153" s="2"/>
      <c r="E153" s="2"/>
      <c r="F153" s="2"/>
      <c r="G153" s="2"/>
    </row>
    <row r="154" spans="1:7" x14ac:dyDescent="0.25">
      <c r="A154" s="1">
        <v>153</v>
      </c>
      <c r="D154" s="2"/>
      <c r="E154" s="2"/>
      <c r="F154" s="2"/>
      <c r="G154" s="2"/>
    </row>
    <row r="155" spans="1:7" x14ac:dyDescent="0.25">
      <c r="A155" s="1">
        <v>154</v>
      </c>
      <c r="D155" s="2"/>
      <c r="E155" s="2"/>
      <c r="F155" s="2"/>
      <c r="G155" s="2"/>
    </row>
    <row r="156" spans="1:7" x14ac:dyDescent="0.25">
      <c r="A156" s="1">
        <v>155</v>
      </c>
      <c r="D156" s="2"/>
      <c r="E156" s="2"/>
      <c r="F156" s="2"/>
      <c r="G156" s="2"/>
    </row>
    <row r="157" spans="1:7" x14ac:dyDescent="0.25">
      <c r="A157" s="1">
        <v>156</v>
      </c>
      <c r="D157" s="2"/>
      <c r="E157" s="2"/>
      <c r="F157" s="2"/>
      <c r="G157" s="2"/>
    </row>
    <row r="158" spans="1:7" x14ac:dyDescent="0.25">
      <c r="A158" s="1">
        <v>157</v>
      </c>
      <c r="D158" s="2"/>
      <c r="E158" s="2"/>
      <c r="F158" s="2"/>
      <c r="G158" s="2"/>
    </row>
    <row r="159" spans="1:7" x14ac:dyDescent="0.25">
      <c r="A159" s="1">
        <v>158</v>
      </c>
      <c r="D159" s="2"/>
      <c r="E159" s="2"/>
      <c r="F159" s="2"/>
      <c r="G159" s="2"/>
    </row>
    <row r="160" spans="1:7" x14ac:dyDescent="0.25">
      <c r="A160" s="1">
        <v>159</v>
      </c>
      <c r="D160" s="2"/>
      <c r="E160" s="2"/>
      <c r="F160" s="2"/>
      <c r="G160" s="2"/>
    </row>
    <row r="161" spans="1:7" x14ac:dyDescent="0.25">
      <c r="A161" s="1">
        <v>160</v>
      </c>
      <c r="D161" s="2"/>
      <c r="E161" s="2"/>
      <c r="F161" s="2"/>
      <c r="G161" s="2"/>
    </row>
    <row r="162" spans="1:7" x14ac:dyDescent="0.25">
      <c r="A162" s="1">
        <v>161</v>
      </c>
      <c r="D162" s="2"/>
      <c r="E162" s="2"/>
      <c r="F162" s="2"/>
      <c r="G162" s="2"/>
    </row>
    <row r="163" spans="1:7" x14ac:dyDescent="0.25">
      <c r="A163" s="1">
        <v>162</v>
      </c>
      <c r="D163" s="2"/>
      <c r="E163" s="2"/>
      <c r="F163" s="2"/>
      <c r="G163" s="2"/>
    </row>
    <row r="164" spans="1:7" x14ac:dyDescent="0.25">
      <c r="A164" s="1">
        <v>163</v>
      </c>
      <c r="D164" s="2"/>
      <c r="E164" s="2"/>
      <c r="F164" s="2"/>
      <c r="G164" s="2"/>
    </row>
    <row r="165" spans="1:7" x14ac:dyDescent="0.25">
      <c r="A165" s="1">
        <v>164</v>
      </c>
      <c r="D165" s="2"/>
      <c r="E165" s="2"/>
      <c r="F165" s="2"/>
      <c r="G165" s="2"/>
    </row>
    <row r="166" spans="1:7" x14ac:dyDescent="0.25">
      <c r="A166" s="1">
        <v>165</v>
      </c>
      <c r="D166" s="2"/>
      <c r="E166" s="2"/>
      <c r="F166" s="2"/>
      <c r="G166" s="2"/>
    </row>
    <row r="167" spans="1:7" x14ac:dyDescent="0.25">
      <c r="A167" s="1">
        <v>166</v>
      </c>
      <c r="D167" s="2"/>
      <c r="E167" s="2"/>
      <c r="F167" s="2"/>
      <c r="G167" s="2"/>
    </row>
    <row r="168" spans="1:7" x14ac:dyDescent="0.25">
      <c r="A168" s="1">
        <v>167</v>
      </c>
      <c r="D168" s="2"/>
      <c r="E168" s="2"/>
      <c r="F168" s="2"/>
      <c r="G168" s="2"/>
    </row>
    <row r="169" spans="1:7" x14ac:dyDescent="0.25">
      <c r="A169" s="1">
        <v>168</v>
      </c>
      <c r="D169" s="2"/>
      <c r="E169" s="2"/>
      <c r="F169" s="2"/>
      <c r="G169" s="2"/>
    </row>
    <row r="170" spans="1:7" x14ac:dyDescent="0.25">
      <c r="A170" s="1">
        <v>169</v>
      </c>
      <c r="D170" s="2"/>
      <c r="E170" s="2"/>
      <c r="F170" s="2"/>
      <c r="G170" s="2"/>
    </row>
    <row r="171" spans="1:7" x14ac:dyDescent="0.25">
      <c r="A171" s="1">
        <v>170</v>
      </c>
      <c r="D171" s="2"/>
      <c r="E171" s="2"/>
      <c r="F171" s="2"/>
      <c r="G171" s="2"/>
    </row>
    <row r="172" spans="1:7" x14ac:dyDescent="0.25">
      <c r="A172" s="1">
        <v>171</v>
      </c>
      <c r="D172" s="2"/>
      <c r="E172" s="2"/>
      <c r="F172" s="2"/>
      <c r="G172" s="2"/>
    </row>
    <row r="173" spans="1:7" x14ac:dyDescent="0.25">
      <c r="A173" s="1">
        <v>172</v>
      </c>
      <c r="D173" s="2"/>
      <c r="E173" s="2"/>
      <c r="F173" s="2"/>
      <c r="G173" s="2"/>
    </row>
    <row r="174" spans="1:7" x14ac:dyDescent="0.25">
      <c r="A174" s="1">
        <v>173</v>
      </c>
      <c r="D174" s="2"/>
      <c r="E174" s="2"/>
      <c r="F174" s="2"/>
      <c r="G174" s="2"/>
    </row>
    <row r="175" spans="1:7" x14ac:dyDescent="0.25">
      <c r="A175" s="1">
        <v>174</v>
      </c>
      <c r="D175" s="2"/>
      <c r="E175" s="2"/>
      <c r="F175" s="2"/>
      <c r="G175" s="2"/>
    </row>
    <row r="176" spans="1:7" x14ac:dyDescent="0.25">
      <c r="A176" s="1">
        <v>175</v>
      </c>
      <c r="D176" s="2"/>
      <c r="E176" s="2"/>
      <c r="F176" s="2"/>
      <c r="G176" s="2"/>
    </row>
    <row r="177" spans="1:7" x14ac:dyDescent="0.25">
      <c r="A177" s="1">
        <v>176</v>
      </c>
      <c r="D177" s="2"/>
      <c r="E177" s="2"/>
      <c r="F177" s="2"/>
      <c r="G177" s="2"/>
    </row>
    <row r="178" spans="1:7" x14ac:dyDescent="0.25">
      <c r="A178" s="1">
        <v>177</v>
      </c>
      <c r="D178" s="2"/>
      <c r="E178" s="2"/>
      <c r="F178" s="2"/>
      <c r="G178" s="2"/>
    </row>
    <row r="179" spans="1:7" x14ac:dyDescent="0.25">
      <c r="A179" s="1">
        <v>178</v>
      </c>
      <c r="D179" s="2"/>
      <c r="E179" s="2"/>
      <c r="F179" s="2"/>
      <c r="G179" s="2"/>
    </row>
    <row r="180" spans="1:7" x14ac:dyDescent="0.25">
      <c r="A180" s="1">
        <v>179</v>
      </c>
      <c r="D180" s="2"/>
      <c r="E180" s="2"/>
      <c r="F180" s="2"/>
      <c r="G180" s="2"/>
    </row>
    <row r="181" spans="1:7" x14ac:dyDescent="0.25">
      <c r="A181" s="1">
        <v>180</v>
      </c>
      <c r="D181" s="2"/>
      <c r="E181" s="2"/>
      <c r="F181" s="2"/>
      <c r="G181" s="2"/>
    </row>
    <row r="182" spans="1:7" x14ac:dyDescent="0.25">
      <c r="A182" s="1">
        <v>181</v>
      </c>
      <c r="D182" s="2"/>
      <c r="E182" s="2"/>
      <c r="F182" s="2"/>
      <c r="G182" s="2"/>
    </row>
    <row r="183" spans="1:7" x14ac:dyDescent="0.25">
      <c r="A183" s="1">
        <v>182</v>
      </c>
      <c r="D183" s="2"/>
      <c r="E183" s="2"/>
      <c r="F183" s="2"/>
      <c r="G183" s="2"/>
    </row>
    <row r="184" spans="1:7" x14ac:dyDescent="0.25">
      <c r="A184" s="1">
        <v>183</v>
      </c>
      <c r="D184" s="2"/>
      <c r="E184" s="2"/>
      <c r="F184" s="2"/>
      <c r="G184" s="2"/>
    </row>
    <row r="185" spans="1:7" x14ac:dyDescent="0.25">
      <c r="A185" s="1">
        <v>184</v>
      </c>
      <c r="D185" s="2"/>
      <c r="E185" s="2"/>
      <c r="F185" s="2"/>
      <c r="G185" s="2"/>
    </row>
    <row r="186" spans="1:7" x14ac:dyDescent="0.25">
      <c r="A186" s="1">
        <v>185</v>
      </c>
      <c r="D186" s="2"/>
      <c r="E186" s="2"/>
      <c r="F186" s="2"/>
      <c r="G186" s="2"/>
    </row>
    <row r="187" spans="1:7" x14ac:dyDescent="0.25">
      <c r="A187" s="1">
        <v>186</v>
      </c>
      <c r="D187" s="2"/>
      <c r="E187" s="2"/>
      <c r="F187" s="2"/>
      <c r="G187" s="2"/>
    </row>
    <row r="188" spans="1:7" x14ac:dyDescent="0.25">
      <c r="A188" s="1">
        <v>187</v>
      </c>
      <c r="D188" s="2"/>
      <c r="E188" s="2"/>
      <c r="F188" s="2"/>
      <c r="G188" s="2"/>
    </row>
    <row r="189" spans="1:7" x14ac:dyDescent="0.25">
      <c r="A189" s="1">
        <v>188</v>
      </c>
      <c r="D189" s="2"/>
      <c r="E189" s="2"/>
      <c r="F189" s="2"/>
      <c r="G189" s="2"/>
    </row>
    <row r="190" spans="1:7" x14ac:dyDescent="0.25">
      <c r="A190" s="1">
        <v>189</v>
      </c>
      <c r="D190" s="2"/>
      <c r="E190" s="2"/>
      <c r="F190" s="2"/>
      <c r="G190" s="2"/>
    </row>
    <row r="191" spans="1:7" x14ac:dyDescent="0.25">
      <c r="A191" s="1">
        <v>190</v>
      </c>
      <c r="D191" s="2"/>
      <c r="E191" s="2"/>
      <c r="F191" s="2"/>
      <c r="G191" s="2"/>
    </row>
    <row r="192" spans="1:7" x14ac:dyDescent="0.25">
      <c r="A192" s="1">
        <v>191</v>
      </c>
      <c r="D192" s="2"/>
      <c r="E192" s="2"/>
      <c r="F192" s="2"/>
      <c r="G192" s="2"/>
    </row>
    <row r="193" spans="1:7" x14ac:dyDescent="0.25">
      <c r="A193" s="1">
        <v>192</v>
      </c>
      <c r="D193" s="2"/>
      <c r="E193" s="2"/>
      <c r="F193" s="2"/>
      <c r="G193" s="2"/>
    </row>
    <row r="194" spans="1:7" x14ac:dyDescent="0.25">
      <c r="A194" s="1">
        <v>193</v>
      </c>
      <c r="D194" s="2"/>
      <c r="E194" s="2"/>
      <c r="F194" s="2"/>
      <c r="G194" s="2"/>
    </row>
    <row r="195" spans="1:7" x14ac:dyDescent="0.25">
      <c r="A195" s="1">
        <v>194</v>
      </c>
      <c r="D195" s="2"/>
      <c r="E195" s="2"/>
      <c r="F195" s="2"/>
      <c r="G195" s="2"/>
    </row>
    <row r="196" spans="1:7" x14ac:dyDescent="0.25">
      <c r="A196" s="1">
        <v>195</v>
      </c>
      <c r="D196" s="2"/>
      <c r="E196" s="2"/>
      <c r="F196" s="2"/>
      <c r="G196" s="2"/>
    </row>
    <row r="197" spans="1:7" x14ac:dyDescent="0.25">
      <c r="A197" s="1">
        <v>196</v>
      </c>
      <c r="D197" s="2"/>
      <c r="E197" s="2"/>
      <c r="F197" s="2"/>
      <c r="G197" s="2"/>
    </row>
    <row r="198" spans="1:7" x14ac:dyDescent="0.25">
      <c r="A198" s="1">
        <v>197</v>
      </c>
      <c r="D198" s="2"/>
      <c r="E198" s="2"/>
      <c r="F198" s="2"/>
      <c r="G198" s="2"/>
    </row>
    <row r="199" spans="1:7" x14ac:dyDescent="0.25">
      <c r="A199" s="1">
        <v>198</v>
      </c>
      <c r="D199" s="2"/>
      <c r="E199" s="2"/>
      <c r="F199" s="2"/>
      <c r="G199" s="2"/>
    </row>
    <row r="200" spans="1:7" x14ac:dyDescent="0.25">
      <c r="A200" s="1">
        <v>199</v>
      </c>
      <c r="D200" s="2"/>
      <c r="E200" s="2"/>
      <c r="F200" s="2"/>
      <c r="G200" s="2"/>
    </row>
    <row r="201" spans="1:7" x14ac:dyDescent="0.25">
      <c r="A201" s="1">
        <v>200</v>
      </c>
      <c r="D201" s="2"/>
      <c r="E201" s="2"/>
      <c r="F201" s="2"/>
      <c r="G201" s="2"/>
    </row>
    <row r="202" spans="1:7" x14ac:dyDescent="0.25">
      <c r="A202" s="1">
        <v>201</v>
      </c>
      <c r="D202" s="2"/>
      <c r="E202" s="2"/>
      <c r="F202" s="2"/>
      <c r="G202" s="2"/>
    </row>
    <row r="203" spans="1:7" x14ac:dyDescent="0.25">
      <c r="A203" s="1">
        <v>202</v>
      </c>
      <c r="D203" s="2"/>
      <c r="E203" s="2"/>
      <c r="F203" s="2"/>
      <c r="G203" s="2"/>
    </row>
    <row r="204" spans="1:7" x14ac:dyDescent="0.25">
      <c r="A204" s="1">
        <v>203</v>
      </c>
      <c r="D204" s="2"/>
      <c r="E204" s="2"/>
      <c r="F204" s="2"/>
      <c r="G204" s="2"/>
    </row>
    <row r="205" spans="1:7" x14ac:dyDescent="0.25">
      <c r="A205" s="1">
        <v>204</v>
      </c>
      <c r="D205" s="2"/>
      <c r="E205" s="2"/>
      <c r="F205" s="2"/>
      <c r="G205" s="2"/>
    </row>
    <row r="206" spans="1:7" x14ac:dyDescent="0.25">
      <c r="A206" s="1">
        <v>205</v>
      </c>
      <c r="D206" s="2"/>
      <c r="E206" s="2"/>
      <c r="F206" s="2"/>
      <c r="G206" s="2"/>
    </row>
    <row r="207" spans="1:7" x14ac:dyDescent="0.25">
      <c r="A207" s="1">
        <v>206</v>
      </c>
      <c r="D207" s="2"/>
      <c r="E207" s="2"/>
      <c r="F207" s="2"/>
      <c r="G207" s="2"/>
    </row>
    <row r="208" spans="1:7" x14ac:dyDescent="0.25">
      <c r="A208" s="1">
        <v>207</v>
      </c>
      <c r="D208" s="2"/>
      <c r="E208" s="2"/>
      <c r="F208" s="2"/>
      <c r="G208" s="2"/>
    </row>
    <row r="209" spans="1:7" x14ac:dyDescent="0.25">
      <c r="A209" s="1">
        <v>208</v>
      </c>
      <c r="D209" s="2"/>
      <c r="E209" s="2"/>
      <c r="F209" s="2"/>
      <c r="G209" s="2"/>
    </row>
    <row r="210" spans="1:7" x14ac:dyDescent="0.25">
      <c r="A210" s="1">
        <v>209</v>
      </c>
      <c r="D210" s="2"/>
      <c r="E210" s="2"/>
      <c r="F210" s="2"/>
      <c r="G210" s="2"/>
    </row>
    <row r="211" spans="1:7" x14ac:dyDescent="0.25">
      <c r="A211" s="1">
        <v>210</v>
      </c>
      <c r="D211" s="2"/>
      <c r="E211" s="2"/>
      <c r="F211" s="2"/>
      <c r="G211" s="2"/>
    </row>
    <row r="212" spans="1:7" x14ac:dyDescent="0.25">
      <c r="A212" s="1">
        <v>211</v>
      </c>
      <c r="D212" s="2"/>
      <c r="E212" s="2"/>
      <c r="F212" s="2"/>
      <c r="G212" s="2"/>
    </row>
    <row r="213" spans="1:7" x14ac:dyDescent="0.25">
      <c r="A213" s="1">
        <v>212</v>
      </c>
      <c r="D213" s="2"/>
      <c r="E213" s="2"/>
      <c r="F213" s="2"/>
      <c r="G213" s="2"/>
    </row>
    <row r="214" spans="1:7" x14ac:dyDescent="0.25">
      <c r="A214" s="1">
        <v>213</v>
      </c>
      <c r="D214" s="2"/>
      <c r="E214" s="2"/>
      <c r="F214" s="2"/>
      <c r="G214" s="2"/>
    </row>
    <row r="215" spans="1:7" x14ac:dyDescent="0.25">
      <c r="A215" s="1">
        <v>214</v>
      </c>
      <c r="D215" s="2"/>
      <c r="E215" s="2"/>
      <c r="F215" s="2"/>
      <c r="G215" s="2"/>
    </row>
    <row r="216" spans="1:7" x14ac:dyDescent="0.25">
      <c r="A216" s="1">
        <v>215</v>
      </c>
      <c r="D216" s="2"/>
      <c r="E216" s="2"/>
      <c r="F216" s="2"/>
      <c r="G216" s="2"/>
    </row>
    <row r="217" spans="1:7" x14ac:dyDescent="0.25">
      <c r="A217" s="1">
        <v>216</v>
      </c>
      <c r="D217" s="2"/>
      <c r="E217" s="2"/>
      <c r="F217" s="2"/>
      <c r="G217" s="2"/>
    </row>
    <row r="218" spans="1:7" x14ac:dyDescent="0.25">
      <c r="A218" s="1">
        <v>217</v>
      </c>
      <c r="D218" s="2"/>
      <c r="E218" s="2"/>
      <c r="F218" s="2"/>
      <c r="G218" s="2"/>
    </row>
    <row r="219" spans="1:7" x14ac:dyDescent="0.25">
      <c r="A219" s="1">
        <v>218</v>
      </c>
      <c r="D219" s="2"/>
      <c r="E219" s="2"/>
      <c r="F219" s="2"/>
      <c r="G219" s="2"/>
    </row>
    <row r="220" spans="1:7" x14ac:dyDescent="0.25">
      <c r="A220" s="1">
        <v>219</v>
      </c>
      <c r="D220" s="2"/>
      <c r="E220" s="2"/>
      <c r="F220" s="2"/>
      <c r="G220" s="2"/>
    </row>
    <row r="221" spans="1:7" x14ac:dyDescent="0.25">
      <c r="A221" s="1">
        <v>220</v>
      </c>
      <c r="D221" s="2"/>
      <c r="E221" s="2"/>
      <c r="F221" s="2"/>
      <c r="G221" s="2"/>
    </row>
    <row r="222" spans="1:7" x14ac:dyDescent="0.25">
      <c r="A222" s="1">
        <v>221</v>
      </c>
      <c r="D222" s="2"/>
      <c r="E222" s="2"/>
      <c r="F222" s="2"/>
      <c r="G222" s="2"/>
    </row>
    <row r="223" spans="1:7" x14ac:dyDescent="0.25">
      <c r="A223" s="1">
        <v>222</v>
      </c>
      <c r="D223" s="2"/>
      <c r="E223" s="2"/>
      <c r="F223" s="2"/>
      <c r="G223" s="2"/>
    </row>
    <row r="224" spans="1:7" x14ac:dyDescent="0.25">
      <c r="A224" s="1">
        <v>223</v>
      </c>
      <c r="D224" s="2"/>
      <c r="E224" s="2"/>
      <c r="F224" s="2"/>
      <c r="G224" s="2"/>
    </row>
    <row r="225" spans="1:7" x14ac:dyDescent="0.25">
      <c r="A225" s="1">
        <v>224</v>
      </c>
      <c r="D225" s="2"/>
      <c r="E225" s="2"/>
      <c r="F225" s="2"/>
      <c r="G225" s="2"/>
    </row>
    <row r="226" spans="1:7" x14ac:dyDescent="0.25">
      <c r="A226" s="1">
        <v>225</v>
      </c>
      <c r="D226" s="2"/>
      <c r="E226" s="2"/>
      <c r="F226" s="2"/>
      <c r="G226" s="2"/>
    </row>
    <row r="227" spans="1:7" x14ac:dyDescent="0.25">
      <c r="A227" s="1">
        <v>226</v>
      </c>
      <c r="D227" s="2"/>
      <c r="E227" s="2"/>
      <c r="F227" s="2"/>
      <c r="G227" s="2"/>
    </row>
    <row r="228" spans="1:7" x14ac:dyDescent="0.25">
      <c r="A228" s="1">
        <v>227</v>
      </c>
      <c r="D228" s="2"/>
      <c r="E228" s="2"/>
      <c r="F228" s="2"/>
      <c r="G228" s="2"/>
    </row>
    <row r="229" spans="1:7" x14ac:dyDescent="0.25">
      <c r="A229" s="1">
        <v>228</v>
      </c>
      <c r="D229" s="2"/>
      <c r="E229" s="2"/>
      <c r="F229" s="2"/>
      <c r="G229" s="2"/>
    </row>
    <row r="230" spans="1:7" x14ac:dyDescent="0.25">
      <c r="A230" s="1">
        <v>229</v>
      </c>
      <c r="D230" s="2"/>
      <c r="E230" s="2"/>
      <c r="F230" s="2"/>
      <c r="G230" s="2"/>
    </row>
    <row r="231" spans="1:7" x14ac:dyDescent="0.25">
      <c r="A231" s="1">
        <v>230</v>
      </c>
      <c r="D231" s="2"/>
      <c r="E231" s="2"/>
      <c r="F231" s="2"/>
      <c r="G231" s="2"/>
    </row>
    <row r="232" spans="1:7" x14ac:dyDescent="0.25">
      <c r="A232" s="1">
        <v>231</v>
      </c>
      <c r="D232" s="2"/>
      <c r="E232" s="2"/>
      <c r="F232" s="2"/>
      <c r="G232" s="2"/>
    </row>
    <row r="233" spans="1:7" x14ac:dyDescent="0.25">
      <c r="A233" s="1">
        <v>232</v>
      </c>
      <c r="D233" s="2"/>
      <c r="E233" s="2"/>
      <c r="F233" s="2"/>
      <c r="G233" s="2"/>
    </row>
    <row r="234" spans="1:7" x14ac:dyDescent="0.25">
      <c r="A234" s="1">
        <v>233</v>
      </c>
      <c r="D234" s="2"/>
      <c r="E234" s="2"/>
      <c r="F234" s="2"/>
      <c r="G234" s="2"/>
    </row>
    <row r="235" spans="1:7" x14ac:dyDescent="0.25">
      <c r="A235" s="1">
        <v>234</v>
      </c>
      <c r="D235" s="2"/>
      <c r="E235" s="2"/>
      <c r="F235" s="2"/>
      <c r="G235" s="2"/>
    </row>
    <row r="236" spans="1:7" x14ac:dyDescent="0.25">
      <c r="A236" s="1">
        <v>235</v>
      </c>
      <c r="D236" s="2"/>
      <c r="E236" s="2"/>
      <c r="F236" s="2"/>
      <c r="G236" s="2"/>
    </row>
    <row r="237" spans="1:7" x14ac:dyDescent="0.25">
      <c r="A237" s="1">
        <v>236</v>
      </c>
      <c r="D237" s="2"/>
      <c r="E237" s="2"/>
      <c r="F237" s="2"/>
      <c r="G237" s="2"/>
    </row>
    <row r="238" spans="1:7" x14ac:dyDescent="0.25">
      <c r="A238" s="1">
        <v>237</v>
      </c>
      <c r="D238" s="2"/>
      <c r="E238" s="2"/>
      <c r="F238" s="2"/>
      <c r="G238" s="2"/>
    </row>
    <row r="239" spans="1:7" x14ac:dyDescent="0.25">
      <c r="A239" s="1">
        <v>238</v>
      </c>
      <c r="D239" s="2"/>
      <c r="E239" s="2"/>
      <c r="F239" s="2"/>
      <c r="G239" s="2"/>
    </row>
    <row r="240" spans="1:7" x14ac:dyDescent="0.25">
      <c r="A240" s="1">
        <v>239</v>
      </c>
      <c r="D240" s="2"/>
      <c r="E240" s="2"/>
      <c r="F240" s="2"/>
      <c r="G240" s="2"/>
    </row>
    <row r="241" spans="1:7" x14ac:dyDescent="0.25">
      <c r="A241" s="1">
        <v>240</v>
      </c>
      <c r="D241" s="2"/>
      <c r="E241" s="2"/>
      <c r="F241" s="2"/>
      <c r="G241" s="2"/>
    </row>
    <row r="242" spans="1:7" x14ac:dyDescent="0.25">
      <c r="A242" s="1">
        <v>241</v>
      </c>
      <c r="D242" s="2"/>
      <c r="E242" s="2"/>
      <c r="F242" s="2"/>
      <c r="G242" s="2"/>
    </row>
    <row r="243" spans="1:7" x14ac:dyDescent="0.25">
      <c r="A243" s="1">
        <v>242</v>
      </c>
      <c r="D243" s="2"/>
      <c r="E243" s="2"/>
      <c r="F243" s="2"/>
      <c r="G243" s="2"/>
    </row>
    <row r="244" spans="1:7" x14ac:dyDescent="0.25">
      <c r="A244" s="1">
        <v>243</v>
      </c>
      <c r="D244" s="2"/>
      <c r="E244" s="2"/>
      <c r="F244" s="2"/>
      <c r="G244" s="2"/>
    </row>
    <row r="245" spans="1:7" x14ac:dyDescent="0.25">
      <c r="A245" s="1">
        <v>244</v>
      </c>
      <c r="D245" s="2"/>
      <c r="E245" s="2"/>
      <c r="F245" s="2"/>
      <c r="G245" s="2"/>
    </row>
    <row r="246" spans="1:7" x14ac:dyDescent="0.25">
      <c r="A246" s="1">
        <v>245</v>
      </c>
      <c r="D246" s="2"/>
      <c r="E246" s="2"/>
      <c r="F246" s="2"/>
      <c r="G246" s="2"/>
    </row>
    <row r="247" spans="1:7" x14ac:dyDescent="0.25">
      <c r="A247" s="1">
        <v>246</v>
      </c>
      <c r="D247" s="2"/>
      <c r="E247" s="2"/>
      <c r="F247" s="2"/>
      <c r="G247" s="2"/>
    </row>
    <row r="248" spans="1:7" x14ac:dyDescent="0.25">
      <c r="A248" s="1">
        <v>247</v>
      </c>
      <c r="D248" s="2"/>
      <c r="E248" s="2"/>
      <c r="F248" s="2"/>
      <c r="G248" s="2"/>
    </row>
    <row r="249" spans="1:7" x14ac:dyDescent="0.25">
      <c r="A249" s="1">
        <v>248</v>
      </c>
      <c r="D249" s="2"/>
      <c r="E249" s="2"/>
      <c r="F249" s="2"/>
      <c r="G249" s="2"/>
    </row>
    <row r="250" spans="1:7" x14ac:dyDescent="0.25">
      <c r="A250" s="1">
        <v>249</v>
      </c>
      <c r="D250" s="2"/>
      <c r="E250" s="2"/>
      <c r="F250" s="2"/>
      <c r="G250" s="2"/>
    </row>
    <row r="251" spans="1:7" x14ac:dyDescent="0.25">
      <c r="A251" s="1">
        <v>250</v>
      </c>
      <c r="D251" s="2"/>
      <c r="E251" s="2"/>
      <c r="F251" s="2"/>
      <c r="G251" s="2"/>
    </row>
    <row r="252" spans="1:7" x14ac:dyDescent="0.25">
      <c r="A252" s="1">
        <v>251</v>
      </c>
      <c r="D252" s="2"/>
      <c r="E252" s="2"/>
      <c r="F252" s="2"/>
      <c r="G252" s="2"/>
    </row>
    <row r="253" spans="1:7" x14ac:dyDescent="0.25">
      <c r="A253" s="1">
        <v>252</v>
      </c>
      <c r="D253" s="2"/>
      <c r="E253" s="2"/>
      <c r="F253" s="2"/>
      <c r="G253" s="2"/>
    </row>
    <row r="254" spans="1:7" x14ac:dyDescent="0.25">
      <c r="A254" s="1">
        <v>253</v>
      </c>
      <c r="D254" s="2"/>
      <c r="E254" s="2"/>
      <c r="F254" s="2"/>
      <c r="G254" s="2"/>
    </row>
    <row r="255" spans="1:7" x14ac:dyDescent="0.25">
      <c r="A255" s="1">
        <v>254</v>
      </c>
      <c r="D255" s="2"/>
      <c r="E255" s="2"/>
      <c r="F255" s="2"/>
      <c r="G255" s="2"/>
    </row>
    <row r="256" spans="1:7" x14ac:dyDescent="0.25">
      <c r="A256" s="1">
        <v>255</v>
      </c>
      <c r="D256" s="2"/>
      <c r="E256" s="2"/>
      <c r="F256" s="2"/>
      <c r="G256" s="2"/>
    </row>
    <row r="257" spans="1:7" x14ac:dyDescent="0.25">
      <c r="A257" s="1">
        <v>256</v>
      </c>
      <c r="D257" s="2"/>
      <c r="E257" s="2"/>
      <c r="F257" s="2"/>
      <c r="G257" s="2"/>
    </row>
    <row r="258" spans="1:7" x14ac:dyDescent="0.25">
      <c r="A258" s="1">
        <v>257</v>
      </c>
      <c r="D258" s="2"/>
      <c r="E258" s="2"/>
      <c r="F258" s="2"/>
      <c r="G258" s="2"/>
    </row>
    <row r="259" spans="1:7" x14ac:dyDescent="0.25">
      <c r="A259" s="1">
        <v>258</v>
      </c>
      <c r="D259" s="2"/>
      <c r="E259" s="2"/>
      <c r="F259" s="2"/>
      <c r="G259" s="2"/>
    </row>
    <row r="260" spans="1:7" x14ac:dyDescent="0.25">
      <c r="A260" s="1">
        <v>259</v>
      </c>
      <c r="D260" s="2"/>
      <c r="E260" s="2"/>
      <c r="F260" s="2"/>
      <c r="G260" s="2"/>
    </row>
    <row r="261" spans="1:7" x14ac:dyDescent="0.25">
      <c r="A261" s="1">
        <v>260</v>
      </c>
      <c r="D261" s="2"/>
      <c r="E261" s="2"/>
      <c r="F261" s="2"/>
      <c r="G261" s="2"/>
    </row>
    <row r="262" spans="1:7" x14ac:dyDescent="0.25">
      <c r="A262" s="1">
        <v>261</v>
      </c>
      <c r="D262" s="2"/>
      <c r="E262" s="2"/>
      <c r="F262" s="2"/>
      <c r="G262" s="2"/>
    </row>
    <row r="263" spans="1:7" x14ac:dyDescent="0.25">
      <c r="A263" s="1">
        <v>262</v>
      </c>
      <c r="D263" s="2"/>
      <c r="E263" s="2"/>
      <c r="F263" s="2"/>
      <c r="G263" s="2"/>
    </row>
    <row r="264" spans="1:7" x14ac:dyDescent="0.25">
      <c r="A264" s="1">
        <v>263</v>
      </c>
      <c r="D264" s="2"/>
      <c r="E264" s="2"/>
      <c r="F264" s="2"/>
      <c r="G264" s="2"/>
    </row>
    <row r="265" spans="1:7" x14ac:dyDescent="0.25">
      <c r="A265" s="1">
        <v>264</v>
      </c>
      <c r="D265" s="2"/>
      <c r="E265" s="2"/>
      <c r="F265" s="2"/>
      <c r="G265" s="2"/>
    </row>
    <row r="266" spans="1:7" x14ac:dyDescent="0.25">
      <c r="A266" s="1">
        <v>265</v>
      </c>
      <c r="D266" s="2"/>
      <c r="E266" s="2"/>
      <c r="F266" s="2"/>
      <c r="G266" s="2"/>
    </row>
    <row r="267" spans="1:7" x14ac:dyDescent="0.25">
      <c r="A267" s="1">
        <v>266</v>
      </c>
      <c r="D267" s="2"/>
      <c r="E267" s="2"/>
      <c r="F267" s="2"/>
      <c r="G267" s="2"/>
    </row>
    <row r="268" spans="1:7" x14ac:dyDescent="0.25">
      <c r="A268" s="1">
        <v>267</v>
      </c>
      <c r="D268" s="2"/>
      <c r="E268" s="2"/>
      <c r="F268" s="2"/>
      <c r="G268" s="2"/>
    </row>
    <row r="269" spans="1:7" x14ac:dyDescent="0.25">
      <c r="A269" s="1">
        <v>268</v>
      </c>
      <c r="D269" s="2"/>
      <c r="E269" s="2"/>
      <c r="F269" s="2"/>
      <c r="G269" s="2"/>
    </row>
    <row r="270" spans="1:7" x14ac:dyDescent="0.25">
      <c r="A270" s="1">
        <v>269</v>
      </c>
      <c r="D270" s="2"/>
      <c r="E270" s="2"/>
      <c r="F270" s="2"/>
      <c r="G270" s="2"/>
    </row>
    <row r="271" spans="1:7" x14ac:dyDescent="0.25">
      <c r="A271" s="1">
        <v>270</v>
      </c>
      <c r="D271" s="2"/>
      <c r="E271" s="2"/>
      <c r="F271" s="2"/>
      <c r="G271" s="2"/>
    </row>
    <row r="272" spans="1:7" x14ac:dyDescent="0.25">
      <c r="A272" s="1">
        <v>271</v>
      </c>
      <c r="D272" s="2"/>
      <c r="E272" s="2"/>
      <c r="F272" s="2"/>
      <c r="G272" s="2"/>
    </row>
    <row r="273" spans="1:7" x14ac:dyDescent="0.25">
      <c r="A273" s="1">
        <v>272</v>
      </c>
      <c r="D273" s="2"/>
      <c r="E273" s="2"/>
      <c r="F273" s="2"/>
      <c r="G273" s="2"/>
    </row>
    <row r="274" spans="1:7" x14ac:dyDescent="0.25">
      <c r="A274" s="1">
        <v>273</v>
      </c>
      <c r="D274" s="2"/>
      <c r="E274" s="2"/>
      <c r="F274" s="2"/>
      <c r="G274" s="2"/>
    </row>
    <row r="275" spans="1:7" x14ac:dyDescent="0.25">
      <c r="A275" s="1">
        <v>274</v>
      </c>
      <c r="D275" s="2"/>
      <c r="E275" s="2"/>
      <c r="F275" s="2"/>
      <c r="G275" s="2"/>
    </row>
    <row r="276" spans="1:7" x14ac:dyDescent="0.25">
      <c r="A276" s="1">
        <v>275</v>
      </c>
      <c r="D276" s="2"/>
      <c r="E276" s="2"/>
      <c r="F276" s="2"/>
      <c r="G276" s="2"/>
    </row>
    <row r="277" spans="1:7" x14ac:dyDescent="0.25">
      <c r="A277" s="1">
        <v>276</v>
      </c>
      <c r="D277" s="2"/>
      <c r="E277" s="2"/>
      <c r="F277" s="2"/>
      <c r="G277" s="2"/>
    </row>
    <row r="278" spans="1:7" x14ac:dyDescent="0.25">
      <c r="A278" s="1">
        <v>277</v>
      </c>
      <c r="D278" s="2"/>
      <c r="E278" s="2"/>
      <c r="F278" s="2"/>
      <c r="G278" s="2"/>
    </row>
    <row r="279" spans="1:7" x14ac:dyDescent="0.25">
      <c r="A279" s="1">
        <v>278</v>
      </c>
      <c r="D279" s="2"/>
      <c r="E279" s="2"/>
      <c r="F279" s="2"/>
      <c r="G279" s="2"/>
    </row>
    <row r="280" spans="1:7" x14ac:dyDescent="0.25">
      <c r="A280" s="1">
        <v>279</v>
      </c>
      <c r="D280" s="2"/>
      <c r="E280" s="2"/>
      <c r="F280" s="2"/>
      <c r="G280" s="2"/>
    </row>
    <row r="281" spans="1:7" x14ac:dyDescent="0.25">
      <c r="A281" s="1">
        <v>280</v>
      </c>
      <c r="D281" s="2"/>
      <c r="E281" s="2"/>
      <c r="F281" s="2"/>
      <c r="G281" s="2"/>
    </row>
    <row r="282" spans="1:7" x14ac:dyDescent="0.25">
      <c r="A282" s="1">
        <v>281</v>
      </c>
      <c r="D282" s="2"/>
      <c r="E282" s="2"/>
      <c r="F282" s="2"/>
      <c r="G282" s="2"/>
    </row>
    <row r="283" spans="1:7" x14ac:dyDescent="0.25">
      <c r="A283" s="1">
        <v>282</v>
      </c>
      <c r="D283" s="2"/>
      <c r="E283" s="2"/>
      <c r="F283" s="2"/>
      <c r="G283" s="2"/>
    </row>
    <row r="284" spans="1:7" x14ac:dyDescent="0.25">
      <c r="A284" s="1">
        <v>283</v>
      </c>
      <c r="D284" s="2"/>
      <c r="E284" s="2"/>
      <c r="F284" s="2"/>
      <c r="G284" s="2"/>
    </row>
    <row r="285" spans="1:7" x14ac:dyDescent="0.25">
      <c r="A285" s="1">
        <v>284</v>
      </c>
      <c r="D285" s="2"/>
      <c r="E285" s="2"/>
      <c r="F285" s="2"/>
      <c r="G285" s="2"/>
    </row>
    <row r="286" spans="1:7" x14ac:dyDescent="0.25">
      <c r="A286" s="1">
        <v>285</v>
      </c>
      <c r="D286" s="2"/>
      <c r="E286" s="2"/>
      <c r="F286" s="2"/>
      <c r="G286" s="2"/>
    </row>
    <row r="287" spans="1:7" x14ac:dyDescent="0.25">
      <c r="A287" s="1">
        <v>286</v>
      </c>
      <c r="D287" s="2"/>
      <c r="E287" s="2"/>
      <c r="F287" s="2"/>
      <c r="G287" s="2"/>
    </row>
    <row r="288" spans="1:7" x14ac:dyDescent="0.25">
      <c r="A288" s="1">
        <v>287</v>
      </c>
      <c r="D288" s="2"/>
      <c r="E288" s="2"/>
      <c r="F288" s="2"/>
      <c r="G288" s="2"/>
    </row>
    <row r="289" spans="1:7" x14ac:dyDescent="0.25">
      <c r="A289" s="1">
        <v>288</v>
      </c>
      <c r="D289" s="2"/>
      <c r="E289" s="2"/>
      <c r="F289" s="2"/>
      <c r="G289" s="2"/>
    </row>
    <row r="290" spans="1:7" x14ac:dyDescent="0.25">
      <c r="A290" s="1">
        <v>289</v>
      </c>
      <c r="D290" s="2"/>
      <c r="E290" s="2"/>
      <c r="F290" s="2"/>
      <c r="G290" s="2"/>
    </row>
    <row r="291" spans="1:7" x14ac:dyDescent="0.25">
      <c r="A291" s="1">
        <v>290</v>
      </c>
      <c r="D291" s="2"/>
      <c r="E291" s="2"/>
      <c r="F291" s="2"/>
      <c r="G291" s="2"/>
    </row>
    <row r="292" spans="1:7" x14ac:dyDescent="0.25">
      <c r="A292" s="1">
        <v>291</v>
      </c>
      <c r="D292" s="2"/>
      <c r="E292" s="2"/>
      <c r="F292" s="2"/>
      <c r="G292" s="2"/>
    </row>
    <row r="293" spans="1:7" x14ac:dyDescent="0.25">
      <c r="A293" s="1">
        <v>292</v>
      </c>
      <c r="D293" s="2"/>
      <c r="E293" s="2"/>
      <c r="F293" s="2"/>
      <c r="G293" s="2"/>
    </row>
    <row r="294" spans="1:7" x14ac:dyDescent="0.25">
      <c r="A294" s="1">
        <v>293</v>
      </c>
      <c r="D294" s="2"/>
      <c r="E294" s="2"/>
      <c r="F294" s="2"/>
      <c r="G294" s="2"/>
    </row>
    <row r="295" spans="1:7" x14ac:dyDescent="0.25">
      <c r="A295" s="1">
        <v>294</v>
      </c>
      <c r="D295" s="2"/>
      <c r="E295" s="2"/>
      <c r="F295" s="2"/>
      <c r="G295" s="2"/>
    </row>
    <row r="296" spans="1:7" x14ac:dyDescent="0.25">
      <c r="A296" s="1">
        <v>295</v>
      </c>
      <c r="D296" s="2"/>
      <c r="E296" s="2"/>
      <c r="F296" s="2"/>
      <c r="G296" s="2"/>
    </row>
    <row r="297" spans="1:7" x14ac:dyDescent="0.25">
      <c r="A297" s="1">
        <v>296</v>
      </c>
      <c r="D297" s="2"/>
      <c r="E297" s="2"/>
      <c r="F297" s="2"/>
      <c r="G297" s="2"/>
    </row>
    <row r="298" spans="1:7" x14ac:dyDescent="0.25">
      <c r="A298" s="1">
        <v>297</v>
      </c>
      <c r="D298" s="2"/>
      <c r="E298" s="2"/>
      <c r="F298" s="2"/>
      <c r="G298" s="2"/>
    </row>
    <row r="299" spans="1:7" x14ac:dyDescent="0.25">
      <c r="A299" s="1">
        <v>298</v>
      </c>
      <c r="D299" s="2"/>
      <c r="E299" s="2"/>
      <c r="F299" s="2"/>
      <c r="G299" s="2"/>
    </row>
    <row r="300" spans="1:7" x14ac:dyDescent="0.25">
      <c r="A300" s="1">
        <v>299</v>
      </c>
      <c r="D300" s="2"/>
      <c r="E300" s="2"/>
      <c r="F300" s="2"/>
      <c r="G300" s="2"/>
    </row>
    <row r="301" spans="1:7" x14ac:dyDescent="0.25">
      <c r="A301" s="1">
        <v>300</v>
      </c>
      <c r="D301" s="2"/>
      <c r="E301" s="2"/>
      <c r="F301" s="2"/>
      <c r="G301" s="2"/>
    </row>
    <row r="302" spans="1:7" x14ac:dyDescent="0.25">
      <c r="A302" s="1">
        <v>301</v>
      </c>
      <c r="D302" s="2"/>
      <c r="E302" s="2"/>
      <c r="F302" s="2"/>
      <c r="G302" s="2"/>
    </row>
    <row r="303" spans="1:7" x14ac:dyDescent="0.25">
      <c r="A303" s="1">
        <v>302</v>
      </c>
      <c r="D303" s="2"/>
      <c r="E303" s="2"/>
      <c r="F303" s="2"/>
      <c r="G303" s="2"/>
    </row>
    <row r="304" spans="1:7" x14ac:dyDescent="0.25">
      <c r="A304" s="1">
        <v>303</v>
      </c>
      <c r="D304" s="2"/>
      <c r="E304" s="2"/>
      <c r="F304" s="2"/>
      <c r="G304" s="2"/>
    </row>
    <row r="305" spans="1:7" x14ac:dyDescent="0.25">
      <c r="A305" s="1">
        <v>304</v>
      </c>
      <c r="D305" s="2"/>
      <c r="E305" s="2"/>
      <c r="F305" s="2"/>
      <c r="G305" s="2"/>
    </row>
    <row r="306" spans="1:7" x14ac:dyDescent="0.25">
      <c r="A306" s="1">
        <v>305</v>
      </c>
      <c r="D306" s="2"/>
      <c r="E306" s="2"/>
      <c r="F306" s="2"/>
      <c r="G306" s="2"/>
    </row>
    <row r="307" spans="1:7" x14ac:dyDescent="0.25">
      <c r="A307" s="1">
        <v>306</v>
      </c>
      <c r="D307" s="2"/>
      <c r="E307" s="2"/>
      <c r="F307" s="2"/>
      <c r="G307" s="2"/>
    </row>
    <row r="308" spans="1:7" x14ac:dyDescent="0.25">
      <c r="A308" s="1">
        <v>307</v>
      </c>
      <c r="D308" s="2"/>
      <c r="E308" s="2"/>
      <c r="F308" s="2"/>
      <c r="G308" s="2"/>
    </row>
    <row r="309" spans="1:7" x14ac:dyDescent="0.25">
      <c r="A309" s="1">
        <v>308</v>
      </c>
      <c r="D309" s="2"/>
      <c r="E309" s="2"/>
      <c r="F309" s="2"/>
      <c r="G309" s="2"/>
    </row>
    <row r="310" spans="1:7" x14ac:dyDescent="0.25">
      <c r="A310" s="1">
        <v>309</v>
      </c>
      <c r="D310" s="2"/>
      <c r="E310" s="2"/>
      <c r="F310" s="2"/>
      <c r="G310" s="2"/>
    </row>
    <row r="311" spans="1:7" x14ac:dyDescent="0.25">
      <c r="A311" s="1">
        <v>310</v>
      </c>
      <c r="D311" s="2"/>
      <c r="E311" s="2"/>
      <c r="F311" s="2"/>
      <c r="G311" s="2"/>
    </row>
    <row r="312" spans="1:7" x14ac:dyDescent="0.25">
      <c r="A312" s="1">
        <v>311</v>
      </c>
      <c r="D312" s="2"/>
      <c r="E312" s="2"/>
      <c r="F312" s="2"/>
      <c r="G312" s="2"/>
    </row>
    <row r="313" spans="1:7" x14ac:dyDescent="0.25">
      <c r="A313" s="1">
        <v>312</v>
      </c>
      <c r="D313" s="2"/>
      <c r="E313" s="2"/>
      <c r="F313" s="2"/>
      <c r="G313" s="2"/>
    </row>
    <row r="314" spans="1:7" x14ac:dyDescent="0.25">
      <c r="A314" s="1">
        <v>313</v>
      </c>
      <c r="D314" s="2"/>
      <c r="E314" s="2"/>
      <c r="F314" s="2"/>
      <c r="G314" s="2"/>
    </row>
    <row r="315" spans="1:7" x14ac:dyDescent="0.25">
      <c r="A315" s="1">
        <v>314</v>
      </c>
      <c r="D315" s="2"/>
      <c r="E315" s="2"/>
      <c r="F315" s="2"/>
      <c r="G315" s="2"/>
    </row>
    <row r="316" spans="1:7" x14ac:dyDescent="0.25">
      <c r="A316" s="1">
        <v>315</v>
      </c>
      <c r="D316" s="2"/>
      <c r="E316" s="2"/>
      <c r="F316" s="2"/>
      <c r="G316" s="2"/>
    </row>
    <row r="317" spans="1:7" x14ac:dyDescent="0.25">
      <c r="A317" s="1">
        <v>316</v>
      </c>
      <c r="D317" s="2"/>
      <c r="E317" s="2"/>
      <c r="F317" s="2"/>
      <c r="G317" s="2"/>
    </row>
    <row r="318" spans="1:7" x14ac:dyDescent="0.25">
      <c r="A318" s="1">
        <v>317</v>
      </c>
      <c r="D318" s="2"/>
      <c r="E318" s="2"/>
      <c r="F318" s="2"/>
      <c r="G318" s="2"/>
    </row>
    <row r="319" spans="1:7" x14ac:dyDescent="0.25">
      <c r="A319" s="1">
        <v>318</v>
      </c>
      <c r="D319" s="2"/>
      <c r="E319" s="2"/>
      <c r="F319" s="2"/>
      <c r="G319" s="2"/>
    </row>
    <row r="320" spans="1:7" x14ac:dyDescent="0.25">
      <c r="A320" s="1">
        <v>319</v>
      </c>
      <c r="D320" s="2"/>
      <c r="E320" s="2"/>
      <c r="F320" s="2"/>
      <c r="G320" s="2"/>
    </row>
    <row r="321" spans="1:7" x14ac:dyDescent="0.25">
      <c r="A321" s="1">
        <v>320</v>
      </c>
      <c r="D321" s="2"/>
      <c r="E321" s="2"/>
      <c r="F321" s="2"/>
      <c r="G321" s="2"/>
    </row>
    <row r="322" spans="1:7" x14ac:dyDescent="0.25">
      <c r="A322" s="1">
        <v>321</v>
      </c>
      <c r="D322" s="2"/>
      <c r="E322" s="2"/>
      <c r="F322" s="2"/>
      <c r="G322" s="2"/>
    </row>
    <row r="323" spans="1:7" x14ac:dyDescent="0.25">
      <c r="A323" s="1">
        <v>322</v>
      </c>
      <c r="D323" s="2"/>
      <c r="E323" s="2"/>
      <c r="F323" s="2"/>
      <c r="G323" s="2"/>
    </row>
    <row r="324" spans="1:7" x14ac:dyDescent="0.25">
      <c r="A324" s="1">
        <v>323</v>
      </c>
      <c r="D324" s="2"/>
      <c r="E324" s="2"/>
      <c r="F324" s="2"/>
      <c r="G324" s="2"/>
    </row>
    <row r="325" spans="1:7" x14ac:dyDescent="0.25">
      <c r="A325" s="1">
        <v>324</v>
      </c>
      <c r="D325" s="2"/>
      <c r="E325" s="2"/>
      <c r="F325" s="2"/>
      <c r="G325" s="2"/>
    </row>
    <row r="326" spans="1:7" x14ac:dyDescent="0.25">
      <c r="A326" s="1">
        <v>325</v>
      </c>
      <c r="D326" s="2"/>
      <c r="E326" s="2"/>
      <c r="F326" s="2"/>
      <c r="G326" s="2"/>
    </row>
    <row r="327" spans="1:7" x14ac:dyDescent="0.25">
      <c r="A327" s="1">
        <v>326</v>
      </c>
      <c r="D327" s="2"/>
      <c r="E327" s="2"/>
      <c r="F327" s="2"/>
      <c r="G327" s="2"/>
    </row>
    <row r="328" spans="1:7" x14ac:dyDescent="0.25">
      <c r="A328" s="1">
        <v>327</v>
      </c>
      <c r="D328" s="2"/>
      <c r="E328" s="2"/>
      <c r="F328" s="2"/>
      <c r="G328" s="2"/>
    </row>
    <row r="329" spans="1:7" x14ac:dyDescent="0.25">
      <c r="A329" s="1">
        <v>328</v>
      </c>
      <c r="D329" s="2"/>
      <c r="E329" s="2"/>
      <c r="F329" s="2"/>
      <c r="G329" s="2"/>
    </row>
    <row r="330" spans="1:7" x14ac:dyDescent="0.25">
      <c r="A330" s="1">
        <v>329</v>
      </c>
      <c r="D330" s="2"/>
      <c r="E330" s="2"/>
      <c r="F330" s="2"/>
      <c r="G330" s="2"/>
    </row>
    <row r="331" spans="1:7" x14ac:dyDescent="0.25">
      <c r="A331" s="1">
        <v>330</v>
      </c>
      <c r="D331" s="2"/>
      <c r="E331" s="2"/>
      <c r="F331" s="2"/>
      <c r="G331" s="2"/>
    </row>
    <row r="332" spans="1:7" x14ac:dyDescent="0.25">
      <c r="A332" s="1">
        <v>331</v>
      </c>
      <c r="D332" s="2"/>
      <c r="E332" s="2"/>
      <c r="F332" s="2"/>
      <c r="G332" s="2"/>
    </row>
    <row r="333" spans="1:7" x14ac:dyDescent="0.25">
      <c r="A333" s="1">
        <v>332</v>
      </c>
      <c r="D333" s="2"/>
      <c r="E333" s="2"/>
      <c r="F333" s="2"/>
      <c r="G333" s="2"/>
    </row>
    <row r="334" spans="1:7" x14ac:dyDescent="0.25">
      <c r="A334" s="1">
        <v>333</v>
      </c>
      <c r="D334" s="2"/>
      <c r="E334" s="2"/>
      <c r="F334" s="2"/>
      <c r="G334" s="2"/>
    </row>
    <row r="335" spans="1:7" x14ac:dyDescent="0.25">
      <c r="A335" s="1">
        <v>334</v>
      </c>
      <c r="D335" s="2"/>
      <c r="E335" s="2"/>
      <c r="F335" s="2"/>
      <c r="G335" s="2"/>
    </row>
    <row r="336" spans="1:7" x14ac:dyDescent="0.25">
      <c r="A336" s="1">
        <v>335</v>
      </c>
      <c r="D336" s="2"/>
      <c r="E336" s="2"/>
      <c r="F336" s="2"/>
      <c r="G336" s="2"/>
    </row>
    <row r="337" spans="1:7" x14ac:dyDescent="0.25">
      <c r="A337" s="1">
        <v>336</v>
      </c>
      <c r="D337" s="2"/>
      <c r="E337" s="2"/>
      <c r="F337" s="2"/>
      <c r="G337" s="2"/>
    </row>
    <row r="338" spans="1:7" x14ac:dyDescent="0.25">
      <c r="A338" s="1">
        <v>337</v>
      </c>
      <c r="D338" s="2"/>
      <c r="E338" s="2"/>
      <c r="F338" s="2"/>
      <c r="G338" s="2"/>
    </row>
    <row r="339" spans="1:7" x14ac:dyDescent="0.25">
      <c r="A339" s="1">
        <v>338</v>
      </c>
      <c r="D339" s="2"/>
      <c r="E339" s="2"/>
      <c r="F339" s="2"/>
      <c r="G339" s="2"/>
    </row>
    <row r="340" spans="1:7" x14ac:dyDescent="0.25">
      <c r="A340" s="1">
        <v>339</v>
      </c>
      <c r="D340" s="2"/>
      <c r="E340" s="2"/>
      <c r="F340" s="2"/>
      <c r="G340" s="2"/>
    </row>
    <row r="341" spans="1:7" x14ac:dyDescent="0.25">
      <c r="A341" s="1">
        <v>340</v>
      </c>
      <c r="D341" s="2"/>
      <c r="E341" s="2"/>
      <c r="F341" s="2"/>
      <c r="G341" s="2"/>
    </row>
    <row r="342" spans="1:7" x14ac:dyDescent="0.25">
      <c r="A342" s="1">
        <v>341</v>
      </c>
      <c r="D342" s="2"/>
      <c r="E342" s="2"/>
      <c r="F342" s="2"/>
      <c r="G342" s="2"/>
    </row>
    <row r="343" spans="1:7" x14ac:dyDescent="0.25">
      <c r="A343" s="1">
        <v>342</v>
      </c>
      <c r="D343" s="2"/>
      <c r="E343" s="2"/>
      <c r="F343" s="2"/>
      <c r="G343" s="2"/>
    </row>
    <row r="344" spans="1:7" x14ac:dyDescent="0.25">
      <c r="A344" s="1">
        <v>343</v>
      </c>
      <c r="D344" s="2"/>
      <c r="E344" s="2"/>
      <c r="F344" s="2"/>
      <c r="G344" s="2"/>
    </row>
    <row r="345" spans="1:7" x14ac:dyDescent="0.25">
      <c r="A345" s="1">
        <v>344</v>
      </c>
      <c r="D345" s="2"/>
      <c r="E345" s="2"/>
      <c r="F345" s="2"/>
      <c r="G345" s="2"/>
    </row>
    <row r="346" spans="1:7" x14ac:dyDescent="0.25">
      <c r="A346" s="1">
        <v>345</v>
      </c>
      <c r="D346" s="2"/>
      <c r="E346" s="2"/>
      <c r="F346" s="2"/>
      <c r="G346" s="2"/>
    </row>
    <row r="347" spans="1:7" x14ac:dyDescent="0.25">
      <c r="A347" s="1">
        <v>346</v>
      </c>
      <c r="D347" s="2"/>
      <c r="E347" s="2"/>
      <c r="F347" s="2"/>
      <c r="G347" s="2"/>
    </row>
    <row r="348" spans="1:7" x14ac:dyDescent="0.25">
      <c r="A348" s="1">
        <v>347</v>
      </c>
      <c r="D348" s="2"/>
      <c r="E348" s="2"/>
      <c r="F348" s="2"/>
      <c r="G348" s="2"/>
    </row>
    <row r="349" spans="1:7" x14ac:dyDescent="0.25">
      <c r="A349" s="1">
        <v>348</v>
      </c>
      <c r="D349" s="2"/>
      <c r="E349" s="2"/>
      <c r="F349" s="2"/>
      <c r="G349" s="2"/>
    </row>
    <row r="350" spans="1:7" x14ac:dyDescent="0.25">
      <c r="A350" s="1">
        <v>349</v>
      </c>
      <c r="D350" s="2"/>
      <c r="E350" s="2"/>
      <c r="F350" s="2"/>
      <c r="G350" s="2"/>
    </row>
    <row r="351" spans="1:7" x14ac:dyDescent="0.25">
      <c r="A351" s="1">
        <v>350</v>
      </c>
      <c r="D351" s="2"/>
      <c r="E351" s="2"/>
      <c r="F351" s="2"/>
      <c r="G351" s="2"/>
    </row>
    <row r="352" spans="1:7" x14ac:dyDescent="0.25">
      <c r="A352" s="1">
        <v>351</v>
      </c>
      <c r="D352" s="2"/>
      <c r="E352" s="2"/>
      <c r="F352" s="2"/>
      <c r="G352" s="2"/>
    </row>
    <row r="353" spans="1:7" x14ac:dyDescent="0.25">
      <c r="A353" s="1">
        <v>352</v>
      </c>
      <c r="D353" s="2"/>
      <c r="E353" s="2"/>
      <c r="F353" s="2"/>
      <c r="G353" s="2"/>
    </row>
    <row r="354" spans="1:7" x14ac:dyDescent="0.25">
      <c r="A354" s="1">
        <v>353</v>
      </c>
      <c r="D354" s="2"/>
      <c r="E354" s="2"/>
      <c r="F354" s="2"/>
      <c r="G354" s="2"/>
    </row>
    <row r="355" spans="1:7" x14ac:dyDescent="0.25">
      <c r="A355" s="1">
        <v>354</v>
      </c>
      <c r="D355" s="2"/>
      <c r="E355" s="2"/>
      <c r="F355" s="2"/>
      <c r="G355" s="2"/>
    </row>
    <row r="356" spans="1:7" x14ac:dyDescent="0.25">
      <c r="A356" s="1">
        <v>355</v>
      </c>
      <c r="D356" s="2"/>
      <c r="E356" s="2"/>
      <c r="F356" s="2"/>
      <c r="G356" s="2"/>
    </row>
    <row r="357" spans="1:7" x14ac:dyDescent="0.25">
      <c r="A357" s="1">
        <v>356</v>
      </c>
      <c r="D357" s="2"/>
      <c r="E357" s="2"/>
      <c r="F357" s="2"/>
      <c r="G357" s="2"/>
    </row>
    <row r="358" spans="1:7" x14ac:dyDescent="0.25">
      <c r="A358" s="1">
        <v>357</v>
      </c>
      <c r="D358" s="2"/>
      <c r="E358" s="2"/>
      <c r="F358" s="2"/>
      <c r="G358" s="2"/>
    </row>
    <row r="359" spans="1:7" x14ac:dyDescent="0.25">
      <c r="A359" s="1">
        <v>358</v>
      </c>
      <c r="D359" s="2"/>
      <c r="E359" s="2"/>
      <c r="F359" s="2"/>
      <c r="G359" s="2"/>
    </row>
    <row r="360" spans="1:7" x14ac:dyDescent="0.25">
      <c r="A360" s="1">
        <v>359</v>
      </c>
      <c r="D360" s="2"/>
      <c r="E360" s="2"/>
      <c r="F360" s="2"/>
      <c r="G360" s="2"/>
    </row>
    <row r="361" spans="1:7" x14ac:dyDescent="0.25">
      <c r="A361" s="1">
        <v>360</v>
      </c>
      <c r="D361" s="2"/>
      <c r="E361" s="2"/>
      <c r="F361" s="2"/>
      <c r="G361" s="2"/>
    </row>
    <row r="362" spans="1:7" x14ac:dyDescent="0.25">
      <c r="A362" s="1">
        <v>361</v>
      </c>
      <c r="D362" s="2"/>
      <c r="E362" s="2"/>
      <c r="F362" s="2"/>
      <c r="G362" s="2"/>
    </row>
    <row r="363" spans="1:7" x14ac:dyDescent="0.25">
      <c r="A363" s="1">
        <v>362</v>
      </c>
      <c r="D363" s="2"/>
      <c r="E363" s="2"/>
      <c r="F363" s="2"/>
      <c r="G363" s="2"/>
    </row>
    <row r="364" spans="1:7" x14ac:dyDescent="0.25">
      <c r="A364" s="1">
        <v>363</v>
      </c>
      <c r="D364" s="2"/>
      <c r="E364" s="2"/>
      <c r="F364" s="2"/>
      <c r="G364" s="2"/>
    </row>
    <row r="365" spans="1:7" x14ac:dyDescent="0.25">
      <c r="A365" s="1">
        <v>364</v>
      </c>
      <c r="D365" s="2"/>
      <c r="E365" s="2"/>
      <c r="F365" s="2"/>
      <c r="G365" s="2"/>
    </row>
    <row r="366" spans="1:7" x14ac:dyDescent="0.25">
      <c r="A366" s="1">
        <v>365</v>
      </c>
      <c r="D366" s="2"/>
      <c r="E366" s="2"/>
      <c r="F366" s="2"/>
      <c r="G366" s="2"/>
    </row>
    <row r="367" spans="1:7" x14ac:dyDescent="0.25">
      <c r="A367" s="1">
        <v>366</v>
      </c>
      <c r="D367" s="2"/>
      <c r="E367" s="2"/>
      <c r="F367" s="2"/>
      <c r="G367" s="2"/>
    </row>
    <row r="368" spans="1:7" x14ac:dyDescent="0.25">
      <c r="A368" s="1">
        <v>367</v>
      </c>
      <c r="D368" s="2"/>
      <c r="E368" s="2"/>
      <c r="F368" s="2"/>
      <c r="G368" s="2"/>
    </row>
    <row r="369" spans="1:7" x14ac:dyDescent="0.25">
      <c r="A369" s="1">
        <v>368</v>
      </c>
      <c r="D369" s="2"/>
      <c r="E369" s="2"/>
      <c r="F369" s="2"/>
      <c r="G369" s="2"/>
    </row>
    <row r="370" spans="1:7" x14ac:dyDescent="0.25">
      <c r="A370" s="1">
        <v>369</v>
      </c>
      <c r="D370" s="2"/>
      <c r="E370" s="2"/>
      <c r="F370" s="2"/>
      <c r="G370" s="2"/>
    </row>
    <row r="371" spans="1:7" x14ac:dyDescent="0.25">
      <c r="A371" s="1">
        <v>370</v>
      </c>
      <c r="D371" s="2"/>
      <c r="E371" s="2"/>
      <c r="F371" s="2"/>
      <c r="G371" s="2"/>
    </row>
    <row r="372" spans="1:7" x14ac:dyDescent="0.25">
      <c r="A372" s="1">
        <v>371</v>
      </c>
      <c r="D372" s="2"/>
      <c r="E372" s="2"/>
      <c r="F372" s="2"/>
      <c r="G372" s="2"/>
    </row>
    <row r="373" spans="1:7" x14ac:dyDescent="0.25">
      <c r="A373" s="1">
        <v>372</v>
      </c>
      <c r="D373" s="2"/>
      <c r="E373" s="2"/>
      <c r="F373" s="2"/>
      <c r="G373" s="2"/>
    </row>
    <row r="374" spans="1:7" x14ac:dyDescent="0.25">
      <c r="A374" s="1">
        <v>373</v>
      </c>
      <c r="D374" s="2"/>
      <c r="E374" s="2"/>
      <c r="F374" s="2"/>
      <c r="G374" s="2"/>
    </row>
    <row r="375" spans="1:7" x14ac:dyDescent="0.25">
      <c r="A375" s="1">
        <v>374</v>
      </c>
      <c r="D375" s="2"/>
      <c r="E375" s="2"/>
      <c r="F375" s="2"/>
      <c r="G375" s="2"/>
    </row>
    <row r="376" spans="1:7" x14ac:dyDescent="0.25">
      <c r="A376" s="1">
        <v>375</v>
      </c>
      <c r="D376" s="2"/>
      <c r="E376" s="2"/>
      <c r="F376" s="2"/>
      <c r="G376" s="2"/>
    </row>
    <row r="377" spans="1:7" x14ac:dyDescent="0.25">
      <c r="A377" s="1">
        <v>376</v>
      </c>
      <c r="D377" s="2"/>
      <c r="E377" s="2"/>
      <c r="F377" s="2"/>
      <c r="G377" s="2"/>
    </row>
    <row r="378" spans="1:7" x14ac:dyDescent="0.25">
      <c r="A378" s="1">
        <v>377</v>
      </c>
      <c r="D378" s="2"/>
      <c r="E378" s="2"/>
      <c r="F378" s="2"/>
      <c r="G378" s="2"/>
    </row>
    <row r="379" spans="1:7" x14ac:dyDescent="0.25">
      <c r="A379" s="1">
        <v>378</v>
      </c>
      <c r="D379" s="2"/>
      <c r="E379" s="2"/>
      <c r="F379" s="2"/>
      <c r="G379" s="2"/>
    </row>
    <row r="380" spans="1:7" x14ac:dyDescent="0.25">
      <c r="A380" s="1">
        <v>379</v>
      </c>
      <c r="D380" s="2"/>
      <c r="E380" s="2"/>
      <c r="F380" s="2"/>
      <c r="G380" s="2"/>
    </row>
    <row r="381" spans="1:7" x14ac:dyDescent="0.25">
      <c r="A381" s="1">
        <v>380</v>
      </c>
      <c r="D381" s="2"/>
      <c r="E381" s="2"/>
      <c r="F381" s="2"/>
      <c r="G381" s="2"/>
    </row>
    <row r="382" spans="1:7" x14ac:dyDescent="0.25">
      <c r="A382" s="1">
        <v>381</v>
      </c>
      <c r="D382" s="2"/>
      <c r="E382" s="2"/>
      <c r="F382" s="2"/>
      <c r="G382" s="2"/>
    </row>
    <row r="383" spans="1:7" x14ac:dyDescent="0.25">
      <c r="A383" s="1">
        <v>382</v>
      </c>
      <c r="D383" s="2"/>
      <c r="E383" s="2"/>
      <c r="F383" s="2"/>
      <c r="G383" s="2"/>
    </row>
    <row r="384" spans="1:7" x14ac:dyDescent="0.25">
      <c r="A384" s="1">
        <v>383</v>
      </c>
      <c r="D384" s="2"/>
      <c r="E384" s="2"/>
      <c r="F384" s="2"/>
      <c r="G384" s="2"/>
    </row>
    <row r="385" spans="1:7" x14ac:dyDescent="0.25">
      <c r="A385" s="1">
        <v>384</v>
      </c>
      <c r="D385" s="2"/>
      <c r="E385" s="2"/>
      <c r="F385" s="2"/>
      <c r="G385" s="2"/>
    </row>
    <row r="386" spans="1:7" x14ac:dyDescent="0.25">
      <c r="A386" s="1">
        <v>385</v>
      </c>
      <c r="D386" s="2"/>
      <c r="E386" s="2"/>
      <c r="F386" s="2"/>
      <c r="G386" s="2"/>
    </row>
    <row r="387" spans="1:7" x14ac:dyDescent="0.25">
      <c r="A387" s="1">
        <v>386</v>
      </c>
      <c r="D387" s="2"/>
      <c r="E387" s="2"/>
      <c r="F387" s="2"/>
      <c r="G387" s="2"/>
    </row>
    <row r="388" spans="1:7" x14ac:dyDescent="0.25">
      <c r="A388" s="1">
        <v>387</v>
      </c>
      <c r="D388" s="2"/>
      <c r="E388" s="2"/>
      <c r="F388" s="2"/>
      <c r="G388" s="2"/>
    </row>
    <row r="389" spans="1:7" x14ac:dyDescent="0.25">
      <c r="A389" s="1">
        <v>388</v>
      </c>
      <c r="D389" s="2"/>
      <c r="E389" s="2"/>
      <c r="F389" s="2"/>
      <c r="G389" s="2"/>
    </row>
    <row r="390" spans="1:7" x14ac:dyDescent="0.25">
      <c r="A390" s="1">
        <v>389</v>
      </c>
      <c r="D390" s="2"/>
      <c r="E390" s="2"/>
      <c r="F390" s="2"/>
      <c r="G390" s="2"/>
    </row>
    <row r="391" spans="1:7" x14ac:dyDescent="0.25">
      <c r="A391" s="1">
        <v>390</v>
      </c>
      <c r="D391" s="2"/>
      <c r="E391" s="2"/>
      <c r="F391" s="2"/>
      <c r="G391" s="2"/>
    </row>
    <row r="392" spans="1:7" x14ac:dyDescent="0.25">
      <c r="A392" s="1">
        <v>391</v>
      </c>
      <c r="D392" s="2"/>
      <c r="E392" s="2"/>
      <c r="F392" s="2"/>
      <c r="G392" s="2"/>
    </row>
    <row r="393" spans="1:7" x14ac:dyDescent="0.25">
      <c r="A393" s="1">
        <v>392</v>
      </c>
      <c r="D393" s="2"/>
      <c r="E393" s="2"/>
      <c r="F393" s="2"/>
      <c r="G393" s="2"/>
    </row>
    <row r="394" spans="1:7" x14ac:dyDescent="0.25">
      <c r="A394" s="1">
        <v>393</v>
      </c>
      <c r="D394" s="2"/>
      <c r="E394" s="2"/>
      <c r="F394" s="2"/>
      <c r="G394" s="2"/>
    </row>
    <row r="395" spans="1:7" x14ac:dyDescent="0.25">
      <c r="A395" s="1">
        <v>394</v>
      </c>
      <c r="D395" s="2"/>
      <c r="E395" s="2"/>
      <c r="F395" s="2"/>
      <c r="G395" s="2"/>
    </row>
    <row r="396" spans="1:7" x14ac:dyDescent="0.25">
      <c r="A396" s="1">
        <v>395</v>
      </c>
      <c r="D396" s="2"/>
      <c r="E396" s="2"/>
      <c r="F396" s="2"/>
      <c r="G396" s="2"/>
    </row>
    <row r="397" spans="1:7" x14ac:dyDescent="0.25">
      <c r="A397" s="1">
        <v>396</v>
      </c>
      <c r="D397" s="2"/>
      <c r="E397" s="2"/>
      <c r="F397" s="2"/>
      <c r="G397" s="2"/>
    </row>
    <row r="398" spans="1:7" x14ac:dyDescent="0.25">
      <c r="A398" s="1">
        <v>397</v>
      </c>
      <c r="D398" s="2"/>
      <c r="E398" s="2"/>
      <c r="F398" s="2"/>
      <c r="G398" s="2"/>
    </row>
    <row r="399" spans="1:7" x14ac:dyDescent="0.25">
      <c r="A399" s="1">
        <v>398</v>
      </c>
      <c r="D399" s="2"/>
      <c r="E399" s="2"/>
      <c r="F399" s="2"/>
      <c r="G399" s="2"/>
    </row>
    <row r="400" spans="1:7" x14ac:dyDescent="0.25">
      <c r="A400" s="1">
        <v>399</v>
      </c>
      <c r="D400" s="2"/>
      <c r="E400" s="2"/>
      <c r="F400" s="2"/>
      <c r="G400" s="2"/>
    </row>
    <row r="401" spans="1:7" x14ac:dyDescent="0.25">
      <c r="A401" s="1">
        <v>400</v>
      </c>
      <c r="D401" s="2"/>
      <c r="E401" s="2"/>
      <c r="F401" s="2"/>
      <c r="G401" s="2"/>
    </row>
    <row r="402" spans="1:7" x14ac:dyDescent="0.25">
      <c r="A402" s="1">
        <v>401</v>
      </c>
      <c r="D402" s="2"/>
      <c r="E402" s="2"/>
      <c r="F402" s="2"/>
      <c r="G402" s="2"/>
    </row>
    <row r="403" spans="1:7" x14ac:dyDescent="0.25">
      <c r="A403" s="1">
        <v>402</v>
      </c>
      <c r="D403" s="2"/>
      <c r="E403" s="2"/>
      <c r="F403" s="2"/>
      <c r="G403" s="2"/>
    </row>
    <row r="404" spans="1:7" x14ac:dyDescent="0.25">
      <c r="A404" s="1">
        <v>403</v>
      </c>
      <c r="D404" s="2"/>
      <c r="E404" s="2"/>
      <c r="F404" s="2"/>
      <c r="G404" s="2"/>
    </row>
    <row r="405" spans="1:7" x14ac:dyDescent="0.25">
      <c r="A405" s="1">
        <v>404</v>
      </c>
      <c r="D405" s="2"/>
      <c r="E405" s="2"/>
      <c r="F405" s="2"/>
      <c r="G405" s="2"/>
    </row>
    <row r="406" spans="1:7" x14ac:dyDescent="0.25">
      <c r="A406" s="1">
        <v>405</v>
      </c>
      <c r="D406" s="2"/>
      <c r="E406" s="2"/>
      <c r="F406" s="2"/>
      <c r="G406" s="2"/>
    </row>
    <row r="407" spans="1:7" x14ac:dyDescent="0.25">
      <c r="A407" s="1">
        <v>406</v>
      </c>
      <c r="D407" s="2"/>
      <c r="E407" s="2"/>
      <c r="F407" s="2"/>
      <c r="G407" s="2"/>
    </row>
    <row r="408" spans="1:7" x14ac:dyDescent="0.25">
      <c r="A408" s="1">
        <v>407</v>
      </c>
      <c r="D408" s="2"/>
      <c r="E408" s="2"/>
      <c r="F408" s="2"/>
      <c r="G408" s="2"/>
    </row>
    <row r="409" spans="1:7" x14ac:dyDescent="0.25">
      <c r="A409" s="1">
        <v>408</v>
      </c>
      <c r="D409" s="2"/>
      <c r="E409" s="2"/>
      <c r="F409" s="2"/>
      <c r="G409" s="2"/>
    </row>
    <row r="410" spans="1:7" x14ac:dyDescent="0.25">
      <c r="A410" s="1">
        <v>409</v>
      </c>
      <c r="D410" s="2"/>
      <c r="E410" s="2"/>
      <c r="F410" s="2"/>
      <c r="G410" s="2"/>
    </row>
    <row r="411" spans="1:7" x14ac:dyDescent="0.25">
      <c r="A411" s="1">
        <v>410</v>
      </c>
      <c r="D411" s="2"/>
      <c r="E411" s="2"/>
      <c r="F411" s="2"/>
      <c r="G411" s="2"/>
    </row>
    <row r="412" spans="1:7" x14ac:dyDescent="0.25">
      <c r="A412" s="1">
        <v>411</v>
      </c>
      <c r="D412" s="2"/>
      <c r="E412" s="2"/>
      <c r="F412" s="2"/>
      <c r="G412" s="2"/>
    </row>
    <row r="413" spans="1:7" x14ac:dyDescent="0.25">
      <c r="A413" s="1">
        <v>412</v>
      </c>
      <c r="D413" s="2"/>
      <c r="E413" s="2"/>
      <c r="F413" s="2"/>
      <c r="G413" s="2"/>
    </row>
    <row r="414" spans="1:7" x14ac:dyDescent="0.25">
      <c r="A414" s="1">
        <v>413</v>
      </c>
      <c r="D414" s="2"/>
      <c r="E414" s="2"/>
      <c r="F414" s="2"/>
      <c r="G414" s="2"/>
    </row>
    <row r="415" spans="1:7" x14ac:dyDescent="0.25">
      <c r="A415" s="1">
        <v>414</v>
      </c>
      <c r="D415" s="2"/>
      <c r="E415" s="2"/>
      <c r="F415" s="2"/>
      <c r="G415" s="2"/>
    </row>
    <row r="416" spans="1:7" x14ac:dyDescent="0.25">
      <c r="A416" s="1">
        <v>415</v>
      </c>
      <c r="D416" s="2"/>
      <c r="E416" s="2"/>
      <c r="F416" s="2"/>
      <c r="G416" s="2"/>
    </row>
    <row r="417" spans="1:7" x14ac:dyDescent="0.25">
      <c r="A417" s="1">
        <v>416</v>
      </c>
      <c r="D417" s="2"/>
      <c r="E417" s="2"/>
      <c r="F417" s="2"/>
      <c r="G417" s="2"/>
    </row>
    <row r="418" spans="1:7" x14ac:dyDescent="0.25">
      <c r="A418" s="1">
        <v>417</v>
      </c>
      <c r="D418" s="2"/>
      <c r="E418" s="2"/>
      <c r="F418" s="2"/>
      <c r="G418" s="2"/>
    </row>
    <row r="419" spans="1:7" x14ac:dyDescent="0.25">
      <c r="A419" s="1">
        <v>418</v>
      </c>
      <c r="D419" s="2"/>
      <c r="E419" s="2"/>
      <c r="F419" s="2"/>
      <c r="G419" s="2"/>
    </row>
    <row r="420" spans="1:7" x14ac:dyDescent="0.25">
      <c r="A420" s="1">
        <v>419</v>
      </c>
      <c r="D420" s="2"/>
      <c r="E420" s="2"/>
      <c r="F420" s="2"/>
      <c r="G420" s="2"/>
    </row>
    <row r="421" spans="1:7" x14ac:dyDescent="0.25">
      <c r="A421" s="1">
        <v>420</v>
      </c>
      <c r="D421" s="2"/>
      <c r="E421" s="2"/>
      <c r="F421" s="2"/>
      <c r="G421" s="2"/>
    </row>
    <row r="422" spans="1:7" x14ac:dyDescent="0.25">
      <c r="A422" s="1">
        <v>421</v>
      </c>
      <c r="D422" s="2"/>
      <c r="E422" s="2"/>
      <c r="F422" s="2"/>
      <c r="G422" s="2"/>
    </row>
    <row r="423" spans="1:7" x14ac:dyDescent="0.25">
      <c r="A423" s="1">
        <v>422</v>
      </c>
      <c r="D423" s="2"/>
      <c r="E423" s="2"/>
      <c r="F423" s="2"/>
      <c r="G423" s="2"/>
    </row>
    <row r="424" spans="1:7" x14ac:dyDescent="0.25">
      <c r="A424" s="1">
        <v>423</v>
      </c>
      <c r="D424" s="2"/>
      <c r="E424" s="2"/>
      <c r="F424" s="2"/>
      <c r="G424" s="2"/>
    </row>
    <row r="425" spans="1:7" x14ac:dyDescent="0.25">
      <c r="A425" s="1">
        <v>424</v>
      </c>
      <c r="D425" s="2"/>
      <c r="E425" s="2"/>
      <c r="F425" s="2"/>
      <c r="G425" s="2"/>
    </row>
    <row r="426" spans="1:7" x14ac:dyDescent="0.25">
      <c r="A426" s="1">
        <v>425</v>
      </c>
      <c r="D426" s="2"/>
      <c r="E426" s="2"/>
      <c r="F426" s="2"/>
      <c r="G426" s="2"/>
    </row>
    <row r="427" spans="1:7" x14ac:dyDescent="0.25">
      <c r="A427" s="1">
        <v>426</v>
      </c>
      <c r="D427" s="2"/>
      <c r="E427" s="2"/>
      <c r="F427" s="2"/>
      <c r="G427" s="2"/>
    </row>
    <row r="428" spans="1:7" x14ac:dyDescent="0.25">
      <c r="A428" s="1">
        <v>427</v>
      </c>
      <c r="D428" s="2"/>
      <c r="E428" s="2"/>
      <c r="F428" s="2"/>
      <c r="G428" s="2"/>
    </row>
    <row r="429" spans="1:7" x14ac:dyDescent="0.25">
      <c r="A429" s="1">
        <v>428</v>
      </c>
      <c r="D429" s="2"/>
      <c r="E429" s="2"/>
      <c r="F429" s="2"/>
      <c r="G429" s="2"/>
    </row>
    <row r="430" spans="1:7" x14ac:dyDescent="0.25">
      <c r="A430" s="1">
        <v>429</v>
      </c>
      <c r="D430" s="2"/>
      <c r="E430" s="2"/>
      <c r="F430" s="2"/>
      <c r="G430" s="2"/>
    </row>
    <row r="431" spans="1:7" x14ac:dyDescent="0.25">
      <c r="A431" s="1">
        <v>430</v>
      </c>
      <c r="D431" s="2"/>
      <c r="E431" s="2"/>
      <c r="F431" s="2"/>
      <c r="G431" s="2"/>
    </row>
    <row r="432" spans="1:7" x14ac:dyDescent="0.25">
      <c r="A432" s="1">
        <v>431</v>
      </c>
      <c r="D432" s="2"/>
      <c r="E432" s="2"/>
      <c r="F432" s="2"/>
      <c r="G432" s="2"/>
    </row>
    <row r="433" spans="1:7" x14ac:dyDescent="0.25">
      <c r="A433" s="1">
        <v>432</v>
      </c>
      <c r="D433" s="2"/>
      <c r="E433" s="2"/>
      <c r="F433" s="2"/>
      <c r="G433" s="2"/>
    </row>
    <row r="434" spans="1:7" x14ac:dyDescent="0.25">
      <c r="A434" s="1">
        <v>433</v>
      </c>
      <c r="D434" s="2"/>
      <c r="E434" s="2"/>
      <c r="F434" s="2"/>
      <c r="G434" s="2"/>
    </row>
    <row r="435" spans="1:7" x14ac:dyDescent="0.25">
      <c r="A435" s="1">
        <v>434</v>
      </c>
      <c r="D435" s="2"/>
      <c r="E435" s="2"/>
      <c r="F435" s="2"/>
      <c r="G435" s="2"/>
    </row>
    <row r="436" spans="1:7" x14ac:dyDescent="0.25">
      <c r="A436" s="1">
        <v>435</v>
      </c>
      <c r="D436" s="2"/>
      <c r="E436" s="2"/>
      <c r="F436" s="2"/>
      <c r="G436" s="2"/>
    </row>
    <row r="437" spans="1:7" x14ac:dyDescent="0.25">
      <c r="A437" s="1">
        <v>436</v>
      </c>
      <c r="D437" s="2"/>
      <c r="E437" s="2"/>
      <c r="F437" s="2"/>
      <c r="G437" s="2"/>
    </row>
    <row r="438" spans="1:7" x14ac:dyDescent="0.25">
      <c r="A438" s="1">
        <v>437</v>
      </c>
      <c r="D438" s="2"/>
      <c r="E438" s="2"/>
      <c r="F438" s="2"/>
      <c r="G438" s="2"/>
    </row>
    <row r="439" spans="1:7" x14ac:dyDescent="0.25">
      <c r="A439" s="1">
        <v>438</v>
      </c>
      <c r="D439" s="2"/>
      <c r="E439" s="2"/>
      <c r="F439" s="2"/>
      <c r="G439" s="2"/>
    </row>
    <row r="440" spans="1:7" x14ac:dyDescent="0.25">
      <c r="A440" s="1">
        <v>439</v>
      </c>
      <c r="D440" s="2"/>
      <c r="E440" s="2"/>
      <c r="F440" s="2"/>
      <c r="G440" s="2"/>
    </row>
    <row r="441" spans="1:7" x14ac:dyDescent="0.25">
      <c r="A441" s="1">
        <v>440</v>
      </c>
      <c r="D441" s="2"/>
      <c r="E441" s="2"/>
      <c r="F441" s="2"/>
      <c r="G441" s="2"/>
    </row>
    <row r="442" spans="1:7" x14ac:dyDescent="0.25">
      <c r="A442" s="1">
        <v>441</v>
      </c>
      <c r="D442" s="2"/>
      <c r="E442" s="2"/>
      <c r="F442" s="2"/>
      <c r="G442" s="2"/>
    </row>
    <row r="443" spans="1:7" x14ac:dyDescent="0.25">
      <c r="A443" s="1">
        <v>442</v>
      </c>
      <c r="D443" s="2"/>
      <c r="E443" s="2"/>
      <c r="F443" s="2"/>
      <c r="G443" s="2"/>
    </row>
    <row r="444" spans="1:7" x14ac:dyDescent="0.25">
      <c r="A444" s="1">
        <v>443</v>
      </c>
      <c r="D444" s="2"/>
      <c r="E444" s="2"/>
      <c r="F444" s="2"/>
      <c r="G444" s="2"/>
    </row>
    <row r="445" spans="1:7" x14ac:dyDescent="0.25">
      <c r="A445" s="1">
        <v>444</v>
      </c>
      <c r="D445" s="2"/>
      <c r="E445" s="2"/>
      <c r="F445" s="2"/>
      <c r="G445" s="2"/>
    </row>
    <row r="446" spans="1:7" x14ac:dyDescent="0.25">
      <c r="A446" s="1">
        <v>445</v>
      </c>
      <c r="D446" s="2"/>
      <c r="E446" s="2"/>
      <c r="F446" s="2"/>
      <c r="G446" s="2"/>
    </row>
    <row r="447" spans="1:7" x14ac:dyDescent="0.25">
      <c r="A447" s="1">
        <v>446</v>
      </c>
      <c r="D447" s="2"/>
      <c r="E447" s="2"/>
      <c r="F447" s="2"/>
      <c r="G447" s="2"/>
    </row>
    <row r="448" spans="1:7" x14ac:dyDescent="0.25">
      <c r="A448" s="1">
        <v>447</v>
      </c>
      <c r="D448" s="2"/>
      <c r="E448" s="2"/>
      <c r="F448" s="2"/>
      <c r="G448" s="2"/>
    </row>
    <row r="449" spans="1:7" x14ac:dyDescent="0.25">
      <c r="A449" s="1">
        <v>448</v>
      </c>
      <c r="D449" s="2"/>
      <c r="E449" s="2"/>
      <c r="F449" s="2"/>
      <c r="G449" s="2"/>
    </row>
    <row r="450" spans="1:7" x14ac:dyDescent="0.25">
      <c r="A450" s="1">
        <v>449</v>
      </c>
      <c r="D450" s="2"/>
      <c r="E450" s="2"/>
      <c r="F450" s="2"/>
      <c r="G450" s="2"/>
    </row>
    <row r="451" spans="1:7" x14ac:dyDescent="0.25">
      <c r="A451" s="1">
        <v>450</v>
      </c>
      <c r="D451" s="2"/>
      <c r="E451" s="2"/>
      <c r="F451" s="2"/>
      <c r="G451" s="2"/>
    </row>
    <row r="452" spans="1:7" x14ac:dyDescent="0.25">
      <c r="A452" s="1">
        <v>451</v>
      </c>
      <c r="D452" s="2"/>
      <c r="E452" s="2"/>
      <c r="F452" s="2"/>
      <c r="G452" s="2"/>
    </row>
    <row r="453" spans="1:7" x14ac:dyDescent="0.25">
      <c r="A453" s="1">
        <v>452</v>
      </c>
      <c r="D453" s="2"/>
      <c r="E453" s="2"/>
      <c r="F453" s="2"/>
      <c r="G453" s="2"/>
    </row>
    <row r="454" spans="1:7" x14ac:dyDescent="0.25">
      <c r="A454" s="1">
        <v>453</v>
      </c>
      <c r="D454" s="2"/>
      <c r="E454" s="2"/>
      <c r="F454" s="2"/>
      <c r="G454" s="2"/>
    </row>
    <row r="455" spans="1:7" x14ac:dyDescent="0.25">
      <c r="A455" s="1">
        <v>454</v>
      </c>
      <c r="D455" s="2"/>
      <c r="E455" s="2"/>
      <c r="F455" s="2"/>
      <c r="G455" s="2"/>
    </row>
    <row r="456" spans="1:7" x14ac:dyDescent="0.25">
      <c r="A456" s="1">
        <v>455</v>
      </c>
      <c r="D456" s="2"/>
      <c r="E456" s="2"/>
      <c r="F456" s="2"/>
      <c r="G456" s="2"/>
    </row>
    <row r="457" spans="1:7" x14ac:dyDescent="0.25">
      <c r="A457" s="1">
        <v>456</v>
      </c>
      <c r="D457" s="2"/>
      <c r="E457" s="2"/>
      <c r="F457" s="2"/>
      <c r="G457" s="2"/>
    </row>
    <row r="458" spans="1:7" x14ac:dyDescent="0.25">
      <c r="A458" s="1">
        <v>457</v>
      </c>
      <c r="D458" s="2"/>
      <c r="E458" s="2"/>
      <c r="F458" s="2"/>
      <c r="G458" s="2"/>
    </row>
    <row r="459" spans="1:7" x14ac:dyDescent="0.25">
      <c r="A459" s="1">
        <v>458</v>
      </c>
      <c r="D459" s="2"/>
      <c r="E459" s="2"/>
      <c r="F459" s="2"/>
      <c r="G459" s="2"/>
    </row>
    <row r="460" spans="1:7" x14ac:dyDescent="0.25">
      <c r="A460" s="1">
        <v>459</v>
      </c>
      <c r="D460" s="2"/>
      <c r="E460" s="2"/>
      <c r="F460" s="2"/>
      <c r="G460" s="2"/>
    </row>
    <row r="461" spans="1:7" x14ac:dyDescent="0.25">
      <c r="A461" s="1">
        <v>460</v>
      </c>
      <c r="D461" s="2"/>
      <c r="E461" s="2"/>
      <c r="F461" s="2"/>
      <c r="G461" s="2"/>
    </row>
    <row r="462" spans="1:7" x14ac:dyDescent="0.25">
      <c r="A462" s="1">
        <v>461</v>
      </c>
      <c r="D462" s="2"/>
      <c r="E462" s="2"/>
      <c r="F462" s="2"/>
      <c r="G462" s="2"/>
    </row>
    <row r="463" spans="1:7" x14ac:dyDescent="0.25">
      <c r="A463" s="1">
        <v>462</v>
      </c>
      <c r="D463" s="2"/>
      <c r="E463" s="2"/>
      <c r="F463" s="2"/>
      <c r="G463" s="2"/>
    </row>
    <row r="464" spans="1:7" x14ac:dyDescent="0.25">
      <c r="A464" s="1">
        <v>463</v>
      </c>
      <c r="D464" s="2"/>
      <c r="E464" s="2"/>
      <c r="F464" s="2"/>
      <c r="G464" s="2"/>
    </row>
    <row r="465" spans="1:7" x14ac:dyDescent="0.25">
      <c r="A465" s="1">
        <v>464</v>
      </c>
      <c r="D465" s="2"/>
      <c r="E465" s="2"/>
      <c r="F465" s="2"/>
      <c r="G465" s="2"/>
    </row>
    <row r="466" spans="1:7" x14ac:dyDescent="0.25">
      <c r="A466" s="1">
        <v>465</v>
      </c>
      <c r="D466" s="2"/>
      <c r="E466" s="2"/>
      <c r="F466" s="2"/>
      <c r="G466" s="2"/>
    </row>
  </sheetData>
  <autoFilter ref="A1:P466" xr:uid="{00000000-0001-0000-0000-000000000000}">
    <filterColumn colId="3">
      <filters blank="1">
        <filter val="LARREA 716, 1900 - La Plata - Buenos Aires"/>
      </filters>
    </filterColumn>
    <filterColumn colId="15">
      <filters blank="1"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33"/>
        <filter val="34"/>
        <filter val="35"/>
        <filter val="36"/>
        <filter val="37"/>
        <filter val="38"/>
        <filter val="40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7861-0A42-42D0-8451-912EC6D8EFE2}">
  <dimension ref="A1:E3"/>
  <sheetViews>
    <sheetView workbookViewId="0">
      <selection activeCell="E2" sqref="E2"/>
    </sheetView>
  </sheetViews>
  <sheetFormatPr baseColWidth="10" defaultRowHeight="15" x14ac:dyDescent="0.25"/>
  <cols>
    <col min="1" max="1" width="13.5703125" bestFit="1" customWidth="1"/>
    <col min="2" max="2" width="58.5703125" bestFit="1" customWidth="1"/>
    <col min="4" max="4" width="13.7109375" bestFit="1" customWidth="1"/>
  </cols>
  <sheetData>
    <row r="1" spans="1:5" x14ac:dyDescent="0.25">
      <c r="A1" s="5" t="s">
        <v>19</v>
      </c>
      <c r="B1" s="5" t="s">
        <v>14</v>
      </c>
      <c r="C1" s="5" t="s">
        <v>13</v>
      </c>
      <c r="D1" s="5" t="s">
        <v>15</v>
      </c>
      <c r="E1" s="5" t="s">
        <v>23</v>
      </c>
    </row>
    <row r="2" spans="1:5" x14ac:dyDescent="0.25">
      <c r="A2" t="s">
        <v>18</v>
      </c>
      <c r="B2" t="s">
        <v>16</v>
      </c>
      <c r="C2" t="str">
        <f>TEXT(1,"0000")</f>
        <v>0001</v>
      </c>
      <c r="D2" t="str">
        <f>TEXT(0,"0000")</f>
        <v>0000</v>
      </c>
      <c r="E2" t="s">
        <v>24</v>
      </c>
    </row>
    <row r="3" spans="1:5" x14ac:dyDescent="0.25">
      <c r="A3" t="s">
        <v>18</v>
      </c>
      <c r="B3" t="s">
        <v>17</v>
      </c>
      <c r="C3" t="str">
        <f>TEXT(1,"0000")</f>
        <v>0001</v>
      </c>
      <c r="D3" t="str">
        <f>TEXT(1,"0000")</f>
        <v>0001</v>
      </c>
      <c r="E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</vt:lpstr>
      <vt:lpstr>domicilios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Gianfranco Lorenzo</cp:lastModifiedBy>
  <dcterms:created xsi:type="dcterms:W3CDTF">2023-06-23T18:23:45Z</dcterms:created>
  <dcterms:modified xsi:type="dcterms:W3CDTF">2023-07-17T13:51:17Z</dcterms:modified>
</cp:coreProperties>
</file>