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renzo\Python\reporte_dias_en_calle\data\"/>
    </mc:Choice>
  </mc:AlternateContent>
  <xr:revisionPtr revIDLastSave="0" documentId="13_ncr:1_{602DEE21-AC67-4881-B831-8CD4F0343E03}" xr6:coauthVersionLast="47" xr6:coauthVersionMax="47" xr10:uidLastSave="{00000000-0000-0000-0000-000000000000}"/>
  <bookViews>
    <workbookView xWindow="-120" yWindow="-120" windowWidth="20730" windowHeight="11160" xr2:uid="{AD441968-9450-4D08-A585-4C01992A27FA}"/>
  </bookViews>
  <sheets>
    <sheet name="RTDO FINAL APROX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I7" i="1" s="1"/>
  <c r="J7" i="1" s="1"/>
  <c r="F15" i="1"/>
  <c r="G12" i="1" s="1"/>
  <c r="I14" i="1"/>
  <c r="I13" i="1"/>
  <c r="I12" i="1"/>
  <c r="F7" i="1"/>
  <c r="H6" i="1"/>
  <c r="I6" i="1" s="1"/>
  <c r="H5" i="1"/>
  <c r="I5" i="1" s="1"/>
  <c r="G13" i="1" l="1"/>
  <c r="G14" i="1"/>
  <c r="I15" i="1"/>
  <c r="J14" i="1" s="1"/>
  <c r="K14" i="1" s="1"/>
  <c r="J12" i="1" l="1"/>
  <c r="K12" i="1" s="1"/>
  <c r="J13" i="1"/>
  <c r="K13" i="1" s="1"/>
  <c r="K15" i="1" l="1"/>
</calcChain>
</file>

<file path=xl/sharedStrings.xml><?xml version="1.0" encoding="utf-8"?>
<sst xmlns="http://schemas.openxmlformats.org/spreadsheetml/2006/main" count="18" uniqueCount="11">
  <si>
    <t>Fecha de Factura</t>
  </si>
  <si>
    <t>Fecha vto</t>
  </si>
  <si>
    <t>Monto Factura</t>
  </si>
  <si>
    <t>Pago</t>
  </si>
  <si>
    <t>Fecha pago</t>
  </si>
  <si>
    <t>metodo jackie</t>
  </si>
  <si>
    <t>metodo fran</t>
  </si>
  <si>
    <t>pp</t>
  </si>
  <si>
    <t>dias por pago</t>
  </si>
  <si>
    <t>LISTADO DE COBRANZA POR FACTURA</t>
  </si>
  <si>
    <t>LISTADO DE FACTURACION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</si>
</sst>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0.0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" fontId="0" fillId="0" borderId="0" xfId="0" applyNumberFormat="1"/>
    <xf numFmtId="164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166" fontId="0" fillId="0" borderId="0" xfId="0" applyNumberFormat="1"/>
    <xf numFmtId="0" fontId="0" fillId="2" borderId="1" xfId="0" applyFill="1" applyBorder="1"/>
    <xf numFmtId="167" fontId="0" fillId="2" borderId="2" xfId="0" applyNumberFormat="1" applyFill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3" xfId="1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078-90AB-406E-876F-9FE55D5E0C26}">
  <dimension ref="B2:K16"/>
  <sheetViews>
    <sheetView tabSelected="1" zoomScale="115" zoomScaleNormal="115" workbookViewId="0">
      <selection activeCell="G7" sqref="G7"/>
    </sheetView>
  </sheetViews>
  <sheetFormatPr baseColWidth="10" defaultRowHeight="15" x14ac:dyDescent="0.25"/>
  <cols>
    <col min="2" max="2" width="15.7109375" customWidth="1"/>
    <col min="3" max="3" width="18.5703125" customWidth="1"/>
    <col min="4" max="4" width="13.85546875" customWidth="1"/>
    <col min="5" max="5" width="13.7109375" bestFit="1" customWidth="1"/>
    <col min="9" max="9" width="13.140625" bestFit="1" customWidth="1"/>
    <col min="11" max="11" width="12.7109375" bestFit="1" customWidth="1"/>
  </cols>
  <sheetData>
    <row r="2" spans="2:11" x14ac:dyDescent="0.25">
      <c r="B2" s="8" t="s">
        <v>5</v>
      </c>
      <c r="C2" t="s">
        <v>10</v>
      </c>
      <c r="D2" t="s">
        <v>9</v>
      </c>
      <c r="E2" t="s">
        <v>10</v>
      </c>
    </row>
    <row r="3" spans="2:11" x14ac:dyDescent="0.25"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</row>
    <row r="4" spans="2:11" x14ac:dyDescent="0.25">
      <c r="C4" s="1">
        <v>45658</v>
      </c>
      <c r="D4" s="1">
        <v>45688</v>
      </c>
      <c r="E4" s="2">
        <v>1000000</v>
      </c>
      <c r="F4" s="2">
        <v>-50000</v>
      </c>
      <c r="G4" s="3">
        <v>45690</v>
      </c>
      <c r="H4">
        <f>+G4-C4</f>
        <v>32</v>
      </c>
      <c r="I4" s="2">
        <f>+H4*F4</f>
        <v>-1600000</v>
      </c>
    </row>
    <row r="5" spans="2:11" x14ac:dyDescent="0.25">
      <c r="C5" s="4"/>
      <c r="F5" s="2">
        <v>-30000</v>
      </c>
      <c r="G5" s="3">
        <v>45693</v>
      </c>
      <c r="H5">
        <f>+G5-C4</f>
        <v>35</v>
      </c>
      <c r="I5" s="2">
        <f>+H5*F5</f>
        <v>-1050000</v>
      </c>
    </row>
    <row r="6" spans="2:11" ht="15.75" thickBot="1" x14ac:dyDescent="0.3">
      <c r="F6" s="2">
        <v>-20000</v>
      </c>
      <c r="G6" s="3">
        <v>45726</v>
      </c>
      <c r="H6">
        <f>+G6-C4</f>
        <v>68</v>
      </c>
      <c r="I6" s="2">
        <f>+H6*F6</f>
        <v>-1360000</v>
      </c>
    </row>
    <row r="7" spans="2:11" ht="15.75" thickBot="1" x14ac:dyDescent="0.3">
      <c r="F7" s="11">
        <f>SUM(F4:F6)</f>
        <v>-100000</v>
      </c>
      <c r="I7" s="12">
        <f>SUM(I4:I6)</f>
        <v>-4010000</v>
      </c>
      <c r="J7" s="9">
        <f>+I7/F7</f>
        <v>40.1</v>
      </c>
    </row>
    <row r="10" spans="2:11" hidden="1" x14ac:dyDescent="0.25">
      <c r="B10" s="8" t="s">
        <v>6</v>
      </c>
    </row>
    <row r="11" spans="2:11" hidden="1" x14ac:dyDescent="0.25">
      <c r="C11" t="s">
        <v>0</v>
      </c>
      <c r="D11" t="s">
        <v>1</v>
      </c>
      <c r="E11" t="s">
        <v>2</v>
      </c>
      <c r="F11" t="s">
        <v>3</v>
      </c>
      <c r="G11" t="s">
        <v>7</v>
      </c>
      <c r="H11" t="s">
        <v>4</v>
      </c>
      <c r="J11" t="s">
        <v>7</v>
      </c>
      <c r="K11" t="s">
        <v>8</v>
      </c>
    </row>
    <row r="12" spans="2:11" hidden="1" x14ac:dyDescent="0.25">
      <c r="C12" s="1">
        <v>45658</v>
      </c>
      <c r="D12" s="1">
        <v>45688</v>
      </c>
      <c r="E12" s="2">
        <v>1000000</v>
      </c>
      <c r="F12" s="2">
        <v>-50000</v>
      </c>
      <c r="G12" s="6">
        <f>+F12/$F$15</f>
        <v>0.5</v>
      </c>
      <c r="H12" s="3">
        <v>45690</v>
      </c>
      <c r="I12">
        <f>+H12-C12</f>
        <v>32</v>
      </c>
      <c r="J12" s="5">
        <f>+I12/$I$15</f>
        <v>0.23703703703703705</v>
      </c>
      <c r="K12" s="7">
        <f>+J12*G12*$I$15</f>
        <v>16</v>
      </c>
    </row>
    <row r="13" spans="2:11" hidden="1" x14ac:dyDescent="0.25">
      <c r="C13" s="4"/>
      <c r="F13" s="2">
        <v>-30000</v>
      </c>
      <c r="G13" s="6">
        <f>+F13/$F$15</f>
        <v>0.3</v>
      </c>
      <c r="H13" s="3">
        <v>45693</v>
      </c>
      <c r="I13">
        <f>+H13-C12</f>
        <v>35</v>
      </c>
      <c r="J13" s="5">
        <f>+I13/$I$15</f>
        <v>0.25925925925925924</v>
      </c>
      <c r="K13" s="7">
        <f>+J13*G13*$I$15</f>
        <v>10.499999999999998</v>
      </c>
    </row>
    <row r="14" spans="2:11" ht="15.75" hidden="1" thickBot="1" x14ac:dyDescent="0.3">
      <c r="F14" s="2">
        <v>-20000</v>
      </c>
      <c r="G14" s="6">
        <f>+F14/$F$15</f>
        <v>0.2</v>
      </c>
      <c r="H14" s="3">
        <v>45726</v>
      </c>
      <c r="I14">
        <f>+H14-C12</f>
        <v>68</v>
      </c>
      <c r="J14" s="5">
        <f>+I14/$I$15</f>
        <v>0.50370370370370365</v>
      </c>
      <c r="K14" s="7">
        <f>+J14*G14*$I$15</f>
        <v>13.6</v>
      </c>
    </row>
    <row r="15" spans="2:11" ht="15.75" hidden="1" thickBot="1" x14ac:dyDescent="0.3">
      <c r="F15" s="2">
        <f>SUM(F12:F14)</f>
        <v>-100000</v>
      </c>
      <c r="I15">
        <f>SUM(I12:I14)</f>
        <v>135</v>
      </c>
      <c r="J15" s="2"/>
      <c r="K15" s="9">
        <f>SUM(K12:K14)</f>
        <v>40.1</v>
      </c>
    </row>
    <row r="16" spans="2:11" hidden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593A-6BA0-4FD2-941D-098A51AD9C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RTDO FINAL APROX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Nitzke</dc:creator>
  <cp:lastModifiedBy>Gianfranco Lorenzo</cp:lastModifiedBy>
  <dcterms:created xsi:type="dcterms:W3CDTF">2025-02-05T12:20:28Z</dcterms:created>
  <dcterms:modified xsi:type="dcterms:W3CDTF">2025-02-15T18:47:12Z</dcterms:modified>
</cp:coreProperties>
</file>