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ites\Passo a Paço\Passo a paço\"/>
    </mc:Choice>
  </mc:AlternateContent>
  <xr:revisionPtr revIDLastSave="0" documentId="13_ncr:1_{A4174BBD-9676-494E-ACFE-FC18A0C7CBE1}" xr6:coauthVersionLast="47" xr6:coauthVersionMax="47" xr10:uidLastSave="{00000000-0000-0000-0000-000000000000}"/>
  <bookViews>
    <workbookView xWindow="28680" yWindow="-120" windowWidth="29040" windowHeight="15840" activeTab="9" xr2:uid="{32F08B98-F844-4B56-BB75-70A7E3F3AD83}"/>
  </bookViews>
  <sheets>
    <sheet name="002" sheetId="8" r:id="rId1"/>
    <sheet name="515" sheetId="9" r:id="rId2"/>
    <sheet name="517" sheetId="10" r:id="rId3"/>
    <sheet name="535" sheetId="1" r:id="rId4"/>
    <sheet name="540" sheetId="2" r:id="rId5"/>
    <sheet name="600" sheetId="15" r:id="rId6"/>
    <sheet name="602" sheetId="12" r:id="rId7"/>
    <sheet name="604" sheetId="3" r:id="rId8"/>
    <sheet name="619" sheetId="13" r:id="rId9"/>
    <sheet name="621" sheetId="14" r:id="rId10"/>
    <sheet name="650" sheetId="4" r:id="rId11"/>
    <sheet name="651" sheetId="11" r:id="rId12"/>
    <sheet name="652" sheetId="5" r:id="rId13"/>
    <sheet name="676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2" i="14" l="1"/>
  <c r="G72" i="14"/>
  <c r="M71" i="14"/>
  <c r="G71" i="14"/>
  <c r="L70" i="14"/>
  <c r="J70" i="14"/>
  <c r="F70" i="14"/>
  <c r="D70" i="14"/>
  <c r="M69" i="14"/>
  <c r="G69" i="14"/>
  <c r="M68" i="14"/>
  <c r="G68" i="14"/>
  <c r="S66" i="14"/>
  <c r="Q66" i="14"/>
  <c r="S65" i="14"/>
  <c r="Q65" i="14"/>
  <c r="S64" i="14"/>
  <c r="Q64" i="14"/>
  <c r="S63" i="14"/>
  <c r="Q63" i="14"/>
  <c r="S62" i="14"/>
  <c r="Q62" i="14"/>
  <c r="M62" i="14"/>
  <c r="G62" i="14"/>
  <c r="S61" i="14"/>
  <c r="Q61" i="14"/>
  <c r="M61" i="14"/>
  <c r="G61" i="14"/>
  <c r="S60" i="14"/>
  <c r="Q60" i="14"/>
  <c r="L60" i="14"/>
  <c r="J60" i="14"/>
  <c r="F60" i="14"/>
  <c r="H60" i="14" s="1"/>
  <c r="D60" i="14"/>
  <c r="S59" i="14"/>
  <c r="M59" i="14"/>
  <c r="G59" i="14"/>
  <c r="M58" i="14"/>
  <c r="G58" i="14"/>
  <c r="P57" i="14"/>
  <c r="N60" i="14" l="1"/>
  <c r="N64" i="14"/>
  <c r="J64" i="14"/>
  <c r="H64" i="14"/>
  <c r="D64" i="14"/>
  <c r="N70" i="14"/>
  <c r="N74" i="14" s="1"/>
  <c r="H70" i="14"/>
  <c r="H74" i="14" s="1"/>
  <c r="M46" i="14"/>
  <c r="G46" i="14"/>
  <c r="M45" i="14"/>
  <c r="G45" i="14"/>
  <c r="L44" i="14"/>
  <c r="J44" i="14"/>
  <c r="F44" i="14"/>
  <c r="D44" i="14"/>
  <c r="M43" i="14"/>
  <c r="G43" i="14"/>
  <c r="M42" i="14"/>
  <c r="G42" i="14"/>
  <c r="S40" i="14"/>
  <c r="Q40" i="14"/>
  <c r="S39" i="14"/>
  <c r="Q39" i="14"/>
  <c r="S38" i="14"/>
  <c r="Q38" i="14"/>
  <c r="S37" i="14"/>
  <c r="Q37" i="14"/>
  <c r="S36" i="14"/>
  <c r="Q36" i="14"/>
  <c r="M36" i="14"/>
  <c r="G36" i="14"/>
  <c r="S35" i="14"/>
  <c r="Q35" i="14"/>
  <c r="M35" i="14"/>
  <c r="G35" i="14"/>
  <c r="S34" i="14"/>
  <c r="Q34" i="14"/>
  <c r="L34" i="14"/>
  <c r="J34" i="14"/>
  <c r="F34" i="14"/>
  <c r="D34" i="14"/>
  <c r="S33" i="14"/>
  <c r="M33" i="14"/>
  <c r="G33" i="14"/>
  <c r="M32" i="14"/>
  <c r="G32" i="14"/>
  <c r="P31" i="14"/>
  <c r="M20" i="14"/>
  <c r="G20" i="14"/>
  <c r="M19" i="14"/>
  <c r="G19" i="14"/>
  <c r="L18" i="14"/>
  <c r="J18" i="14"/>
  <c r="F18" i="14"/>
  <c r="D18" i="14"/>
  <c r="M17" i="14"/>
  <c r="G17" i="14"/>
  <c r="M16" i="14"/>
  <c r="G16" i="14"/>
  <c r="S14" i="14"/>
  <c r="Q14" i="14"/>
  <c r="S13" i="14"/>
  <c r="Q13" i="14"/>
  <c r="S12" i="14"/>
  <c r="Q12" i="14"/>
  <c r="S11" i="14"/>
  <c r="Q11" i="14"/>
  <c r="S10" i="14"/>
  <c r="Q10" i="14"/>
  <c r="M10" i="14"/>
  <c r="G10" i="14"/>
  <c r="S9" i="14"/>
  <c r="Q9" i="14"/>
  <c r="M9" i="14"/>
  <c r="G9" i="14"/>
  <c r="S8" i="14"/>
  <c r="Q8" i="14"/>
  <c r="L8" i="14"/>
  <c r="J8" i="14"/>
  <c r="F8" i="14"/>
  <c r="D8" i="14"/>
  <c r="S7" i="14"/>
  <c r="M7" i="14"/>
  <c r="G7" i="14"/>
  <c r="M6" i="14"/>
  <c r="G6" i="14"/>
  <c r="P5" i="14"/>
  <c r="J46" i="12"/>
  <c r="AE45" i="12"/>
  <c r="AC45" i="12"/>
  <c r="AE44" i="12"/>
  <c r="AC44" i="12"/>
  <c r="Y44" i="12"/>
  <c r="S44" i="12"/>
  <c r="M44" i="12"/>
  <c r="G44" i="12"/>
  <c r="AE43" i="12"/>
  <c r="AC43" i="12"/>
  <c r="Z43" i="12"/>
  <c r="Z46" i="12" s="1"/>
  <c r="X43" i="12"/>
  <c r="V46" i="12" s="1"/>
  <c r="V43" i="12"/>
  <c r="T43" i="12"/>
  <c r="T46" i="12" s="1"/>
  <c r="R43" i="12"/>
  <c r="P46" i="12" s="1"/>
  <c r="P43" i="12"/>
  <c r="N43" i="12"/>
  <c r="N46" i="12" s="1"/>
  <c r="L43" i="12"/>
  <c r="J43" i="12"/>
  <c r="F43" i="12"/>
  <c r="D43" i="12"/>
  <c r="AE42" i="12"/>
  <c r="AC42" i="12"/>
  <c r="Y42" i="12"/>
  <c r="S42" i="12"/>
  <c r="M42" i="12"/>
  <c r="G42" i="12"/>
  <c r="AE41" i="12"/>
  <c r="AC41" i="12"/>
  <c r="Y41" i="12"/>
  <c r="S41" i="12"/>
  <c r="M41" i="12"/>
  <c r="G41" i="12"/>
  <c r="AE40" i="12"/>
  <c r="AC40" i="12"/>
  <c r="Y40" i="12"/>
  <c r="S40" i="12"/>
  <c r="M40" i="12"/>
  <c r="G40" i="12"/>
  <c r="AE39" i="12"/>
  <c r="AC39" i="12"/>
  <c r="AE38" i="12"/>
  <c r="AC38" i="12"/>
  <c r="AE37" i="12"/>
  <c r="AC37" i="12"/>
  <c r="AE36" i="12"/>
  <c r="AC36" i="12"/>
  <c r="AE35" i="12"/>
  <c r="AC35" i="12"/>
  <c r="AE34" i="12"/>
  <c r="AC34" i="12"/>
  <c r="Y34" i="12"/>
  <c r="S34" i="12"/>
  <c r="M34" i="12"/>
  <c r="G34" i="12"/>
  <c r="AE33" i="12"/>
  <c r="AC33" i="12"/>
  <c r="X33" i="12"/>
  <c r="Z33" i="12" s="1"/>
  <c r="V33" i="12"/>
  <c r="S33" i="12"/>
  <c r="L33" i="12"/>
  <c r="J33" i="12"/>
  <c r="F33" i="12"/>
  <c r="H33" i="12" s="1"/>
  <c r="D33" i="12"/>
  <c r="AE32" i="12"/>
  <c r="AC32" i="12"/>
  <c r="Y32" i="12"/>
  <c r="T32" i="12"/>
  <c r="T36" i="12" s="1"/>
  <c r="R32" i="12"/>
  <c r="P36" i="12" s="1"/>
  <c r="P32" i="12"/>
  <c r="M32" i="12"/>
  <c r="G32" i="12"/>
  <c r="AE31" i="12"/>
  <c r="AC31" i="12"/>
  <c r="Y31" i="12"/>
  <c r="S31" i="12"/>
  <c r="M31" i="12"/>
  <c r="G31" i="12"/>
  <c r="AE30" i="12"/>
  <c r="Y30" i="12"/>
  <c r="S30" i="12"/>
  <c r="M30" i="12"/>
  <c r="G30" i="12"/>
  <c r="AB28" i="12"/>
  <c r="J74" i="14" l="1"/>
  <c r="D74" i="14"/>
  <c r="N34" i="14"/>
  <c r="N38" i="14" s="1"/>
  <c r="H34" i="14"/>
  <c r="H38" i="14" s="1"/>
  <c r="H44" i="14"/>
  <c r="H48" i="14" s="1"/>
  <c r="J38" i="14"/>
  <c r="N44" i="14"/>
  <c r="N48" i="14" s="1"/>
  <c r="D22" i="14"/>
  <c r="H18" i="14"/>
  <c r="H22" i="14" s="1"/>
  <c r="N18" i="14"/>
  <c r="N22" i="14" s="1"/>
  <c r="N8" i="14"/>
  <c r="N12" i="14" s="1"/>
  <c r="H8" i="14"/>
  <c r="H12" i="14" s="1"/>
  <c r="D36" i="12"/>
  <c r="H36" i="12"/>
  <c r="Z36" i="12"/>
  <c r="V36" i="12"/>
  <c r="N33" i="12"/>
  <c r="N36" i="12" s="1"/>
  <c r="H43" i="12"/>
  <c r="H46" i="12" s="1"/>
  <c r="D38" i="14" l="1"/>
  <c r="D48" i="14"/>
  <c r="J48" i="14"/>
  <c r="J22" i="14"/>
  <c r="D12" i="14"/>
  <c r="J12" i="14"/>
  <c r="J36" i="12"/>
  <c r="D46" i="12"/>
  <c r="AK25" i="15"/>
  <c r="AI25" i="15"/>
  <c r="AK24" i="15"/>
  <c r="AI24" i="15"/>
  <c r="AK23" i="15"/>
  <c r="AI23" i="15"/>
  <c r="AK22" i="15"/>
  <c r="AI22" i="15"/>
  <c r="AK21" i="15"/>
  <c r="AI21" i="15"/>
  <c r="AK20" i="15"/>
  <c r="AI20" i="15"/>
  <c r="AE20" i="15"/>
  <c r="Y20" i="15"/>
  <c r="S20" i="15"/>
  <c r="M20" i="15"/>
  <c r="G20" i="15"/>
  <c r="AK19" i="15"/>
  <c r="AI19" i="15"/>
  <c r="AD19" i="15"/>
  <c r="AB22" i="15" s="1"/>
  <c r="AB19" i="15"/>
  <c r="AF19" i="15" s="1"/>
  <c r="AF22" i="15" s="1"/>
  <c r="X19" i="15"/>
  <c r="Z19" i="15" s="1"/>
  <c r="V19" i="15"/>
  <c r="R19" i="15"/>
  <c r="T19" i="15" s="1"/>
  <c r="P19" i="15"/>
  <c r="M19" i="15"/>
  <c r="G19" i="15"/>
  <c r="AK18" i="15"/>
  <c r="AI18" i="15"/>
  <c r="AE18" i="15"/>
  <c r="Y18" i="15"/>
  <c r="S18" i="15"/>
  <c r="M18" i="15"/>
  <c r="F18" i="15"/>
  <c r="D18" i="15"/>
  <c r="AK17" i="15"/>
  <c r="AI17" i="15"/>
  <c r="AE17" i="15"/>
  <c r="Y17" i="15"/>
  <c r="S17" i="15"/>
  <c r="L17" i="15"/>
  <c r="J17" i="15"/>
  <c r="N17" i="15" s="1"/>
  <c r="G17" i="15"/>
  <c r="AK16" i="15"/>
  <c r="AI16" i="15"/>
  <c r="AE16" i="15"/>
  <c r="Y16" i="15"/>
  <c r="S16" i="15"/>
  <c r="M16" i="15"/>
  <c r="G16" i="15"/>
  <c r="AK15" i="15"/>
  <c r="AI15" i="15"/>
  <c r="AK14" i="15"/>
  <c r="AI14" i="15"/>
  <c r="AK13" i="15"/>
  <c r="AI13" i="15"/>
  <c r="AK12" i="15"/>
  <c r="AI12" i="15"/>
  <c r="AK11" i="15"/>
  <c r="AI11" i="15"/>
  <c r="AK10" i="15"/>
  <c r="AI10" i="15"/>
  <c r="AE10" i="15"/>
  <c r="Y10" i="15"/>
  <c r="S10" i="15"/>
  <c r="M10" i="15"/>
  <c r="G10" i="15"/>
  <c r="AK9" i="15"/>
  <c r="AI9" i="15"/>
  <c r="AE9" i="15"/>
  <c r="Z9" i="15"/>
  <c r="Z12" i="15" s="1"/>
  <c r="X9" i="15"/>
  <c r="V9" i="15"/>
  <c r="S9" i="15"/>
  <c r="M9" i="15"/>
  <c r="G9" i="15"/>
  <c r="AK8" i="15"/>
  <c r="AI8" i="15"/>
  <c r="AD8" i="15"/>
  <c r="AF8" i="15" s="1"/>
  <c r="AB8" i="15"/>
  <c r="Y8" i="15"/>
  <c r="R8" i="15"/>
  <c r="T8" i="15" s="1"/>
  <c r="T12" i="15" s="1"/>
  <c r="P8" i="15"/>
  <c r="L8" i="15"/>
  <c r="J8" i="15"/>
  <c r="H8" i="15"/>
  <c r="H12" i="15" s="1"/>
  <c r="F8" i="15"/>
  <c r="D12" i="15" s="1"/>
  <c r="D8" i="15"/>
  <c r="AK7" i="15"/>
  <c r="AI7" i="15"/>
  <c r="AE7" i="15"/>
  <c r="Y7" i="15"/>
  <c r="S7" i="15"/>
  <c r="M7" i="15"/>
  <c r="G7" i="15"/>
  <c r="AK6" i="15"/>
  <c r="AE6" i="15"/>
  <c r="Y6" i="15"/>
  <c r="S6" i="15"/>
  <c r="M6" i="15"/>
  <c r="G6" i="15"/>
  <c r="AH4" i="15"/>
  <c r="S19" i="13"/>
  <c r="G19" i="13"/>
  <c r="Y18" i="13"/>
  <c r="R18" i="13"/>
  <c r="P18" i="13"/>
  <c r="M18" i="13"/>
  <c r="H18" i="13"/>
  <c r="H21" i="13" s="1"/>
  <c r="F18" i="13"/>
  <c r="D18" i="13"/>
  <c r="X17" i="13"/>
  <c r="V17" i="13"/>
  <c r="S17" i="13"/>
  <c r="L17" i="13"/>
  <c r="J17" i="13"/>
  <c r="G17" i="13"/>
  <c r="Y16" i="13"/>
  <c r="S16" i="13"/>
  <c r="M16" i="13"/>
  <c r="G16" i="13"/>
  <c r="AE15" i="13"/>
  <c r="AC15" i="13"/>
  <c r="AE14" i="13"/>
  <c r="AC14" i="13"/>
  <c r="AE13" i="13"/>
  <c r="AC13" i="13"/>
  <c r="AE12" i="13"/>
  <c r="AC12" i="13"/>
  <c r="AE11" i="13"/>
  <c r="AC11" i="13"/>
  <c r="AE10" i="13"/>
  <c r="AC10" i="13"/>
  <c r="AE9" i="13"/>
  <c r="AC9" i="13"/>
  <c r="M9" i="13"/>
  <c r="G9" i="13"/>
  <c r="AE8" i="13"/>
  <c r="AC8" i="13"/>
  <c r="Y8" i="13"/>
  <c r="S8" i="13"/>
  <c r="L8" i="13"/>
  <c r="N8" i="13" s="1"/>
  <c r="N12" i="13" s="1"/>
  <c r="J8" i="13"/>
  <c r="F8" i="13"/>
  <c r="D8" i="13"/>
  <c r="AE7" i="13"/>
  <c r="AC7" i="13"/>
  <c r="X7" i="13"/>
  <c r="Z7" i="13" s="1"/>
  <c r="V7" i="13"/>
  <c r="R7" i="13"/>
  <c r="T7" i="13" s="1"/>
  <c r="P7" i="13"/>
  <c r="M7" i="13"/>
  <c r="G7" i="13"/>
  <c r="AE6" i="13"/>
  <c r="Y6" i="13"/>
  <c r="S6" i="13"/>
  <c r="M6" i="13"/>
  <c r="G6" i="13"/>
  <c r="AB4" i="13"/>
  <c r="AQ25" i="12"/>
  <c r="AO25" i="12"/>
  <c r="AL25" i="12"/>
  <c r="AK25" i="12"/>
  <c r="AQ24" i="12"/>
  <c r="AO24" i="12"/>
  <c r="AQ23" i="12"/>
  <c r="AO23" i="12"/>
  <c r="AQ22" i="12"/>
  <c r="AO22" i="12"/>
  <c r="AQ21" i="12"/>
  <c r="AO21" i="12"/>
  <c r="AQ20" i="12"/>
  <c r="AO20" i="12"/>
  <c r="AQ19" i="12"/>
  <c r="AO19" i="12"/>
  <c r="AK19" i="12"/>
  <c r="AE19" i="12"/>
  <c r="Y19" i="12"/>
  <c r="S19" i="12"/>
  <c r="AQ18" i="12"/>
  <c r="AO18" i="12"/>
  <c r="AK18" i="12"/>
  <c r="AE18" i="12"/>
  <c r="Y18" i="12"/>
  <c r="S18" i="12"/>
  <c r="M18" i="12"/>
  <c r="G18" i="12"/>
  <c r="AQ17" i="12"/>
  <c r="AO17" i="12"/>
  <c r="AK17" i="12"/>
  <c r="AD17" i="12"/>
  <c r="AF17" i="12" s="1"/>
  <c r="AB17" i="12"/>
  <c r="X17" i="12"/>
  <c r="V17" i="12"/>
  <c r="S17" i="12"/>
  <c r="L17" i="12"/>
  <c r="N17" i="12" s="1"/>
  <c r="J17" i="12"/>
  <c r="F17" i="12"/>
  <c r="H17" i="12" s="1"/>
  <c r="H21" i="12" s="1"/>
  <c r="D17" i="12"/>
  <c r="AQ16" i="12"/>
  <c r="AO16" i="12"/>
  <c r="AJ16" i="12"/>
  <c r="AL16" i="12" s="1"/>
  <c r="AL21" i="12" s="1"/>
  <c r="AH16" i="12"/>
  <c r="AE16" i="12"/>
  <c r="Y16" i="12"/>
  <c r="T16" i="12"/>
  <c r="T21" i="12" s="1"/>
  <c r="R16" i="12"/>
  <c r="P21" i="12" s="1"/>
  <c r="P16" i="12"/>
  <c r="M16" i="12"/>
  <c r="G16" i="12"/>
  <c r="AQ15" i="12"/>
  <c r="AO15" i="12"/>
  <c r="AK15" i="12"/>
  <c r="AE15" i="12"/>
  <c r="Y15" i="12"/>
  <c r="S15" i="12"/>
  <c r="M15" i="12"/>
  <c r="G15" i="12"/>
  <c r="AQ14" i="12"/>
  <c r="AO14" i="12"/>
  <c r="AQ13" i="12"/>
  <c r="AO13" i="12"/>
  <c r="AQ12" i="12"/>
  <c r="AO12" i="12"/>
  <c r="AQ11" i="12"/>
  <c r="AO11" i="12"/>
  <c r="N11" i="12"/>
  <c r="J11" i="12"/>
  <c r="AQ10" i="12"/>
  <c r="AO10" i="12"/>
  <c r="AQ9" i="12"/>
  <c r="AO9" i="12"/>
  <c r="AK9" i="12"/>
  <c r="AE9" i="12"/>
  <c r="Y9" i="12"/>
  <c r="S9" i="12"/>
  <c r="M9" i="12"/>
  <c r="G9" i="12"/>
  <c r="AQ8" i="12"/>
  <c r="AO8" i="12"/>
  <c r="AL8" i="12"/>
  <c r="AL11" i="12" s="1"/>
  <c r="AJ8" i="12"/>
  <c r="AH11" i="12" s="1"/>
  <c r="AH8" i="12"/>
  <c r="AE8" i="12"/>
  <c r="X8" i="12"/>
  <c r="Z8" i="12" s="1"/>
  <c r="V8" i="12"/>
  <c r="R8" i="12"/>
  <c r="T8" i="12" s="1"/>
  <c r="P8" i="12"/>
  <c r="N8" i="12"/>
  <c r="L8" i="12"/>
  <c r="J8" i="12"/>
  <c r="F8" i="12"/>
  <c r="H8" i="12" s="1"/>
  <c r="D8" i="12"/>
  <c r="AQ7" i="12"/>
  <c r="AO7" i="12"/>
  <c r="AK7" i="12"/>
  <c r="AF7" i="12"/>
  <c r="AF11" i="12" s="1"/>
  <c r="AD7" i="12"/>
  <c r="AB7" i="12"/>
  <c r="Y7" i="12"/>
  <c r="S7" i="12"/>
  <c r="M7" i="12"/>
  <c r="G7" i="12"/>
  <c r="AQ6" i="12"/>
  <c r="AK6" i="12"/>
  <c r="AE6" i="12"/>
  <c r="Y6" i="12"/>
  <c r="S6" i="12"/>
  <c r="M6" i="12"/>
  <c r="G6" i="12"/>
  <c r="AN4" i="12"/>
  <c r="AK20" i="11"/>
  <c r="AI20" i="11"/>
  <c r="S20" i="11"/>
  <c r="AK19" i="11"/>
  <c r="AI19" i="11"/>
  <c r="Y19" i="11"/>
  <c r="R19" i="11"/>
  <c r="P19" i="11"/>
  <c r="M19" i="11"/>
  <c r="G19" i="11"/>
  <c r="AK18" i="11"/>
  <c r="AI18" i="11"/>
  <c r="Y18" i="11"/>
  <c r="S18" i="11"/>
  <c r="M18" i="11"/>
  <c r="F18" i="11"/>
  <c r="D18" i="11"/>
  <c r="AK17" i="11"/>
  <c r="AI17" i="11"/>
  <c r="X17" i="11"/>
  <c r="V17" i="11"/>
  <c r="S17" i="11"/>
  <c r="L17" i="11"/>
  <c r="N17" i="11" s="1"/>
  <c r="J17" i="11"/>
  <c r="G17" i="11"/>
  <c r="AK16" i="11"/>
  <c r="AI16" i="11"/>
  <c r="Y16" i="11"/>
  <c r="S16" i="11"/>
  <c r="M16" i="11"/>
  <c r="G16" i="11"/>
  <c r="AK15" i="11"/>
  <c r="AI15" i="11"/>
  <c r="AK14" i="11"/>
  <c r="AI14" i="11"/>
  <c r="AK13" i="11"/>
  <c r="AI13" i="11"/>
  <c r="AK12" i="11"/>
  <c r="AI12" i="11"/>
  <c r="T12" i="11"/>
  <c r="P12" i="11"/>
  <c r="AK11" i="11"/>
  <c r="AI11" i="11"/>
  <c r="AK10" i="11"/>
  <c r="AI10" i="11"/>
  <c r="M10" i="11"/>
  <c r="G10" i="11"/>
  <c r="AK9" i="11"/>
  <c r="AI9" i="11"/>
  <c r="AE9" i="11"/>
  <c r="Y9" i="11"/>
  <c r="S9" i="11"/>
  <c r="M9" i="11"/>
  <c r="G9" i="11"/>
  <c r="AK8" i="11"/>
  <c r="AI8" i="11"/>
  <c r="AD8" i="11"/>
  <c r="AB8" i="11"/>
  <c r="AF8" i="11" s="1"/>
  <c r="AF12" i="11" s="1"/>
  <c r="Y8" i="11"/>
  <c r="T8" i="11"/>
  <c r="R8" i="11"/>
  <c r="P8" i="11"/>
  <c r="L8" i="11"/>
  <c r="N8" i="11" s="1"/>
  <c r="J8" i="11"/>
  <c r="F8" i="11"/>
  <c r="H8" i="11" s="1"/>
  <c r="H12" i="11" s="1"/>
  <c r="D8" i="11"/>
  <c r="AK7" i="11"/>
  <c r="AI7" i="11"/>
  <c r="AE7" i="11"/>
  <c r="X7" i="11"/>
  <c r="V7" i="11"/>
  <c r="Z7" i="11" s="1"/>
  <c r="Z12" i="11" s="1"/>
  <c r="S7" i="11"/>
  <c r="M7" i="11"/>
  <c r="G7" i="11"/>
  <c r="AK6" i="11"/>
  <c r="AE6" i="11"/>
  <c r="Y6" i="11"/>
  <c r="S6" i="11"/>
  <c r="M6" i="11"/>
  <c r="G6" i="11"/>
  <c r="AH4" i="11"/>
  <c r="F20" i="10"/>
  <c r="D20" i="10"/>
  <c r="L19" i="10"/>
  <c r="J19" i="10"/>
  <c r="Y15" i="10"/>
  <c r="W15" i="10"/>
  <c r="Y14" i="10"/>
  <c r="W14" i="10"/>
  <c r="Y13" i="10"/>
  <c r="W13" i="10"/>
  <c r="Y12" i="10"/>
  <c r="W12" i="10"/>
  <c r="Y11" i="10"/>
  <c r="W11" i="10"/>
  <c r="Y10" i="10"/>
  <c r="W10" i="10"/>
  <c r="Y9" i="10"/>
  <c r="W9" i="10"/>
  <c r="R9" i="10"/>
  <c r="P9" i="10"/>
  <c r="F9" i="10"/>
  <c r="H9" i="10" s="1"/>
  <c r="D9" i="10"/>
  <c r="Y8" i="10"/>
  <c r="W8" i="10"/>
  <c r="L8" i="10"/>
  <c r="J8" i="10"/>
  <c r="Y7" i="10"/>
  <c r="W7" i="10"/>
  <c r="Y6" i="10"/>
  <c r="V4" i="10"/>
  <c r="G24" i="9"/>
  <c r="G23" i="9"/>
  <c r="F22" i="9"/>
  <c r="D22" i="9"/>
  <c r="G21" i="9"/>
  <c r="G20" i="9"/>
  <c r="G19" i="9"/>
  <c r="G18" i="9"/>
  <c r="M12" i="9"/>
  <c r="K12" i="9"/>
  <c r="G12" i="9"/>
  <c r="M11" i="9"/>
  <c r="K11" i="9"/>
  <c r="G11" i="9"/>
  <c r="M10" i="9"/>
  <c r="K10" i="9"/>
  <c r="F10" i="9"/>
  <c r="H10" i="9" s="1"/>
  <c r="D10" i="9"/>
  <c r="M9" i="9"/>
  <c r="K9" i="9"/>
  <c r="G9" i="9"/>
  <c r="M8" i="9"/>
  <c r="K8" i="9"/>
  <c r="G8" i="9"/>
  <c r="M7" i="9"/>
  <c r="G7" i="9"/>
  <c r="G6" i="9"/>
  <c r="J5" i="9"/>
  <c r="S18" i="8"/>
  <c r="M18" i="8"/>
  <c r="G18" i="8"/>
  <c r="R17" i="8"/>
  <c r="P17" i="8"/>
  <c r="L17" i="8"/>
  <c r="J17" i="8"/>
  <c r="H17" i="8"/>
  <c r="H20" i="8" s="1"/>
  <c r="F17" i="8"/>
  <c r="D17" i="8"/>
  <c r="AC16" i="8"/>
  <c r="S16" i="8"/>
  <c r="M16" i="8"/>
  <c r="G16" i="8"/>
  <c r="AE15" i="8"/>
  <c r="AC15" i="8"/>
  <c r="S15" i="8"/>
  <c r="M15" i="8"/>
  <c r="G15" i="8"/>
  <c r="AE14" i="8"/>
  <c r="AC14" i="8"/>
  <c r="AE13" i="8"/>
  <c r="AC13" i="8"/>
  <c r="AE12" i="8"/>
  <c r="AC12" i="8"/>
  <c r="AE11" i="8"/>
  <c r="AC11" i="8"/>
  <c r="AE10" i="8"/>
  <c r="AC10" i="8"/>
  <c r="AE9" i="8"/>
  <c r="AC9" i="8"/>
  <c r="Y9" i="8"/>
  <c r="S9" i="8"/>
  <c r="M9" i="8"/>
  <c r="G9" i="8"/>
  <c r="AE8" i="8"/>
  <c r="AC8" i="8"/>
  <c r="Z8" i="8"/>
  <c r="Z11" i="8" s="1"/>
  <c r="X8" i="8"/>
  <c r="V11" i="8" s="1"/>
  <c r="V8" i="8"/>
  <c r="R8" i="8"/>
  <c r="P8" i="8"/>
  <c r="L8" i="8"/>
  <c r="J8" i="8"/>
  <c r="F8" i="8"/>
  <c r="D8" i="8"/>
  <c r="AE7" i="8"/>
  <c r="AC7" i="8"/>
  <c r="Y7" i="8"/>
  <c r="S7" i="8"/>
  <c r="M7" i="8"/>
  <c r="G7" i="8"/>
  <c r="AE6" i="8"/>
  <c r="Y6" i="8"/>
  <c r="S6" i="8"/>
  <c r="M6" i="8"/>
  <c r="G6" i="8"/>
  <c r="AB4" i="8"/>
  <c r="AE55" i="6"/>
  <c r="AC55" i="6"/>
  <c r="AE54" i="6"/>
  <c r="AC54" i="6"/>
  <c r="AE53" i="6"/>
  <c r="AC53" i="6"/>
  <c r="AE52" i="6"/>
  <c r="AC52" i="6"/>
  <c r="Y52" i="6"/>
  <c r="S52" i="6"/>
  <c r="M52" i="6"/>
  <c r="G52" i="6"/>
  <c r="AE51" i="6"/>
  <c r="AC51" i="6"/>
  <c r="Y51" i="6"/>
  <c r="S51" i="6"/>
  <c r="M51" i="6"/>
  <c r="G51" i="6"/>
  <c r="AE50" i="6"/>
  <c r="AC50" i="6"/>
  <c r="X50" i="6"/>
  <c r="V50" i="6"/>
  <c r="S50" i="6"/>
  <c r="L50" i="6"/>
  <c r="N50" i="6" s="1"/>
  <c r="J50" i="6"/>
  <c r="F50" i="6"/>
  <c r="H50" i="6" s="1"/>
  <c r="D50" i="6"/>
  <c r="AE49" i="6"/>
  <c r="AC49" i="6"/>
  <c r="Y49" i="6"/>
  <c r="R49" i="6"/>
  <c r="P49" i="6"/>
  <c r="M49" i="6"/>
  <c r="G49" i="6"/>
  <c r="AE48" i="6"/>
  <c r="Y48" i="6"/>
  <c r="S48" i="6"/>
  <c r="M48" i="6"/>
  <c r="G48" i="6"/>
  <c r="AB46" i="6"/>
  <c r="AE40" i="6"/>
  <c r="AC40" i="6"/>
  <c r="AE39" i="6"/>
  <c r="AC39" i="6"/>
  <c r="AE38" i="6"/>
  <c r="AC38" i="6"/>
  <c r="AE37" i="6"/>
  <c r="AC37" i="6"/>
  <c r="Y37" i="6"/>
  <c r="S37" i="6"/>
  <c r="M37" i="6"/>
  <c r="G37" i="6"/>
  <c r="AE36" i="6"/>
  <c r="AC36" i="6"/>
  <c r="Y36" i="6"/>
  <c r="S36" i="6"/>
  <c r="M36" i="6"/>
  <c r="G36" i="6"/>
  <c r="AE35" i="6"/>
  <c r="AC35" i="6"/>
  <c r="X35" i="6"/>
  <c r="Z35" i="6" s="1"/>
  <c r="V35" i="6"/>
  <c r="S35" i="6"/>
  <c r="L35" i="6"/>
  <c r="N35" i="6" s="1"/>
  <c r="J35" i="6"/>
  <c r="F35" i="6"/>
  <c r="H35" i="6" s="1"/>
  <c r="D35" i="6"/>
  <c r="AE34" i="6"/>
  <c r="AC34" i="6"/>
  <c r="Y34" i="6"/>
  <c r="R34" i="6"/>
  <c r="P34" i="6"/>
  <c r="M34" i="6"/>
  <c r="G34" i="6"/>
  <c r="AE33" i="6"/>
  <c r="Y33" i="6"/>
  <c r="S33" i="6"/>
  <c r="M33" i="6"/>
  <c r="G33" i="6"/>
  <c r="AB31" i="6"/>
  <c r="AI23" i="6"/>
  <c r="AK22" i="6"/>
  <c r="AI22" i="6"/>
  <c r="Z22" i="6"/>
  <c r="V22" i="6"/>
  <c r="T22" i="6"/>
  <c r="AK21" i="6"/>
  <c r="AI21" i="6"/>
  <c r="AK20" i="6"/>
  <c r="AI20" i="6"/>
  <c r="AE20" i="6"/>
  <c r="Y20" i="6"/>
  <c r="S20" i="6"/>
  <c r="AK19" i="6"/>
  <c r="AI19" i="6"/>
  <c r="AE19" i="6"/>
  <c r="Y19" i="6"/>
  <c r="S19" i="6"/>
  <c r="M19" i="6"/>
  <c r="G19" i="6"/>
  <c r="AK18" i="6"/>
  <c r="AI18" i="6"/>
  <c r="AE18" i="6"/>
  <c r="Y18" i="6"/>
  <c r="T18" i="6"/>
  <c r="R18" i="6"/>
  <c r="P22" i="6" s="1"/>
  <c r="P18" i="6"/>
  <c r="L18" i="6"/>
  <c r="J18" i="6"/>
  <c r="G18" i="6"/>
  <c r="AK17" i="6"/>
  <c r="AI17" i="6"/>
  <c r="AD17" i="6"/>
  <c r="AF17" i="6" s="1"/>
  <c r="AB17" i="6"/>
  <c r="Z17" i="6"/>
  <c r="X17" i="6"/>
  <c r="V17" i="6"/>
  <c r="S17" i="6"/>
  <c r="M17" i="6"/>
  <c r="F17" i="6"/>
  <c r="D17" i="6"/>
  <c r="AK16" i="6"/>
  <c r="AI16" i="6"/>
  <c r="AE16" i="6"/>
  <c r="Y16" i="6"/>
  <c r="S16" i="6"/>
  <c r="M16" i="6"/>
  <c r="G16" i="6"/>
  <c r="AK15" i="6"/>
  <c r="AI15" i="6"/>
  <c r="AK14" i="6"/>
  <c r="AI14" i="6"/>
  <c r="AK13" i="6"/>
  <c r="AI13" i="6"/>
  <c r="AK12" i="6"/>
  <c r="AI12" i="6"/>
  <c r="AB12" i="6"/>
  <c r="AK11" i="6"/>
  <c r="AI11" i="6"/>
  <c r="AK10" i="6"/>
  <c r="AI10" i="6"/>
  <c r="AE10" i="6"/>
  <c r="Y10" i="6"/>
  <c r="AK9" i="6"/>
  <c r="AI9" i="6"/>
  <c r="AE9" i="6"/>
  <c r="Y9" i="6"/>
  <c r="S9" i="6"/>
  <c r="M9" i="6"/>
  <c r="G9" i="6"/>
  <c r="AK8" i="6"/>
  <c r="AI8" i="6"/>
  <c r="AF8" i="6"/>
  <c r="AF12" i="6" s="1"/>
  <c r="AD8" i="6"/>
  <c r="AB8" i="6"/>
  <c r="X8" i="6"/>
  <c r="Z8" i="6" s="1"/>
  <c r="V8" i="6"/>
  <c r="R8" i="6"/>
  <c r="T8" i="6" s="1"/>
  <c r="P8" i="6"/>
  <c r="L8" i="6"/>
  <c r="J8" i="6"/>
  <c r="H8" i="6"/>
  <c r="H12" i="6" s="1"/>
  <c r="F8" i="6"/>
  <c r="D8" i="6"/>
  <c r="AK7" i="6"/>
  <c r="AI7" i="6"/>
  <c r="AE7" i="6"/>
  <c r="Y7" i="6"/>
  <c r="S7" i="6"/>
  <c r="M7" i="6"/>
  <c r="G7" i="6"/>
  <c r="AK6" i="6"/>
  <c r="AE6" i="6"/>
  <c r="Y6" i="6"/>
  <c r="S6" i="6"/>
  <c r="M6" i="6"/>
  <c r="G6" i="6"/>
  <c r="AH4" i="6"/>
  <c r="AK85" i="5"/>
  <c r="AI85" i="5"/>
  <c r="AK84" i="5"/>
  <c r="AI84" i="5"/>
  <c r="AK83" i="5"/>
  <c r="AI83" i="5"/>
  <c r="AK82" i="5"/>
  <c r="AI82" i="5"/>
  <c r="AK81" i="5"/>
  <c r="AI81" i="5"/>
  <c r="AK80" i="5"/>
  <c r="AI80" i="5"/>
  <c r="AE80" i="5"/>
  <c r="Y80" i="5"/>
  <c r="AK79" i="5"/>
  <c r="AI79" i="5"/>
  <c r="AE79" i="5"/>
  <c r="Y79" i="5"/>
  <c r="S79" i="5"/>
  <c r="M79" i="5"/>
  <c r="G79" i="5"/>
  <c r="AK78" i="5"/>
  <c r="AI78" i="5"/>
  <c r="AE78" i="5"/>
  <c r="X78" i="5"/>
  <c r="Z78" i="5" s="1"/>
  <c r="V78" i="5"/>
  <c r="R78" i="5"/>
  <c r="T78" i="5" s="1"/>
  <c r="P78" i="5"/>
  <c r="L78" i="5"/>
  <c r="N78" i="5" s="1"/>
  <c r="J78" i="5"/>
  <c r="F78" i="5"/>
  <c r="D78" i="5"/>
  <c r="H78" i="5" s="1"/>
  <c r="H82" i="5" s="1"/>
  <c r="AK77" i="5"/>
  <c r="AI77" i="5"/>
  <c r="AD77" i="5"/>
  <c r="AF77" i="5" s="1"/>
  <c r="AB77" i="5"/>
  <c r="Y77" i="5"/>
  <c r="S77" i="5"/>
  <c r="M77" i="5"/>
  <c r="G77" i="5"/>
  <c r="AK76" i="5"/>
  <c r="AI76" i="5"/>
  <c r="AE76" i="5"/>
  <c r="Y76" i="5"/>
  <c r="S76" i="5"/>
  <c r="M76" i="5"/>
  <c r="G76" i="5"/>
  <c r="AK75" i="5"/>
  <c r="AI75" i="5"/>
  <c r="AE75" i="5"/>
  <c r="Y75" i="5"/>
  <c r="S75" i="5"/>
  <c r="M75" i="5"/>
  <c r="G75" i="5"/>
  <c r="AK74" i="5"/>
  <c r="AI74" i="5"/>
  <c r="AK73" i="5"/>
  <c r="AI73" i="5"/>
  <c r="AK72" i="5"/>
  <c r="AI72" i="5"/>
  <c r="AK71" i="5"/>
  <c r="AI71" i="5"/>
  <c r="AK70" i="5"/>
  <c r="AI70" i="5"/>
  <c r="AK69" i="5"/>
  <c r="AI69" i="5"/>
  <c r="AE69" i="5"/>
  <c r="Y69" i="5"/>
  <c r="S69" i="5"/>
  <c r="M69" i="5"/>
  <c r="G69" i="5"/>
  <c r="AK68" i="5"/>
  <c r="AI68" i="5"/>
  <c r="AD68" i="5"/>
  <c r="AF68" i="5" s="1"/>
  <c r="AB68" i="5"/>
  <c r="X68" i="5"/>
  <c r="V68" i="5"/>
  <c r="R68" i="5"/>
  <c r="P68" i="5"/>
  <c r="L68" i="5"/>
  <c r="J71" i="5" s="1"/>
  <c r="J68" i="5"/>
  <c r="N68" i="5" s="1"/>
  <c r="N71" i="5" s="1"/>
  <c r="F68" i="5"/>
  <c r="D68" i="5"/>
  <c r="AK67" i="5"/>
  <c r="AI67" i="5"/>
  <c r="AE67" i="5"/>
  <c r="Y67" i="5"/>
  <c r="S67" i="5"/>
  <c r="M67" i="5"/>
  <c r="G67" i="5"/>
  <c r="AK66" i="5"/>
  <c r="AI66" i="5"/>
  <c r="AE66" i="5"/>
  <c r="Y66" i="5"/>
  <c r="S66" i="5"/>
  <c r="M66" i="5"/>
  <c r="G66" i="5"/>
  <c r="AK65" i="5"/>
  <c r="AE65" i="5"/>
  <c r="Y65" i="5"/>
  <c r="S65" i="5"/>
  <c r="M65" i="5"/>
  <c r="G65" i="5"/>
  <c r="AH63" i="5"/>
  <c r="AK56" i="5"/>
  <c r="AI56" i="5"/>
  <c r="AK55" i="5"/>
  <c r="AI55" i="5"/>
  <c r="AK54" i="5"/>
  <c r="AI54" i="5"/>
  <c r="AK53" i="5"/>
  <c r="AI53" i="5"/>
  <c r="AK52" i="5"/>
  <c r="AI52" i="5"/>
  <c r="AK51" i="5"/>
  <c r="AI51" i="5"/>
  <c r="AE51" i="5"/>
  <c r="Y51" i="5"/>
  <c r="AK50" i="5"/>
  <c r="AI50" i="5"/>
  <c r="AE50" i="5"/>
  <c r="Y50" i="5"/>
  <c r="S50" i="5"/>
  <c r="M50" i="5"/>
  <c r="G50" i="5"/>
  <c r="AK49" i="5"/>
  <c r="AI49" i="5"/>
  <c r="AE49" i="5"/>
  <c r="X49" i="5"/>
  <c r="V49" i="5"/>
  <c r="R49" i="5"/>
  <c r="P49" i="5"/>
  <c r="T49" i="5" s="1"/>
  <c r="L49" i="5"/>
  <c r="J49" i="5"/>
  <c r="F49" i="5"/>
  <c r="H49" i="5" s="1"/>
  <c r="D49" i="5"/>
  <c r="AK48" i="5"/>
  <c r="AI48" i="5"/>
  <c r="AD48" i="5"/>
  <c r="AF48" i="5" s="1"/>
  <c r="AB48" i="5"/>
  <c r="Y48" i="5"/>
  <c r="S48" i="5"/>
  <c r="M48" i="5"/>
  <c r="G48" i="5"/>
  <c r="AK47" i="5"/>
  <c r="AI47" i="5"/>
  <c r="AE47" i="5"/>
  <c r="Y47" i="5"/>
  <c r="S47" i="5"/>
  <c r="M47" i="5"/>
  <c r="G47" i="5"/>
  <c r="AK46" i="5"/>
  <c r="AI46" i="5"/>
  <c r="AE46" i="5"/>
  <c r="Y46" i="5"/>
  <c r="S46" i="5"/>
  <c r="M46" i="5"/>
  <c r="G46" i="5"/>
  <c r="AK45" i="5"/>
  <c r="AI45" i="5"/>
  <c r="AK44" i="5"/>
  <c r="AI44" i="5"/>
  <c r="AK43" i="5"/>
  <c r="AI43" i="5"/>
  <c r="AK42" i="5"/>
  <c r="AI42" i="5"/>
  <c r="AK41" i="5"/>
  <c r="AI41" i="5"/>
  <c r="AK40" i="5"/>
  <c r="AI40" i="5"/>
  <c r="AE40" i="5"/>
  <c r="Y40" i="5"/>
  <c r="S40" i="5"/>
  <c r="M40" i="5"/>
  <c r="G40" i="5"/>
  <c r="AK39" i="5"/>
  <c r="AI39" i="5"/>
  <c r="AD39" i="5"/>
  <c r="AB39" i="5"/>
  <c r="AF39" i="5" s="1"/>
  <c r="X39" i="5"/>
  <c r="V39" i="5"/>
  <c r="Z39" i="5" s="1"/>
  <c r="Z42" i="5" s="1"/>
  <c r="R39" i="5"/>
  <c r="P39" i="5"/>
  <c r="L39" i="5"/>
  <c r="N39" i="5" s="1"/>
  <c r="J39" i="5"/>
  <c r="F39" i="5"/>
  <c r="H39" i="5" s="1"/>
  <c r="H42" i="5" s="1"/>
  <c r="D39" i="5"/>
  <c r="AK38" i="5"/>
  <c r="AI38" i="5"/>
  <c r="AE38" i="5"/>
  <c r="Y38" i="5"/>
  <c r="S38" i="5"/>
  <c r="M38" i="5"/>
  <c r="G38" i="5"/>
  <c r="AK37" i="5"/>
  <c r="AI37" i="5"/>
  <c r="AE37" i="5"/>
  <c r="Y37" i="5"/>
  <c r="S37" i="5"/>
  <c r="M37" i="5"/>
  <c r="G37" i="5"/>
  <c r="AK36" i="5"/>
  <c r="AE36" i="5"/>
  <c r="Y36" i="5"/>
  <c r="S36" i="5"/>
  <c r="M36" i="5"/>
  <c r="G36" i="5"/>
  <c r="AH34" i="5"/>
  <c r="AK26" i="5"/>
  <c r="AI26" i="5"/>
  <c r="AK25" i="5"/>
  <c r="AI25" i="5"/>
  <c r="AK24" i="5"/>
  <c r="AI24" i="5"/>
  <c r="AK23" i="5"/>
  <c r="AI23" i="5"/>
  <c r="AK22" i="5"/>
  <c r="AI22" i="5"/>
  <c r="AK21" i="5"/>
  <c r="AI21" i="5"/>
  <c r="AE21" i="5"/>
  <c r="Y21" i="5"/>
  <c r="AK20" i="5"/>
  <c r="AI20" i="5"/>
  <c r="AE20" i="5"/>
  <c r="Y20" i="5"/>
  <c r="S20" i="5"/>
  <c r="M20" i="5"/>
  <c r="G20" i="5"/>
  <c r="AK19" i="5"/>
  <c r="AI19" i="5"/>
  <c r="AE19" i="5"/>
  <c r="X19" i="5"/>
  <c r="V19" i="5"/>
  <c r="R19" i="5"/>
  <c r="T19" i="5" s="1"/>
  <c r="T23" i="5" s="1"/>
  <c r="P19" i="5"/>
  <c r="L19" i="5"/>
  <c r="N19" i="5" s="1"/>
  <c r="J19" i="5"/>
  <c r="F19" i="5"/>
  <c r="H19" i="5" s="1"/>
  <c r="D19" i="5"/>
  <c r="AK18" i="5"/>
  <c r="AI18" i="5"/>
  <c r="AD18" i="5"/>
  <c r="AB18" i="5"/>
  <c r="Y18" i="5"/>
  <c r="S18" i="5"/>
  <c r="M18" i="5"/>
  <c r="G18" i="5"/>
  <c r="AK17" i="5"/>
  <c r="AI17" i="5"/>
  <c r="AE17" i="5"/>
  <c r="Y17" i="5"/>
  <c r="S17" i="5"/>
  <c r="M17" i="5"/>
  <c r="G17" i="5"/>
  <c r="AK16" i="5"/>
  <c r="AI16" i="5"/>
  <c r="AE16" i="5"/>
  <c r="Y16" i="5"/>
  <c r="S16" i="5"/>
  <c r="M16" i="5"/>
  <c r="G16" i="5"/>
  <c r="AK15" i="5"/>
  <c r="AI15" i="5"/>
  <c r="AK14" i="5"/>
  <c r="AI14" i="5"/>
  <c r="AK13" i="5"/>
  <c r="AI13" i="5"/>
  <c r="AK12" i="5"/>
  <c r="AI12" i="5"/>
  <c r="AK11" i="5"/>
  <c r="AI11" i="5"/>
  <c r="AK10" i="5"/>
  <c r="AI10" i="5"/>
  <c r="AE10" i="5"/>
  <c r="Y10" i="5"/>
  <c r="S10" i="5"/>
  <c r="M10" i="5"/>
  <c r="G10" i="5"/>
  <c r="AK9" i="5"/>
  <c r="AI9" i="5"/>
  <c r="AD9" i="5"/>
  <c r="AB9" i="5"/>
  <c r="X9" i="5"/>
  <c r="Z9" i="5" s="1"/>
  <c r="V9" i="5"/>
  <c r="R9" i="5"/>
  <c r="T9" i="5" s="1"/>
  <c r="P9" i="5"/>
  <c r="L9" i="5"/>
  <c r="J9" i="5"/>
  <c r="F9" i="5"/>
  <c r="D9" i="5"/>
  <c r="AK8" i="5"/>
  <c r="AI8" i="5"/>
  <c r="AE8" i="5"/>
  <c r="Y8" i="5"/>
  <c r="S8" i="5"/>
  <c r="M8" i="5"/>
  <c r="G8" i="5"/>
  <c r="AK7" i="5"/>
  <c r="AI7" i="5"/>
  <c r="AE7" i="5"/>
  <c r="Y7" i="5"/>
  <c r="S7" i="5"/>
  <c r="M7" i="5"/>
  <c r="G7" i="5"/>
  <c r="AK6" i="5"/>
  <c r="AE6" i="5"/>
  <c r="Y6" i="5"/>
  <c r="S6" i="5"/>
  <c r="M6" i="5"/>
  <c r="G6" i="5"/>
  <c r="AH4" i="5"/>
  <c r="AE74" i="4"/>
  <c r="AC74" i="4"/>
  <c r="AE73" i="4"/>
  <c r="AC73" i="4"/>
  <c r="Y73" i="4"/>
  <c r="S73" i="4"/>
  <c r="AE72" i="4"/>
  <c r="AC72" i="4"/>
  <c r="Y72" i="4"/>
  <c r="S72" i="4"/>
  <c r="M72" i="4"/>
  <c r="G72" i="4"/>
  <c r="AE71" i="4"/>
  <c r="AC71" i="4"/>
  <c r="X71" i="4"/>
  <c r="Z71" i="4" s="1"/>
  <c r="V71" i="4"/>
  <c r="R71" i="4"/>
  <c r="P71" i="4"/>
  <c r="T71" i="4" s="1"/>
  <c r="L71" i="4"/>
  <c r="J71" i="4"/>
  <c r="G71" i="4"/>
  <c r="AE70" i="4"/>
  <c r="AC70" i="4"/>
  <c r="Y70" i="4"/>
  <c r="S70" i="4"/>
  <c r="M70" i="4"/>
  <c r="G70" i="4"/>
  <c r="AE69" i="4"/>
  <c r="AC69" i="4"/>
  <c r="Y69" i="4"/>
  <c r="S69" i="4"/>
  <c r="M69" i="4"/>
  <c r="F69" i="4"/>
  <c r="D69" i="4"/>
  <c r="H69" i="4" s="1"/>
  <c r="H75" i="4" s="1"/>
  <c r="AE68" i="4"/>
  <c r="AC68" i="4"/>
  <c r="Y68" i="4"/>
  <c r="S68" i="4"/>
  <c r="M68" i="4"/>
  <c r="G68" i="4"/>
  <c r="AE67" i="4"/>
  <c r="AC67" i="4"/>
  <c r="AE66" i="4"/>
  <c r="AC66" i="4"/>
  <c r="AE65" i="4"/>
  <c r="AC65" i="4"/>
  <c r="AE64" i="4"/>
  <c r="AC64" i="4"/>
  <c r="AE63" i="4"/>
  <c r="AC63" i="4"/>
  <c r="AE62" i="4"/>
  <c r="AC62" i="4"/>
  <c r="Y62" i="4"/>
  <c r="S62" i="4"/>
  <c r="M62" i="4"/>
  <c r="G62" i="4"/>
  <c r="AE61" i="4"/>
  <c r="AC61" i="4"/>
  <c r="X61" i="4"/>
  <c r="Z61" i="4" s="1"/>
  <c r="V61" i="4"/>
  <c r="S61" i="4"/>
  <c r="L61" i="4"/>
  <c r="J61" i="4"/>
  <c r="G61" i="4"/>
  <c r="AE60" i="4"/>
  <c r="AC60" i="4"/>
  <c r="Y60" i="4"/>
  <c r="R60" i="4"/>
  <c r="P60" i="4"/>
  <c r="T60" i="4" s="1"/>
  <c r="M60" i="4"/>
  <c r="H60" i="4"/>
  <c r="H64" i="4" s="1"/>
  <c r="F60" i="4"/>
  <c r="D60" i="4"/>
  <c r="AE59" i="4"/>
  <c r="AC59" i="4"/>
  <c r="Y59" i="4"/>
  <c r="S59" i="4"/>
  <c r="M59" i="4"/>
  <c r="G59" i="4"/>
  <c r="AE58" i="4"/>
  <c r="Y58" i="4"/>
  <c r="S58" i="4"/>
  <c r="M58" i="4"/>
  <c r="G58" i="4"/>
  <c r="AB56" i="4"/>
  <c r="AE48" i="4"/>
  <c r="AC48" i="4"/>
  <c r="AE47" i="4"/>
  <c r="AC47" i="4"/>
  <c r="Y47" i="4"/>
  <c r="S47" i="4"/>
  <c r="AE46" i="4"/>
  <c r="AC46" i="4"/>
  <c r="Y46" i="4"/>
  <c r="S46" i="4"/>
  <c r="M46" i="4"/>
  <c r="G46" i="4"/>
  <c r="AE45" i="4"/>
  <c r="AC45" i="4"/>
  <c r="X45" i="4"/>
  <c r="Z45" i="4" s="1"/>
  <c r="V45" i="4"/>
  <c r="R45" i="4"/>
  <c r="T45" i="4" s="1"/>
  <c r="P45" i="4"/>
  <c r="L45" i="4"/>
  <c r="J45" i="4"/>
  <c r="G45" i="4"/>
  <c r="AE44" i="4"/>
  <c r="AC44" i="4"/>
  <c r="Y44" i="4"/>
  <c r="S44" i="4"/>
  <c r="M44" i="4"/>
  <c r="G44" i="4"/>
  <c r="AE43" i="4"/>
  <c r="AC43" i="4"/>
  <c r="Y43" i="4"/>
  <c r="S43" i="4"/>
  <c r="M43" i="4"/>
  <c r="F43" i="4"/>
  <c r="H43" i="4" s="1"/>
  <c r="D43" i="4"/>
  <c r="AE42" i="4"/>
  <c r="AC42" i="4"/>
  <c r="Y42" i="4"/>
  <c r="S42" i="4"/>
  <c r="M42" i="4"/>
  <c r="G42" i="4"/>
  <c r="AE41" i="4"/>
  <c r="AC41" i="4"/>
  <c r="AE40" i="4"/>
  <c r="AC40" i="4"/>
  <c r="AE39" i="4"/>
  <c r="AC39" i="4"/>
  <c r="AE38" i="4"/>
  <c r="AC38" i="4"/>
  <c r="AE37" i="4"/>
  <c r="AC37" i="4"/>
  <c r="AE36" i="4"/>
  <c r="AC36" i="4"/>
  <c r="Y36" i="4"/>
  <c r="S36" i="4"/>
  <c r="M36" i="4"/>
  <c r="G36" i="4"/>
  <c r="AE35" i="4"/>
  <c r="AC35" i="4"/>
  <c r="X35" i="4"/>
  <c r="V35" i="4"/>
  <c r="S35" i="4"/>
  <c r="L35" i="4"/>
  <c r="N35" i="4" s="1"/>
  <c r="J35" i="4"/>
  <c r="G35" i="4"/>
  <c r="AE34" i="4"/>
  <c r="AC34" i="4"/>
  <c r="Y34" i="4"/>
  <c r="R34" i="4"/>
  <c r="T34" i="4" s="1"/>
  <c r="P34" i="4"/>
  <c r="M34" i="4"/>
  <c r="F34" i="4"/>
  <c r="D34" i="4"/>
  <c r="H34" i="4" s="1"/>
  <c r="AE33" i="4"/>
  <c r="AC33" i="4"/>
  <c r="Y33" i="4"/>
  <c r="S33" i="4"/>
  <c r="M33" i="4"/>
  <c r="G33" i="4"/>
  <c r="AE32" i="4"/>
  <c r="Y32" i="4"/>
  <c r="S32" i="4"/>
  <c r="M32" i="4"/>
  <c r="G32" i="4"/>
  <c r="AB30" i="4"/>
  <c r="AE22" i="4"/>
  <c r="AC22" i="4"/>
  <c r="AE21" i="4"/>
  <c r="AC21" i="4"/>
  <c r="Y21" i="4"/>
  <c r="S21" i="4"/>
  <c r="AE20" i="4"/>
  <c r="AC20" i="4"/>
  <c r="Y20" i="4"/>
  <c r="S20" i="4"/>
  <c r="M20" i="4"/>
  <c r="G20" i="4"/>
  <c r="AE19" i="4"/>
  <c r="AC19" i="4"/>
  <c r="X19" i="4"/>
  <c r="Z19" i="4" s="1"/>
  <c r="V19" i="4"/>
  <c r="R19" i="4"/>
  <c r="P19" i="4"/>
  <c r="T19" i="4" s="1"/>
  <c r="L19" i="4"/>
  <c r="J19" i="4"/>
  <c r="N19" i="4" s="1"/>
  <c r="G19" i="4"/>
  <c r="AE18" i="4"/>
  <c r="AC18" i="4"/>
  <c r="Y18" i="4"/>
  <c r="S18" i="4"/>
  <c r="M18" i="4"/>
  <c r="G18" i="4"/>
  <c r="AE17" i="4"/>
  <c r="AC17" i="4"/>
  <c r="Y17" i="4"/>
  <c r="S17" i="4"/>
  <c r="M17" i="4"/>
  <c r="H17" i="4"/>
  <c r="H23" i="4" s="1"/>
  <c r="F17" i="4"/>
  <c r="D17" i="4"/>
  <c r="AE16" i="4"/>
  <c r="AC16" i="4"/>
  <c r="Y16" i="4"/>
  <c r="S16" i="4"/>
  <c r="M16" i="4"/>
  <c r="G16" i="4"/>
  <c r="AE15" i="4"/>
  <c r="AC15" i="4"/>
  <c r="AE14" i="4"/>
  <c r="AC14" i="4"/>
  <c r="AE13" i="4"/>
  <c r="AC13" i="4"/>
  <c r="AE12" i="4"/>
  <c r="AC12" i="4"/>
  <c r="AE11" i="4"/>
  <c r="AC11" i="4"/>
  <c r="AE10" i="4"/>
  <c r="AC10" i="4"/>
  <c r="Y10" i="4"/>
  <c r="S10" i="4"/>
  <c r="M10" i="4"/>
  <c r="G10" i="4"/>
  <c r="AE9" i="4"/>
  <c r="AC9" i="4"/>
  <c r="X9" i="4"/>
  <c r="V9" i="4"/>
  <c r="S9" i="4"/>
  <c r="L9" i="4"/>
  <c r="J9" i="4"/>
  <c r="G9" i="4"/>
  <c r="AE8" i="4"/>
  <c r="AC8" i="4"/>
  <c r="Y8" i="4"/>
  <c r="R8" i="4"/>
  <c r="P8" i="4"/>
  <c r="T8" i="4" s="1"/>
  <c r="M8" i="4"/>
  <c r="F8" i="4"/>
  <c r="H8" i="4" s="1"/>
  <c r="D8" i="4"/>
  <c r="AE7" i="4"/>
  <c r="AC7" i="4"/>
  <c r="Y7" i="4"/>
  <c r="S7" i="4"/>
  <c r="M7" i="4"/>
  <c r="G7" i="4"/>
  <c r="AE6" i="4"/>
  <c r="Y6" i="4"/>
  <c r="S6" i="4"/>
  <c r="M6" i="4"/>
  <c r="G6" i="4"/>
  <c r="AB4" i="4"/>
  <c r="Y54" i="3"/>
  <c r="W54" i="3"/>
  <c r="Y53" i="3"/>
  <c r="W53" i="3"/>
  <c r="S53" i="3"/>
  <c r="M53" i="3"/>
  <c r="G53" i="3"/>
  <c r="Y52" i="3"/>
  <c r="W52" i="3"/>
  <c r="S52" i="3"/>
  <c r="M52" i="3"/>
  <c r="G52" i="3"/>
  <c r="Y51" i="3"/>
  <c r="W51" i="3"/>
  <c r="R51" i="3"/>
  <c r="P51" i="3"/>
  <c r="L51" i="3"/>
  <c r="J55" i="3" s="1"/>
  <c r="J51" i="3"/>
  <c r="N51" i="3" s="1"/>
  <c r="N55" i="3" s="1"/>
  <c r="F51" i="3"/>
  <c r="H51" i="3" s="1"/>
  <c r="D51" i="3"/>
  <c r="Y50" i="3"/>
  <c r="W50" i="3"/>
  <c r="S50" i="3"/>
  <c r="M50" i="3"/>
  <c r="G50" i="3"/>
  <c r="Y49" i="3"/>
  <c r="S49" i="3"/>
  <c r="M49" i="3"/>
  <c r="G49" i="3"/>
  <c r="V47" i="3"/>
  <c r="AE39" i="3"/>
  <c r="AC39" i="3"/>
  <c r="AE38" i="3"/>
  <c r="AC38" i="3"/>
  <c r="AE37" i="3"/>
  <c r="AC37" i="3"/>
  <c r="AE36" i="3"/>
  <c r="AC36" i="3"/>
  <c r="Y36" i="3"/>
  <c r="S36" i="3"/>
  <c r="M36" i="3"/>
  <c r="G36" i="3"/>
  <c r="AE35" i="3"/>
  <c r="AC35" i="3"/>
  <c r="Y35" i="3"/>
  <c r="S35" i="3"/>
  <c r="M35" i="3"/>
  <c r="G35" i="3"/>
  <c r="AE34" i="3"/>
  <c r="AC34" i="3"/>
  <c r="X34" i="3"/>
  <c r="V34" i="3"/>
  <c r="Z34" i="3" s="1"/>
  <c r="Z38" i="3" s="1"/>
  <c r="R34" i="3"/>
  <c r="P34" i="3"/>
  <c r="N34" i="3"/>
  <c r="N38" i="3" s="1"/>
  <c r="L34" i="3"/>
  <c r="J34" i="3"/>
  <c r="F34" i="3"/>
  <c r="H34" i="3" s="1"/>
  <c r="H38" i="3" s="1"/>
  <c r="D34" i="3"/>
  <c r="AE33" i="3"/>
  <c r="AC33" i="3"/>
  <c r="Y33" i="3"/>
  <c r="S33" i="3"/>
  <c r="M33" i="3"/>
  <c r="G33" i="3"/>
  <c r="AE32" i="3"/>
  <c r="Y32" i="3"/>
  <c r="S32" i="3"/>
  <c r="M32" i="3"/>
  <c r="G32" i="3"/>
  <c r="AB30" i="3"/>
  <c r="AO23" i="3"/>
  <c r="AQ22" i="3"/>
  <c r="AO22" i="3"/>
  <c r="AQ21" i="3"/>
  <c r="AO21" i="3"/>
  <c r="AQ20" i="3"/>
  <c r="AO20" i="3"/>
  <c r="AQ19" i="3"/>
  <c r="AO19" i="3"/>
  <c r="AK19" i="3"/>
  <c r="AE19" i="3"/>
  <c r="AQ18" i="3"/>
  <c r="AO18" i="3"/>
  <c r="AK18" i="3"/>
  <c r="AE18" i="3"/>
  <c r="Y18" i="3"/>
  <c r="S18" i="3"/>
  <c r="M18" i="3"/>
  <c r="G18" i="3"/>
  <c r="AQ17" i="3"/>
  <c r="AO17" i="3"/>
  <c r="AJ17" i="3"/>
  <c r="AL17" i="3" s="1"/>
  <c r="AL21" i="3" s="1"/>
  <c r="AH17" i="3"/>
  <c r="AF17" i="3"/>
  <c r="AF21" i="3" s="1"/>
  <c r="AD17" i="3"/>
  <c r="AB21" i="3" s="1"/>
  <c r="AB17" i="3"/>
  <c r="X17" i="3"/>
  <c r="Z17" i="3" s="1"/>
  <c r="V17" i="3"/>
  <c r="R17" i="3"/>
  <c r="P17" i="3"/>
  <c r="T17" i="3" s="1"/>
  <c r="L17" i="3"/>
  <c r="N17" i="3" s="1"/>
  <c r="N21" i="3" s="1"/>
  <c r="J17" i="3"/>
  <c r="H17" i="3"/>
  <c r="H21" i="3" s="1"/>
  <c r="F17" i="3"/>
  <c r="D21" i="3" s="1"/>
  <c r="D17" i="3"/>
  <c r="AQ16" i="3"/>
  <c r="AO16" i="3"/>
  <c r="AK16" i="3"/>
  <c r="AE16" i="3"/>
  <c r="Y16" i="3"/>
  <c r="S16" i="3"/>
  <c r="M16" i="3"/>
  <c r="G16" i="3"/>
  <c r="AQ15" i="3"/>
  <c r="AO15" i="3"/>
  <c r="AK15" i="3"/>
  <c r="AE15" i="3"/>
  <c r="Y15" i="3"/>
  <c r="S15" i="3"/>
  <c r="M15" i="3"/>
  <c r="G15" i="3"/>
  <c r="AQ14" i="3"/>
  <c r="AO14" i="3"/>
  <c r="AQ13" i="3"/>
  <c r="AO13" i="3"/>
  <c r="AQ12" i="3"/>
  <c r="AO12" i="3"/>
  <c r="AQ11" i="3"/>
  <c r="AO11" i="3"/>
  <c r="AQ10" i="3"/>
  <c r="AO10" i="3"/>
  <c r="AQ9" i="3"/>
  <c r="AO9" i="3"/>
  <c r="AE9" i="3"/>
  <c r="Y9" i="3"/>
  <c r="S9" i="3"/>
  <c r="M9" i="3"/>
  <c r="G9" i="3"/>
  <c r="AQ8" i="3"/>
  <c r="AO8" i="3"/>
  <c r="AD8" i="3"/>
  <c r="AB8" i="3"/>
  <c r="AF8" i="3" s="1"/>
  <c r="Y8" i="3"/>
  <c r="T8" i="3"/>
  <c r="T11" i="3" s="1"/>
  <c r="R8" i="3"/>
  <c r="P11" i="3" s="1"/>
  <c r="P8" i="3"/>
  <c r="L8" i="3"/>
  <c r="J8" i="3"/>
  <c r="F8" i="3"/>
  <c r="D8" i="3"/>
  <c r="H8" i="3" s="1"/>
  <c r="H11" i="3" s="1"/>
  <c r="AQ7" i="3"/>
  <c r="AO7" i="3"/>
  <c r="AE7" i="3"/>
  <c r="X7" i="3"/>
  <c r="Z7" i="3" s="1"/>
  <c r="V7" i="3"/>
  <c r="S7" i="3"/>
  <c r="M7" i="3"/>
  <c r="G7" i="3"/>
  <c r="AQ6" i="3"/>
  <c r="AE6" i="3"/>
  <c r="Y6" i="3"/>
  <c r="S6" i="3"/>
  <c r="M6" i="3"/>
  <c r="G6" i="3"/>
  <c r="AN4" i="3"/>
  <c r="AE76" i="2"/>
  <c r="AC76" i="2"/>
  <c r="S76" i="2"/>
  <c r="M76" i="2"/>
  <c r="AE75" i="2"/>
  <c r="AC75" i="2"/>
  <c r="S75" i="2"/>
  <c r="M75" i="2"/>
  <c r="G75" i="2"/>
  <c r="AE74" i="2"/>
  <c r="AC74" i="2"/>
  <c r="S74" i="2"/>
  <c r="L74" i="2"/>
  <c r="N74" i="2" s="1"/>
  <c r="N78" i="2" s="1"/>
  <c r="J74" i="2"/>
  <c r="H74" i="2"/>
  <c r="H78" i="2" s="1"/>
  <c r="F74" i="2"/>
  <c r="D78" i="2" s="1"/>
  <c r="D74" i="2"/>
  <c r="AE73" i="2"/>
  <c r="AC73" i="2"/>
  <c r="R73" i="2"/>
  <c r="T73" i="2" s="1"/>
  <c r="P73" i="2"/>
  <c r="M73" i="2"/>
  <c r="G73" i="2"/>
  <c r="AE72" i="2"/>
  <c r="AC72" i="2"/>
  <c r="S72" i="2"/>
  <c r="M72" i="2"/>
  <c r="G72" i="2"/>
  <c r="AE71" i="2"/>
  <c r="AC71" i="2"/>
  <c r="S71" i="2"/>
  <c r="M71" i="2"/>
  <c r="G71" i="2"/>
  <c r="AE70" i="2"/>
  <c r="AC70" i="2"/>
  <c r="AE69" i="2"/>
  <c r="AC69" i="2"/>
  <c r="AE68" i="2"/>
  <c r="AC68" i="2"/>
  <c r="AE67" i="2"/>
  <c r="AC67" i="2"/>
  <c r="AE66" i="2"/>
  <c r="AC66" i="2"/>
  <c r="AE65" i="2"/>
  <c r="AC65" i="2"/>
  <c r="Y65" i="2"/>
  <c r="S65" i="2"/>
  <c r="M65" i="2"/>
  <c r="G65" i="2"/>
  <c r="AE64" i="2"/>
  <c r="AC64" i="2"/>
  <c r="Y64" i="2"/>
  <c r="S64" i="2"/>
  <c r="M64" i="2"/>
  <c r="G64" i="2"/>
  <c r="AE63" i="2"/>
  <c r="AC63" i="2"/>
  <c r="X63" i="2"/>
  <c r="Z63" i="2" s="1"/>
  <c r="V63" i="2"/>
  <c r="R63" i="2"/>
  <c r="P63" i="2"/>
  <c r="L63" i="2"/>
  <c r="J63" i="2"/>
  <c r="N63" i="2" s="1"/>
  <c r="N67" i="2" s="1"/>
  <c r="H63" i="2"/>
  <c r="H67" i="2" s="1"/>
  <c r="F63" i="2"/>
  <c r="D67" i="2" s="1"/>
  <c r="D63" i="2"/>
  <c r="AE62" i="2"/>
  <c r="AC62" i="2"/>
  <c r="Y62" i="2"/>
  <c r="S62" i="2"/>
  <c r="M62" i="2"/>
  <c r="G62" i="2"/>
  <c r="AE61" i="2"/>
  <c r="AC61" i="2"/>
  <c r="Y61" i="2"/>
  <c r="S61" i="2"/>
  <c r="M61" i="2"/>
  <c r="G61" i="2"/>
  <c r="AE60" i="2"/>
  <c r="Y60" i="2"/>
  <c r="S60" i="2"/>
  <c r="M60" i="2"/>
  <c r="G60" i="2"/>
  <c r="AB58" i="2"/>
  <c r="AE49" i="2"/>
  <c r="AC49" i="2"/>
  <c r="S49" i="2"/>
  <c r="M49" i="2"/>
  <c r="AE48" i="2"/>
  <c r="AC48" i="2"/>
  <c r="S48" i="2"/>
  <c r="M48" i="2"/>
  <c r="G48" i="2"/>
  <c r="AE47" i="2"/>
  <c r="AC47" i="2"/>
  <c r="S47" i="2"/>
  <c r="L47" i="2"/>
  <c r="N47" i="2" s="1"/>
  <c r="N51" i="2" s="1"/>
  <c r="J47" i="2"/>
  <c r="F47" i="2"/>
  <c r="D47" i="2"/>
  <c r="AE46" i="2"/>
  <c r="AC46" i="2"/>
  <c r="T46" i="2"/>
  <c r="T51" i="2" s="1"/>
  <c r="R46" i="2"/>
  <c r="P51" i="2" s="1"/>
  <c r="P46" i="2"/>
  <c r="M46" i="2"/>
  <c r="G46" i="2"/>
  <c r="AE45" i="2"/>
  <c r="AC45" i="2"/>
  <c r="S45" i="2"/>
  <c r="M45" i="2"/>
  <c r="G45" i="2"/>
  <c r="AE44" i="2"/>
  <c r="AC44" i="2"/>
  <c r="S44" i="2"/>
  <c r="M44" i="2"/>
  <c r="G44" i="2"/>
  <c r="AE43" i="2"/>
  <c r="AC43" i="2"/>
  <c r="AE42" i="2"/>
  <c r="AC42" i="2"/>
  <c r="AE41" i="2"/>
  <c r="AC41" i="2"/>
  <c r="AE40" i="2"/>
  <c r="AC40" i="2"/>
  <c r="J40" i="2"/>
  <c r="AE39" i="2"/>
  <c r="AC39" i="2"/>
  <c r="AE38" i="2"/>
  <c r="AC38" i="2"/>
  <c r="Y38" i="2"/>
  <c r="S38" i="2"/>
  <c r="M38" i="2"/>
  <c r="G38" i="2"/>
  <c r="AE37" i="2"/>
  <c r="AC37" i="2"/>
  <c r="Y37" i="2"/>
  <c r="S37" i="2"/>
  <c r="M37" i="2"/>
  <c r="G37" i="2"/>
  <c r="AE36" i="2"/>
  <c r="AC36" i="2"/>
  <c r="X36" i="2"/>
  <c r="V36" i="2"/>
  <c r="R36" i="2"/>
  <c r="T36" i="2" s="1"/>
  <c r="T40" i="2" s="1"/>
  <c r="P36" i="2"/>
  <c r="N36" i="2"/>
  <c r="N40" i="2" s="1"/>
  <c r="L36" i="2"/>
  <c r="J36" i="2"/>
  <c r="F36" i="2"/>
  <c r="H36" i="2" s="1"/>
  <c r="D36" i="2"/>
  <c r="AE35" i="2"/>
  <c r="AC35" i="2"/>
  <c r="Y35" i="2"/>
  <c r="S35" i="2"/>
  <c r="M35" i="2"/>
  <c r="G35" i="2"/>
  <c r="AE34" i="2"/>
  <c r="AC34" i="2"/>
  <c r="Y34" i="2"/>
  <c r="S34" i="2"/>
  <c r="M34" i="2"/>
  <c r="G34" i="2"/>
  <c r="AE33" i="2"/>
  <c r="Y33" i="2"/>
  <c r="S33" i="2"/>
  <c r="M33" i="2"/>
  <c r="G33" i="2"/>
  <c r="AB31" i="2"/>
  <c r="P24" i="2"/>
  <c r="AE22" i="2"/>
  <c r="AC22" i="2"/>
  <c r="S22" i="2"/>
  <c r="M22" i="2"/>
  <c r="AE21" i="2"/>
  <c r="AC21" i="2"/>
  <c r="S21" i="2"/>
  <c r="M21" i="2"/>
  <c r="G21" i="2"/>
  <c r="AE20" i="2"/>
  <c r="AC20" i="2"/>
  <c r="S20" i="2"/>
  <c r="L20" i="2"/>
  <c r="N20" i="2" s="1"/>
  <c r="N24" i="2" s="1"/>
  <c r="J20" i="2"/>
  <c r="F20" i="2"/>
  <c r="D20" i="2"/>
  <c r="AE19" i="2"/>
  <c r="AC19" i="2"/>
  <c r="T19" i="2"/>
  <c r="T24" i="2" s="1"/>
  <c r="R19" i="2"/>
  <c r="P19" i="2"/>
  <c r="M19" i="2"/>
  <c r="G19" i="2"/>
  <c r="AE18" i="2"/>
  <c r="AC18" i="2"/>
  <c r="S18" i="2"/>
  <c r="M18" i="2"/>
  <c r="G18" i="2"/>
  <c r="AE17" i="2"/>
  <c r="AC17" i="2"/>
  <c r="S17" i="2"/>
  <c r="M17" i="2"/>
  <c r="G17" i="2"/>
  <c r="AE16" i="2"/>
  <c r="AC16" i="2"/>
  <c r="AE15" i="2"/>
  <c r="AC15" i="2"/>
  <c r="AE14" i="2"/>
  <c r="AC14" i="2"/>
  <c r="AE13" i="2"/>
  <c r="AC13" i="2"/>
  <c r="AE12" i="2"/>
  <c r="AC12" i="2"/>
  <c r="AE11" i="2"/>
  <c r="AC11" i="2"/>
  <c r="Y11" i="2"/>
  <c r="S11" i="2"/>
  <c r="M11" i="2"/>
  <c r="G11" i="2"/>
  <c r="AE10" i="2"/>
  <c r="AC10" i="2"/>
  <c r="Y10" i="2"/>
  <c r="S10" i="2"/>
  <c r="M10" i="2"/>
  <c r="G10" i="2"/>
  <c r="AE9" i="2"/>
  <c r="AC9" i="2"/>
  <c r="X9" i="2"/>
  <c r="Z9" i="2" s="1"/>
  <c r="Z13" i="2" s="1"/>
  <c r="V9" i="2"/>
  <c r="R9" i="2"/>
  <c r="T9" i="2" s="1"/>
  <c r="P9" i="2"/>
  <c r="L9" i="2"/>
  <c r="J9" i="2"/>
  <c r="N9" i="2" s="1"/>
  <c r="N13" i="2" s="1"/>
  <c r="F9" i="2"/>
  <c r="D9" i="2"/>
  <c r="AE8" i="2"/>
  <c r="AC8" i="2"/>
  <c r="Y8" i="2"/>
  <c r="S8" i="2"/>
  <c r="M8" i="2"/>
  <c r="G8" i="2"/>
  <c r="AE7" i="2"/>
  <c r="AC7" i="2"/>
  <c r="Y7" i="2"/>
  <c r="S7" i="2"/>
  <c r="M7" i="2"/>
  <c r="G7" i="2"/>
  <c r="AE6" i="2"/>
  <c r="Y6" i="2"/>
  <c r="S6" i="2"/>
  <c r="M6" i="2"/>
  <c r="G6" i="2"/>
  <c r="AB4" i="2"/>
  <c r="G83" i="1"/>
  <c r="M82" i="1"/>
  <c r="G82" i="1"/>
  <c r="L81" i="1"/>
  <c r="J81" i="1"/>
  <c r="H81" i="1"/>
  <c r="H85" i="1" s="1"/>
  <c r="F81" i="1"/>
  <c r="D85" i="1" s="1"/>
  <c r="D81" i="1"/>
  <c r="M80" i="1"/>
  <c r="G80" i="1"/>
  <c r="M79" i="1"/>
  <c r="G79" i="1"/>
  <c r="M78" i="1"/>
  <c r="G78" i="1"/>
  <c r="M77" i="1"/>
  <c r="G77" i="1"/>
  <c r="S75" i="1"/>
  <c r="Q75" i="1"/>
  <c r="S74" i="1"/>
  <c r="Q74" i="1"/>
  <c r="S73" i="1"/>
  <c r="Q73" i="1"/>
  <c r="S72" i="1"/>
  <c r="Q72" i="1"/>
  <c r="S71" i="1"/>
  <c r="Q71" i="1"/>
  <c r="M71" i="1"/>
  <c r="S70" i="1"/>
  <c r="Q70" i="1"/>
  <c r="M70" i="1"/>
  <c r="G70" i="1"/>
  <c r="S69" i="1"/>
  <c r="Q69" i="1"/>
  <c r="M69" i="1"/>
  <c r="G69" i="1"/>
  <c r="S68" i="1"/>
  <c r="Q68" i="1"/>
  <c r="L68" i="1"/>
  <c r="N68" i="1" s="1"/>
  <c r="J68" i="1"/>
  <c r="F68" i="1"/>
  <c r="D68" i="1"/>
  <c r="S67" i="1"/>
  <c r="Q67" i="1"/>
  <c r="M67" i="1"/>
  <c r="G67" i="1"/>
  <c r="S66" i="1"/>
  <c r="Q66" i="1"/>
  <c r="M66" i="1"/>
  <c r="G66" i="1"/>
  <c r="S65" i="1"/>
  <c r="M65" i="1"/>
  <c r="G65" i="1"/>
  <c r="P63" i="1"/>
  <c r="M54" i="1"/>
  <c r="M53" i="1"/>
  <c r="G53" i="1"/>
  <c r="L52" i="1"/>
  <c r="J52" i="1"/>
  <c r="F52" i="1"/>
  <c r="D52" i="1"/>
  <c r="H52" i="1" s="1"/>
  <c r="H56" i="1" s="1"/>
  <c r="M51" i="1"/>
  <c r="G51" i="1"/>
  <c r="M50" i="1"/>
  <c r="G50" i="1"/>
  <c r="M49" i="1"/>
  <c r="G49" i="1"/>
  <c r="M48" i="1"/>
  <c r="G48" i="1"/>
  <c r="S46" i="1"/>
  <c r="Q46" i="1"/>
  <c r="S45" i="1"/>
  <c r="Q45" i="1"/>
  <c r="S44" i="1"/>
  <c r="Q44" i="1"/>
  <c r="S43" i="1"/>
  <c r="Q43" i="1"/>
  <c r="S42" i="1"/>
  <c r="Q42" i="1"/>
  <c r="M42" i="1"/>
  <c r="S41" i="1"/>
  <c r="Q41" i="1"/>
  <c r="M41" i="1"/>
  <c r="G41" i="1"/>
  <c r="S40" i="1"/>
  <c r="Q40" i="1"/>
  <c r="M40" i="1"/>
  <c r="G40" i="1"/>
  <c r="S39" i="1"/>
  <c r="Q39" i="1"/>
  <c r="L39" i="1"/>
  <c r="N39" i="1" s="1"/>
  <c r="J39" i="1"/>
  <c r="F39" i="1"/>
  <c r="D39" i="1"/>
  <c r="S38" i="1"/>
  <c r="Q38" i="1"/>
  <c r="M38" i="1"/>
  <c r="G38" i="1"/>
  <c r="S37" i="1"/>
  <c r="Q37" i="1"/>
  <c r="M37" i="1"/>
  <c r="G37" i="1"/>
  <c r="S36" i="1"/>
  <c r="M36" i="1"/>
  <c r="G36" i="1"/>
  <c r="P34" i="1"/>
  <c r="M24" i="1"/>
  <c r="M23" i="1"/>
  <c r="G23" i="1"/>
  <c r="L22" i="1"/>
  <c r="J22" i="1"/>
  <c r="F22" i="1"/>
  <c r="D22" i="1"/>
  <c r="H22" i="1" s="1"/>
  <c r="H26" i="1" s="1"/>
  <c r="M21" i="1"/>
  <c r="G21" i="1"/>
  <c r="M20" i="1"/>
  <c r="G20" i="1"/>
  <c r="M19" i="1"/>
  <c r="G19" i="1"/>
  <c r="M18" i="1"/>
  <c r="G18" i="1"/>
  <c r="S16" i="1"/>
  <c r="Q16" i="1"/>
  <c r="S15" i="1"/>
  <c r="Q15" i="1"/>
  <c r="S14" i="1"/>
  <c r="Q14" i="1"/>
  <c r="S13" i="1"/>
  <c r="Q13" i="1"/>
  <c r="S12" i="1"/>
  <c r="Q12" i="1"/>
  <c r="M12" i="1"/>
  <c r="S11" i="1"/>
  <c r="Q11" i="1"/>
  <c r="M11" i="1"/>
  <c r="G11" i="1"/>
  <c r="S10" i="1"/>
  <c r="Q10" i="1"/>
  <c r="M10" i="1"/>
  <c r="G10" i="1"/>
  <c r="S9" i="1"/>
  <c r="Q9" i="1"/>
  <c r="L9" i="1"/>
  <c r="N9" i="1" s="1"/>
  <c r="N14" i="1" s="1"/>
  <c r="J9" i="1"/>
  <c r="F9" i="1"/>
  <c r="D9" i="1"/>
  <c r="S8" i="1"/>
  <c r="Q8" i="1"/>
  <c r="M8" i="1"/>
  <c r="G8" i="1"/>
  <c r="S7" i="1"/>
  <c r="Q7" i="1"/>
  <c r="M7" i="1"/>
  <c r="G7" i="1"/>
  <c r="S6" i="1"/>
  <c r="M6" i="1"/>
  <c r="G6" i="1"/>
  <c r="P4" i="1"/>
  <c r="AB12" i="15" l="1"/>
  <c r="AF12" i="15"/>
  <c r="N22" i="15"/>
  <c r="J22" i="15"/>
  <c r="T22" i="15"/>
  <c r="P22" i="15"/>
  <c r="Z22" i="15"/>
  <c r="V22" i="15"/>
  <c r="J12" i="15"/>
  <c r="N8" i="15"/>
  <c r="N12" i="15" s="1"/>
  <c r="P12" i="15"/>
  <c r="H18" i="15"/>
  <c r="H22" i="15" s="1"/>
  <c r="V12" i="15"/>
  <c r="T12" i="13"/>
  <c r="P12" i="13"/>
  <c r="Z12" i="13"/>
  <c r="V12" i="13"/>
  <c r="D12" i="13"/>
  <c r="H8" i="13"/>
  <c r="H12" i="13" s="1"/>
  <c r="J12" i="13"/>
  <c r="T18" i="13"/>
  <c r="T21" i="13" s="1"/>
  <c r="D21" i="13"/>
  <c r="N17" i="13"/>
  <c r="N21" i="13" s="1"/>
  <c r="Z17" i="13"/>
  <c r="Z21" i="13" s="1"/>
  <c r="D11" i="12"/>
  <c r="H11" i="12"/>
  <c r="T11" i="12"/>
  <c r="P11" i="12"/>
  <c r="AB21" i="12"/>
  <c r="AF21" i="12"/>
  <c r="Z11" i="12"/>
  <c r="V11" i="12"/>
  <c r="N21" i="12"/>
  <c r="J21" i="12"/>
  <c r="Z17" i="12"/>
  <c r="Z21" i="12" s="1"/>
  <c r="AH21" i="12"/>
  <c r="AB11" i="12"/>
  <c r="D21" i="12"/>
  <c r="N12" i="11"/>
  <c r="J12" i="11"/>
  <c r="AB12" i="11"/>
  <c r="N22" i="11"/>
  <c r="J22" i="11"/>
  <c r="V12" i="11"/>
  <c r="T19" i="11"/>
  <c r="T22" i="11" s="1"/>
  <c r="Z17" i="11"/>
  <c r="Z22" i="11" s="1"/>
  <c r="D12" i="11"/>
  <c r="H18" i="11"/>
  <c r="H22" i="11" s="1"/>
  <c r="H13" i="10"/>
  <c r="D13" i="10"/>
  <c r="T9" i="10"/>
  <c r="T13" i="10" s="1"/>
  <c r="N19" i="10"/>
  <c r="N24" i="10" s="1"/>
  <c r="N8" i="10"/>
  <c r="N13" i="10" s="1"/>
  <c r="H20" i="10"/>
  <c r="H24" i="10" s="1"/>
  <c r="H14" i="9"/>
  <c r="D14" i="9"/>
  <c r="H22" i="9"/>
  <c r="H26" i="9" s="1"/>
  <c r="H8" i="8"/>
  <c r="H11" i="8" s="1"/>
  <c r="N17" i="8"/>
  <c r="N20" i="8" s="1"/>
  <c r="N8" i="8"/>
  <c r="N11" i="8" s="1"/>
  <c r="T17" i="8"/>
  <c r="T20" i="8" s="1"/>
  <c r="T8" i="8"/>
  <c r="T11" i="8" s="1"/>
  <c r="D20" i="8"/>
  <c r="H49" i="4"/>
  <c r="D49" i="4"/>
  <c r="T49" i="4"/>
  <c r="P49" i="4"/>
  <c r="T12" i="5"/>
  <c r="P12" i="5"/>
  <c r="N39" i="6"/>
  <c r="J39" i="6"/>
  <c r="T64" i="4"/>
  <c r="P64" i="4"/>
  <c r="N23" i="5"/>
  <c r="J23" i="5"/>
  <c r="N82" i="5"/>
  <c r="J82" i="5"/>
  <c r="D11" i="3"/>
  <c r="Z49" i="4"/>
  <c r="V49" i="4"/>
  <c r="Z12" i="5"/>
  <c r="V12" i="5"/>
  <c r="T12" i="6"/>
  <c r="P12" i="6"/>
  <c r="T21" i="3"/>
  <c r="P21" i="3"/>
  <c r="N38" i="4"/>
  <c r="J38" i="4"/>
  <c r="AF53" i="5"/>
  <c r="AB53" i="5"/>
  <c r="T82" i="5"/>
  <c r="P82" i="5"/>
  <c r="Z39" i="6"/>
  <c r="V39" i="6"/>
  <c r="J67" i="2"/>
  <c r="T75" i="4"/>
  <c r="P75" i="4"/>
  <c r="AF71" i="5"/>
  <c r="AB71" i="5"/>
  <c r="Z12" i="6"/>
  <c r="V12" i="6"/>
  <c r="V38" i="3"/>
  <c r="H55" i="3"/>
  <c r="D55" i="3"/>
  <c r="H12" i="4"/>
  <c r="D12" i="4"/>
  <c r="D75" i="4"/>
  <c r="Z82" i="5"/>
  <c r="V82" i="5"/>
  <c r="D26" i="1"/>
  <c r="Z21" i="3"/>
  <c r="V21" i="3"/>
  <c r="N42" i="5"/>
  <c r="J42" i="5"/>
  <c r="H54" i="6"/>
  <c r="D54" i="6"/>
  <c r="T12" i="4"/>
  <c r="P12" i="4"/>
  <c r="Z75" i="4"/>
  <c r="V75" i="4"/>
  <c r="H53" i="5"/>
  <c r="D53" i="5"/>
  <c r="V67" i="2"/>
  <c r="Z67" i="2"/>
  <c r="N54" i="6"/>
  <c r="J54" i="6"/>
  <c r="N23" i="4"/>
  <c r="J23" i="4"/>
  <c r="H38" i="4"/>
  <c r="D38" i="4"/>
  <c r="AF11" i="3"/>
  <c r="AB11" i="3"/>
  <c r="D56" i="1"/>
  <c r="J13" i="2"/>
  <c r="V42" i="5"/>
  <c r="T53" i="5"/>
  <c r="P53" i="5"/>
  <c r="N44" i="1"/>
  <c r="J44" i="1"/>
  <c r="T23" i="4"/>
  <c r="P23" i="4"/>
  <c r="Z64" i="4"/>
  <c r="V64" i="4"/>
  <c r="AF42" i="5"/>
  <c r="AB42" i="5"/>
  <c r="AF82" i="5"/>
  <c r="AB82" i="5"/>
  <c r="P13" i="2"/>
  <c r="T13" i="2"/>
  <c r="H40" i="2"/>
  <c r="D40" i="2"/>
  <c r="D71" i="5"/>
  <c r="Z11" i="3"/>
  <c r="V11" i="3"/>
  <c r="T38" i="4"/>
  <c r="P38" i="4"/>
  <c r="V53" i="5"/>
  <c r="T78" i="2"/>
  <c r="P78" i="2"/>
  <c r="Z23" i="4"/>
  <c r="V23" i="4"/>
  <c r="H39" i="6"/>
  <c r="D39" i="6"/>
  <c r="N73" i="1"/>
  <c r="J73" i="1"/>
  <c r="H23" i="5"/>
  <c r="D23" i="5"/>
  <c r="D82" i="5"/>
  <c r="AF22" i="6"/>
  <c r="AB22" i="6"/>
  <c r="J24" i="2"/>
  <c r="J21" i="3"/>
  <c r="H9" i="2"/>
  <c r="H13" i="2" s="1"/>
  <c r="V13" i="2"/>
  <c r="Z36" i="2"/>
  <c r="Z40" i="2" s="1"/>
  <c r="N71" i="4"/>
  <c r="N75" i="4" s="1"/>
  <c r="AF9" i="5"/>
  <c r="AF12" i="5" s="1"/>
  <c r="Z19" i="5"/>
  <c r="Z23" i="5" s="1"/>
  <c r="T39" i="5"/>
  <c r="T42" i="5" s="1"/>
  <c r="N49" i="5"/>
  <c r="N53" i="5" s="1"/>
  <c r="H68" i="5"/>
  <c r="H71" i="5" s="1"/>
  <c r="T34" i="6"/>
  <c r="T39" i="6" s="1"/>
  <c r="T34" i="3"/>
  <c r="T38" i="3" s="1"/>
  <c r="N9" i="4"/>
  <c r="N12" i="4" s="1"/>
  <c r="Z35" i="4"/>
  <c r="Z38" i="4" s="1"/>
  <c r="AF18" i="5"/>
  <c r="AF23" i="5" s="1"/>
  <c r="D42" i="5"/>
  <c r="N8" i="6"/>
  <c r="N12" i="6" s="1"/>
  <c r="Z50" i="6"/>
  <c r="Z54" i="6" s="1"/>
  <c r="N22" i="1"/>
  <c r="N26" i="1" s="1"/>
  <c r="N52" i="1"/>
  <c r="N56" i="1" s="1"/>
  <c r="N81" i="1"/>
  <c r="N85" i="1" s="1"/>
  <c r="H47" i="2"/>
  <c r="H51" i="2" s="1"/>
  <c r="T63" i="2"/>
  <c r="T67" i="2" s="1"/>
  <c r="T51" i="3"/>
  <c r="T55" i="3" s="1"/>
  <c r="N45" i="4"/>
  <c r="N49" i="4" s="1"/>
  <c r="H9" i="5"/>
  <c r="H12" i="5" s="1"/>
  <c r="N18" i="6"/>
  <c r="N22" i="6" s="1"/>
  <c r="P40" i="2"/>
  <c r="P23" i="5"/>
  <c r="T49" i="6"/>
  <c r="T54" i="6" s="1"/>
  <c r="J51" i="2"/>
  <c r="N8" i="3"/>
  <c r="N11" i="3" s="1"/>
  <c r="D38" i="3"/>
  <c r="Z9" i="4"/>
  <c r="Z12" i="4" s="1"/>
  <c r="Z49" i="5"/>
  <c r="Z53" i="5" s="1"/>
  <c r="T68" i="5"/>
  <c r="T71" i="5" s="1"/>
  <c r="H17" i="6"/>
  <c r="H22" i="6" s="1"/>
  <c r="J14" i="1"/>
  <c r="AH21" i="3"/>
  <c r="N9" i="5"/>
  <c r="N12" i="5" s="1"/>
  <c r="J38" i="3"/>
  <c r="D64" i="4"/>
  <c r="Z68" i="5"/>
  <c r="Z71" i="5" s="1"/>
  <c r="H9" i="1"/>
  <c r="H14" i="1" s="1"/>
  <c r="H39" i="1"/>
  <c r="H44" i="1" s="1"/>
  <c r="H68" i="1"/>
  <c r="H73" i="1" s="1"/>
  <c r="N61" i="4"/>
  <c r="N64" i="4" s="1"/>
  <c r="D12" i="6"/>
  <c r="H20" i="2"/>
  <c r="H24" i="2" s="1"/>
  <c r="J78" i="2"/>
  <c r="D23" i="4"/>
  <c r="D22" i="15" l="1"/>
  <c r="P21" i="13"/>
  <c r="V21" i="13"/>
  <c r="J21" i="13"/>
  <c r="V21" i="12"/>
  <c r="D22" i="11"/>
  <c r="V22" i="11"/>
  <c r="P22" i="11"/>
  <c r="D24" i="10"/>
  <c r="P13" i="10"/>
  <c r="J24" i="10"/>
  <c r="J13" i="10"/>
  <c r="D26" i="9"/>
  <c r="P20" i="8"/>
  <c r="J20" i="8"/>
  <c r="P11" i="8"/>
  <c r="J11" i="8"/>
  <c r="D11" i="8"/>
  <c r="J12" i="4"/>
  <c r="J56" i="1"/>
  <c r="P42" i="5"/>
  <c r="V40" i="2"/>
  <c r="J75" i="4"/>
  <c r="V54" i="6"/>
  <c r="J64" i="4"/>
  <c r="J22" i="6"/>
  <c r="V38" i="4"/>
  <c r="D44" i="1"/>
  <c r="P38" i="3"/>
  <c r="D24" i="2"/>
  <c r="D13" i="2"/>
  <c r="J85" i="1"/>
  <c r="J26" i="1"/>
  <c r="P67" i="2"/>
  <c r="V12" i="4"/>
  <c r="AB23" i="5"/>
  <c r="P39" i="6"/>
  <c r="D14" i="1"/>
  <c r="AB12" i="5"/>
  <c r="D51" i="2"/>
  <c r="J53" i="5"/>
  <c r="V71" i="5"/>
  <c r="J12" i="6"/>
  <c r="D73" i="1"/>
  <c r="V23" i="5"/>
  <c r="P71" i="5"/>
  <c r="D12" i="5"/>
  <c r="J12" i="5"/>
  <c r="P55" i="3"/>
  <c r="J49" i="4"/>
  <c r="J11" i="3"/>
  <c r="P54" i="6"/>
  <c r="D22" i="6"/>
</calcChain>
</file>

<file path=xl/sharedStrings.xml><?xml version="1.0" encoding="utf-8"?>
<sst xmlns="http://schemas.openxmlformats.org/spreadsheetml/2006/main" count="1957" uniqueCount="107">
  <si>
    <t>05/09/2026 -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</si>
  <si>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535</t>
    </r>
  </si>
  <si>
    <t>FREQUÊNCIA DA LINHA 535</t>
  </si>
  <si>
    <t>1º TURNO</t>
  </si>
  <si>
    <t>SÁBADO (PASSO A PAÇO)</t>
  </si>
  <si>
    <t>TAB - 0101</t>
  </si>
  <si>
    <t>TAB - 0102</t>
  </si>
  <si>
    <t>DESLOCAMENTO</t>
  </si>
  <si>
    <t>IDA</t>
  </si>
  <si>
    <t>VOLTA</t>
  </si>
  <si>
    <t>TÉRM.</t>
  </si>
  <si>
    <t>T. VIAG.</t>
  </si>
  <si>
    <t>LINHA</t>
  </si>
  <si>
    <t>VEIC.</t>
  </si>
  <si>
    <t>HORA</t>
  </si>
  <si>
    <t>FREQ.</t>
  </si>
  <si>
    <t>COROADO - CONVENCIONAL AR</t>
  </si>
  <si>
    <t>JORN.</t>
  </si>
  <si>
    <t>2º TURNO</t>
  </si>
  <si>
    <t>TAB - 0201</t>
  </si>
  <si>
    <t>TAB - 0202</t>
  </si>
  <si>
    <t>06/09/2026 -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</si>
  <si>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535</t>
    </r>
  </si>
  <si>
    <t>DOMINGO (PASSO A PAÇO)</t>
  </si>
  <si>
    <t>07/09/2026 -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</si>
  <si>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535</t>
    </r>
  </si>
  <si>
    <t>SEGUNDA (PASSO A PAÇO)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</si>
  <si>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540</t>
    </r>
  </si>
  <si>
    <t>FREQUÊNCIA DA LINHA 540</t>
  </si>
  <si>
    <t>TAB - 0103</t>
  </si>
  <si>
    <t>TAB - 0104</t>
  </si>
  <si>
    <t>CONVENCIONAL AR - P.E</t>
  </si>
  <si>
    <t>CONVENCIONAL - P.E</t>
  </si>
  <si>
    <t>TAB - 0203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</si>
  <si>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540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</si>
  <si>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540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</si>
  <si>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604</t>
    </r>
  </si>
  <si>
    <t>FREQUÊNCIA DA LINHA 604</t>
  </si>
  <si>
    <t>TAB - 0105</t>
  </si>
  <si>
    <t xml:space="preserve">CONVENCIONAL AR </t>
  </si>
  <si>
    <t>TAB - 0204</t>
  </si>
  <si>
    <t>TAB - 0205</t>
  </si>
  <si>
    <t>TAB - 0206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</si>
  <si>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604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</si>
  <si>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604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</si>
  <si>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650</t>
    </r>
  </si>
  <si>
    <t>FREQUÊNCIA DA LINHA 650</t>
  </si>
  <si>
    <t>ARTICULADO P.E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</si>
  <si>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650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</si>
  <si>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650</t>
    </r>
  </si>
  <si>
    <t>05/09/2026 - COM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</si>
  <si>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652</t>
    </r>
  </si>
  <si>
    <t>FREQUÊNCIA DA LINHA 652</t>
  </si>
  <si>
    <t>INTEGRAÇÃO - PADRON 3 EIXOS DIANTEIRO AR P.E</t>
  </si>
  <si>
    <t>06/09/2026 - COM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</si>
  <si>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652</t>
    </r>
  </si>
  <si>
    <t>07/09/2026 - COM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</si>
  <si>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652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</si>
  <si>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676</t>
    </r>
  </si>
  <si>
    <t>FREQUÊNCIA DA LINHA 676</t>
  </si>
  <si>
    <t>SÁBADO ( PASSO A PAÇO)</t>
  </si>
  <si>
    <t>CONVENCIONAL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</si>
  <si>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676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</si>
  <si>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676</t>
    </r>
  </si>
  <si>
    <t>25/09/2022 - SEM COBRADOR AOS DOMINGOS</t>
  </si>
  <si>
    <r>
      <rPr>
        <b/>
        <sz val="18"/>
        <color theme="1"/>
        <rFont val="Calibri"/>
        <family val="2"/>
      </rPr>
      <t xml:space="preserve">PROPOSTA QUADRO OPERACIONAL, </t>
    </r>
    <r>
      <rPr>
        <b/>
        <sz val="18"/>
        <color rgb="FFFF0000"/>
        <rFont val="Calibri"/>
        <family val="2"/>
      </rPr>
      <t>DOMINGO,</t>
    </r>
    <r>
      <rPr>
        <b/>
        <sz val="18"/>
        <color theme="1"/>
        <rFont val="Calibri"/>
        <family val="2"/>
      </rPr>
      <t xml:space="preserve"> LINHA 002</t>
    </r>
  </si>
  <si>
    <t>FREQUÊNCIA DA LINHA 002</t>
  </si>
  <si>
    <t>DOMINGO</t>
  </si>
  <si>
    <t>VEI.</t>
  </si>
  <si>
    <t>CONVENCIONAL AR</t>
  </si>
  <si>
    <t>29/03/2026 - SEM COBRADOR</t>
  </si>
  <si>
    <r>
      <t xml:space="preserve">QUADRO OPERACIONAL, </t>
    </r>
    <r>
      <rPr>
        <b/>
        <sz val="18"/>
        <color rgb="FFFF0000"/>
        <rFont val="Calibri"/>
        <family val="2"/>
      </rPr>
      <t>DOMINGO,</t>
    </r>
    <r>
      <rPr>
        <b/>
        <sz val="18"/>
        <color theme="1"/>
        <rFont val="Calibri"/>
        <family val="2"/>
      </rPr>
      <t xml:space="preserve"> LINHA 515</t>
    </r>
  </si>
  <si>
    <t>FREQUÊNCIA DA LINHA 515</t>
  </si>
  <si>
    <t>CONVENCIONAL AR 28.03.26</t>
  </si>
  <si>
    <t>16/03/2025 - SEM COBRADOR AOS DOMINGOS</t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</si>
  <si>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517</t>
    </r>
  </si>
  <si>
    <t>FREQUÊNCIA DA LINHA 517</t>
  </si>
  <si>
    <t>24/11/2024 - SEM COBRADOR AOS DOMINGOS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</si>
  <si>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651</t>
    </r>
  </si>
  <si>
    <t>FREQUÊNCIA DA LINHA 651</t>
  </si>
  <si>
    <t xml:space="preserve">INTEGRAÇÃO - CONVENCIONAL AR 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</si>
  <si>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SÁBADO</t>
    </r>
    <r>
      <rPr>
        <b/>
        <sz val="18"/>
        <color theme="1"/>
        <rFont val="Calibri"/>
        <family val="2"/>
      </rPr>
      <t>, LINHA 602</t>
    </r>
  </si>
  <si>
    <t>FREQUÊNCIA DA LINHA 602</t>
  </si>
  <si>
    <t>SÁBADO</t>
  </si>
  <si>
    <t>TAB - 0106</t>
  </si>
  <si>
    <t>EXPRESSO COROADO - PADRON AR P.E</t>
  </si>
  <si>
    <t>EXPRESSO COROADO - PADRON AR P.E 17.05.2025</t>
  </si>
  <si>
    <t>COROADO  - CONVENCIONAL</t>
  </si>
  <si>
    <t>COROADO - PADRON AR</t>
  </si>
  <si>
    <t>13/06/2026 - SEM COBRADOR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</si>
  <si>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SÁBADO</t>
    </r>
    <r>
      <rPr>
        <b/>
        <sz val="18"/>
        <color theme="1"/>
        <rFont val="Calibri"/>
        <family val="2"/>
      </rPr>
      <t>, LINHA 619</t>
    </r>
  </si>
  <si>
    <t>FREQUÊNCIA DA LINHA 619</t>
  </si>
  <si>
    <t>INTEGRAÇÃO - CONVENCIONAL 13.06.26</t>
  </si>
  <si>
    <t>INTEGRAÇÃO - CONVENCIONAL 13.06.27</t>
  </si>
  <si>
    <t>INTEGRAÇÃO - CONVENCIONAL 13.06.28</t>
  </si>
  <si>
    <t>INTEGRAÇÃO - CONVENCIONAL 13.06.29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</si>
  <si>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621 - ATÉ O CENTRO</t>
    </r>
  </si>
  <si>
    <t>FREQUÊNCIA DA LINHA 621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</si>
  <si>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621 - ATÉ O CENTRO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</si>
  <si>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621 - ATÉ O CENTRO</t>
    </r>
  </si>
  <si>
    <t>23/08/2026 - SEM COBRADOR AOS DOMINGOS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</si>
  <si>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600</t>
    </r>
  </si>
  <si>
    <t>FREQUÊNCIA DA LINHA 600</t>
  </si>
  <si>
    <t>INTEGRAÇÃO - CONVENCIONAL AR P.E</t>
  </si>
  <si>
    <t>11/05/2025 - SEM COBRADOR AOS DOMINGOS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</si>
  <si>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602</t>
    </r>
  </si>
  <si>
    <t>EXPRESSO COROADO - PADRON AR P.E 11.05.2025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</si>
</sst>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rgb="FFFF0000"/>
      <name val="Calibri"/>
      <family val="2"/>
    </font>
    <font>
      <sz val="18"/>
      <name val="Calibri"/>
      <family val="2"/>
    </font>
    <font>
      <b/>
      <sz val="14"/>
      <color rgb="FFFF0000"/>
      <name val="Calibri"/>
      <family val="2"/>
    </font>
    <font>
      <sz val="14"/>
      <name val="Calibri"/>
      <family val="2"/>
    </font>
    <font>
      <b/>
      <sz val="14"/>
      <color rgb="FF000000"/>
      <name val="Calibri"/>
      <family val="2"/>
    </font>
    <font>
      <b/>
      <sz val="18"/>
      <color theme="0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1869B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  <fill>
      <patternFill patternType="solid">
        <fgColor rgb="FFFFFFCC"/>
        <bgColor rgb="FFFFFFCC"/>
      </patternFill>
    </fill>
    <fill>
      <patternFill patternType="solid">
        <fgColor rgb="FFD99594"/>
        <bgColor rgb="FFD99594"/>
      </patternFill>
    </fill>
    <fill>
      <patternFill patternType="solid">
        <fgColor rgb="FFC4BD97"/>
        <bgColor rgb="FFC4BD97"/>
      </patternFill>
    </fill>
    <fill>
      <patternFill patternType="solid">
        <fgColor rgb="FFE5B8B7"/>
        <bgColor rgb="FFE5B8B7"/>
      </patternFill>
    </fill>
    <fill>
      <patternFill patternType="solid">
        <fgColor rgb="FFB2A1C7"/>
        <bgColor rgb="FFB2A1C7"/>
      </patternFill>
    </fill>
    <fill>
      <patternFill patternType="solid">
        <fgColor theme="8" tint="-0.249977111117893"/>
        <bgColor rgb="FF0070C0"/>
      </patternFill>
    </fill>
    <fill>
      <patternFill patternType="solid">
        <fgColor theme="8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/>
  </cellStyleXfs>
  <cellXfs count="37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Continuous" vertical="center"/>
    </xf>
    <xf numFmtId="0" fontId="5" fillId="3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 vertical="center"/>
    </xf>
    <xf numFmtId="0" fontId="6" fillId="0" borderId="4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8" fillId="0" borderId="4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0" fontId="10" fillId="0" borderId="10" xfId="0" applyNumberFormat="1" applyFont="1" applyBorder="1" applyAlignment="1">
      <alignment horizontal="center" vertical="center"/>
    </xf>
    <xf numFmtId="20" fontId="10" fillId="0" borderId="11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20" fontId="9" fillId="0" borderId="14" xfId="0" applyNumberFormat="1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/>
    </xf>
    <xf numFmtId="20" fontId="9" fillId="0" borderId="15" xfId="0" applyNumberFormat="1" applyFont="1" applyBorder="1" applyAlignment="1">
      <alignment horizontal="center" vertical="center"/>
    </xf>
    <xf numFmtId="20" fontId="1" fillId="0" borderId="16" xfId="0" applyNumberFormat="1" applyFont="1" applyBorder="1" applyAlignment="1">
      <alignment horizontal="center" vertical="center"/>
    </xf>
    <xf numFmtId="20" fontId="9" fillId="0" borderId="17" xfId="0" applyNumberFormat="1" applyFont="1" applyBorder="1" applyAlignment="1">
      <alignment horizontal="center" vertical="center"/>
    </xf>
    <xf numFmtId="20" fontId="1" fillId="0" borderId="17" xfId="0" applyNumberFormat="1" applyFont="1" applyBorder="1" applyAlignment="1">
      <alignment horizontal="center" vertical="center"/>
    </xf>
    <xf numFmtId="20" fontId="9" fillId="0" borderId="18" xfId="0" applyNumberFormat="1" applyFont="1" applyBorder="1" applyAlignment="1">
      <alignment horizontal="center" vertical="center"/>
    </xf>
    <xf numFmtId="20" fontId="9" fillId="4" borderId="4" xfId="0" applyNumberFormat="1" applyFont="1" applyFill="1" applyBorder="1" applyAlignment="1">
      <alignment horizontal="centerContinuous" vertical="center"/>
    </xf>
    <xf numFmtId="20" fontId="9" fillId="4" borderId="3" xfId="0" applyNumberFormat="1" applyFont="1" applyFill="1" applyBorder="1" applyAlignment="1">
      <alignment horizontal="centerContinuous" vertical="center"/>
    </xf>
    <xf numFmtId="20" fontId="9" fillId="4" borderId="2" xfId="0" applyNumberFormat="1" applyFont="1" applyFill="1" applyBorder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20" fontId="5" fillId="4" borderId="4" xfId="0" applyNumberFormat="1" applyFont="1" applyFill="1" applyBorder="1" applyAlignment="1">
      <alignment horizontal="centerContinuous" vertical="center"/>
    </xf>
    <xf numFmtId="0" fontId="5" fillId="4" borderId="2" xfId="0" applyFont="1" applyFill="1" applyBorder="1" applyAlignment="1">
      <alignment horizontal="centerContinuous" vertical="center"/>
    </xf>
    <xf numFmtId="0" fontId="5" fillId="4" borderId="3" xfId="0" applyFont="1" applyFill="1" applyBorder="1" applyAlignment="1">
      <alignment horizontal="centerContinuous" vertical="center"/>
    </xf>
    <xf numFmtId="20" fontId="5" fillId="6" borderId="4" xfId="0" applyNumberFormat="1" applyFont="1" applyFill="1" applyBorder="1" applyAlignment="1">
      <alignment horizontal="centerContinuous" vertical="center"/>
    </xf>
    <xf numFmtId="20" fontId="5" fillId="6" borderId="3" xfId="0" applyNumberFormat="1" applyFont="1" applyFill="1" applyBorder="1" applyAlignment="1">
      <alignment horizontal="centerContinuous" vertical="center"/>
    </xf>
    <xf numFmtId="20" fontId="5" fillId="6" borderId="2" xfId="0" applyNumberFormat="1" applyFont="1" applyFill="1" applyBorder="1" applyAlignment="1">
      <alignment horizontal="centerContinuous" vertical="center"/>
    </xf>
    <xf numFmtId="20" fontId="1" fillId="0" borderId="23" xfId="0" applyNumberFormat="1" applyFont="1" applyBorder="1" applyAlignment="1">
      <alignment horizontal="center" vertical="center"/>
    </xf>
    <xf numFmtId="20" fontId="1" fillId="0" borderId="24" xfId="0" applyNumberFormat="1" applyFont="1" applyBorder="1" applyAlignment="1">
      <alignment horizontal="center" vertical="center"/>
    </xf>
    <xf numFmtId="20" fontId="9" fillId="0" borderId="25" xfId="0" applyNumberFormat="1" applyFont="1" applyBorder="1" applyAlignment="1">
      <alignment horizontal="center" vertical="center"/>
    </xf>
    <xf numFmtId="20" fontId="1" fillId="0" borderId="26" xfId="0" applyNumberFormat="1" applyFont="1" applyBorder="1" applyAlignment="1">
      <alignment horizontal="center" vertical="center"/>
    </xf>
    <xf numFmtId="20" fontId="9" fillId="0" borderId="27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0" fontId="1" fillId="0" borderId="28" xfId="0" applyNumberFormat="1" applyFont="1" applyBorder="1" applyAlignment="1">
      <alignment horizontal="center" vertical="center"/>
    </xf>
    <xf numFmtId="20" fontId="1" fillId="0" borderId="29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20" fontId="14" fillId="0" borderId="29" xfId="0" applyNumberFormat="1" applyFont="1" applyBorder="1" applyAlignment="1">
      <alignment horizontal="center" vertical="center"/>
    </xf>
    <xf numFmtId="0" fontId="5" fillId="4" borderId="31" xfId="0" applyFont="1" applyFill="1" applyBorder="1" applyAlignment="1">
      <alignment horizontal="centerContinuous" vertical="center"/>
    </xf>
    <xf numFmtId="0" fontId="5" fillId="4" borderId="32" xfId="0" applyFont="1" applyFill="1" applyBorder="1" applyAlignment="1">
      <alignment horizontal="centerContinuous" vertical="center"/>
    </xf>
    <xf numFmtId="20" fontId="5" fillId="6" borderId="19" xfId="0" applyNumberFormat="1" applyFont="1" applyFill="1" applyBorder="1" applyAlignment="1">
      <alignment horizontal="centerContinuous" vertical="center"/>
    </xf>
    <xf numFmtId="20" fontId="5" fillId="6" borderId="32" xfId="0" applyNumberFormat="1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/>
    </xf>
    <xf numFmtId="0" fontId="5" fillId="4" borderId="3" xfId="0" applyFont="1" applyFill="1" applyBorder="1" applyAlignment="1">
      <alignment horizontal="center" vertical="center"/>
    </xf>
    <xf numFmtId="20" fontId="1" fillId="0" borderId="2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Continuous" vertical="center"/>
    </xf>
    <xf numFmtId="0" fontId="5" fillId="0" borderId="35" xfId="0" applyFont="1" applyBorder="1" applyAlignment="1">
      <alignment horizontal="center" vertical="center"/>
    </xf>
    <xf numFmtId="20" fontId="14" fillId="0" borderId="17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20" fontId="10" fillId="0" borderId="46" xfId="0" applyNumberFormat="1" applyFont="1" applyBorder="1" applyAlignment="1">
      <alignment horizontal="center" vertical="center"/>
    </xf>
    <xf numFmtId="20" fontId="10" fillId="0" borderId="47" xfId="0" applyNumberFormat="1" applyFont="1" applyBorder="1" applyAlignment="1">
      <alignment horizontal="center" vertical="center"/>
    </xf>
    <xf numFmtId="20" fontId="11" fillId="0" borderId="47" xfId="0" applyNumberFormat="1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20" fontId="9" fillId="0" borderId="0" xfId="0" applyNumberFormat="1" applyFont="1" applyAlignment="1">
      <alignment horizontal="center" vertical="center"/>
    </xf>
    <xf numFmtId="0" fontId="18" fillId="0" borderId="0" xfId="0" applyFont="1"/>
    <xf numFmtId="0" fontId="10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20" fontId="10" fillId="0" borderId="55" xfId="0" applyNumberFormat="1" applyFont="1" applyBorder="1" applyAlignment="1">
      <alignment horizontal="center" vertical="center" wrapText="1"/>
    </xf>
    <xf numFmtId="20" fontId="10" fillId="0" borderId="56" xfId="0" applyNumberFormat="1" applyFont="1" applyBorder="1" applyAlignment="1">
      <alignment horizontal="center" vertical="center" wrapText="1"/>
    </xf>
    <xf numFmtId="20" fontId="11" fillId="0" borderId="56" xfId="0" applyNumberFormat="1" applyFont="1" applyBorder="1" applyAlignment="1">
      <alignment horizontal="center" vertical="center" wrapText="1"/>
    </xf>
    <xf numFmtId="164" fontId="10" fillId="0" borderId="56" xfId="0" applyNumberFormat="1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20" fontId="7" fillId="0" borderId="56" xfId="0" applyNumberFormat="1" applyFont="1" applyBorder="1" applyAlignment="1">
      <alignment horizontal="center" vertical="center"/>
    </xf>
    <xf numFmtId="20" fontId="7" fillId="0" borderId="57" xfId="0" applyNumberFormat="1" applyFont="1" applyBorder="1" applyAlignment="1">
      <alignment horizontal="center" vertical="center"/>
    </xf>
    <xf numFmtId="20" fontId="10" fillId="0" borderId="10" xfId="0" applyNumberFormat="1" applyFont="1" applyBorder="1" applyAlignment="1">
      <alignment horizontal="center" vertical="center" wrapText="1"/>
    </xf>
    <xf numFmtId="20" fontId="10" fillId="0" borderId="11" xfId="0" applyNumberFormat="1" applyFont="1" applyBorder="1" applyAlignment="1">
      <alignment horizontal="center" vertical="center" wrapText="1"/>
    </xf>
    <xf numFmtId="20" fontId="11" fillId="0" borderId="11" xfId="0" applyNumberFormat="1" applyFont="1" applyBorder="1" applyAlignment="1">
      <alignment horizontal="center" vertical="center" wrapText="1"/>
    </xf>
    <xf numFmtId="164" fontId="10" fillId="0" borderId="11" xfId="0" applyNumberFormat="1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20" fontId="7" fillId="0" borderId="11" xfId="0" applyNumberFormat="1" applyFont="1" applyBorder="1" applyAlignment="1">
      <alignment horizontal="center" vertical="center"/>
    </xf>
    <xf numFmtId="20" fontId="7" fillId="0" borderId="59" xfId="0" applyNumberFormat="1" applyFont="1" applyBorder="1" applyAlignment="1">
      <alignment horizontal="center" vertical="center"/>
    </xf>
    <xf numFmtId="0" fontId="15" fillId="13" borderId="54" xfId="0" applyFont="1" applyFill="1" applyBorder="1" applyAlignment="1">
      <alignment horizontal="center" vertical="center"/>
    </xf>
    <xf numFmtId="20" fontId="10" fillId="0" borderId="62" xfId="0" applyNumberFormat="1" applyFont="1" applyBorder="1" applyAlignment="1">
      <alignment horizontal="center" vertical="center" wrapText="1"/>
    </xf>
    <xf numFmtId="20" fontId="7" fillId="0" borderId="63" xfId="0" applyNumberFormat="1" applyFont="1" applyBorder="1" applyAlignment="1">
      <alignment horizontal="center" vertical="center"/>
    </xf>
    <xf numFmtId="20" fontId="10" fillId="0" borderId="63" xfId="0" applyNumberFormat="1" applyFont="1" applyBorder="1" applyAlignment="1">
      <alignment horizontal="center" vertical="center"/>
    </xf>
    <xf numFmtId="20" fontId="7" fillId="0" borderId="64" xfId="0" applyNumberFormat="1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20" fontId="10" fillId="0" borderId="46" xfId="0" applyNumberFormat="1" applyFont="1" applyBorder="1" applyAlignment="1">
      <alignment horizontal="center" vertical="center" wrapText="1"/>
    </xf>
    <xf numFmtId="20" fontId="10" fillId="0" borderId="47" xfId="0" applyNumberFormat="1" applyFont="1" applyBorder="1" applyAlignment="1">
      <alignment horizontal="center" vertical="center" wrapText="1"/>
    </xf>
    <xf numFmtId="20" fontId="11" fillId="0" borderId="47" xfId="0" applyNumberFormat="1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20" fontId="10" fillId="0" borderId="66" xfId="0" applyNumberFormat="1" applyFont="1" applyBorder="1" applyAlignment="1">
      <alignment horizontal="center" vertical="center" wrapText="1"/>
    </xf>
    <xf numFmtId="20" fontId="10" fillId="0" borderId="67" xfId="0" applyNumberFormat="1" applyFont="1" applyBorder="1" applyAlignment="1">
      <alignment horizontal="center" vertical="center" wrapText="1"/>
    </xf>
    <xf numFmtId="20" fontId="11" fillId="0" borderId="67" xfId="0" applyNumberFormat="1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20" fontId="10" fillId="0" borderId="63" xfId="0" applyNumberFormat="1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0" fillId="0" borderId="0" xfId="0" applyFont="1"/>
    <xf numFmtId="20" fontId="10" fillId="0" borderId="55" xfId="0" applyNumberFormat="1" applyFont="1" applyBorder="1" applyAlignment="1">
      <alignment horizontal="center" vertical="center"/>
    </xf>
    <xf numFmtId="20" fontId="10" fillId="0" borderId="56" xfId="0" applyNumberFormat="1" applyFont="1" applyBorder="1" applyAlignment="1">
      <alignment horizontal="center" vertical="center"/>
    </xf>
    <xf numFmtId="20" fontId="10" fillId="0" borderId="62" xfId="0" applyNumberFormat="1" applyFont="1" applyBorder="1" applyAlignment="1">
      <alignment horizontal="center" vertical="center"/>
    </xf>
    <xf numFmtId="20" fontId="11" fillId="0" borderId="56" xfId="0" applyNumberFormat="1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8" fillId="0" borderId="0" xfId="1" applyFont="1"/>
    <xf numFmtId="0" fontId="17" fillId="0" borderId="0" xfId="1"/>
    <xf numFmtId="20" fontId="7" fillId="8" borderId="37" xfId="1" applyNumberFormat="1" applyFont="1" applyFill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54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49" xfId="1" applyFont="1" applyBorder="1" applyAlignment="1">
      <alignment horizontal="center" vertical="center"/>
    </xf>
    <xf numFmtId="0" fontId="15" fillId="0" borderId="37" xfId="1" applyFont="1" applyBorder="1" applyAlignment="1">
      <alignment horizontal="center" vertical="center"/>
    </xf>
    <xf numFmtId="20" fontId="10" fillId="0" borderId="55" xfId="1" applyNumberFormat="1" applyFont="1" applyBorder="1" applyAlignment="1">
      <alignment horizontal="center" vertical="center" wrapText="1"/>
    </xf>
    <xf numFmtId="20" fontId="10" fillId="0" borderId="56" xfId="1" applyNumberFormat="1" applyFont="1" applyBorder="1" applyAlignment="1">
      <alignment horizontal="center" vertical="center" wrapText="1"/>
    </xf>
    <xf numFmtId="20" fontId="11" fillId="0" borderId="56" xfId="1" applyNumberFormat="1" applyFont="1" applyBorder="1" applyAlignment="1">
      <alignment horizontal="center" vertical="center" wrapText="1"/>
    </xf>
    <xf numFmtId="0" fontId="10" fillId="0" borderId="56" xfId="1" applyFont="1" applyBorder="1" applyAlignment="1">
      <alignment horizontal="center" vertical="center" wrapText="1"/>
    </xf>
    <xf numFmtId="0" fontId="10" fillId="0" borderId="57" xfId="1" applyFont="1" applyBorder="1" applyAlignment="1">
      <alignment horizontal="center" vertical="center" wrapText="1"/>
    </xf>
    <xf numFmtId="0" fontId="10" fillId="0" borderId="58" xfId="1" applyFont="1" applyBorder="1" applyAlignment="1">
      <alignment horizontal="center" vertical="center" wrapText="1"/>
    </xf>
    <xf numFmtId="20" fontId="7" fillId="0" borderId="56" xfId="1" applyNumberFormat="1" applyFont="1" applyBorder="1" applyAlignment="1">
      <alignment horizontal="center" vertical="center"/>
    </xf>
    <xf numFmtId="20" fontId="7" fillId="0" borderId="57" xfId="1" applyNumberFormat="1" applyFont="1" applyBorder="1" applyAlignment="1">
      <alignment horizontal="center" vertical="center"/>
    </xf>
    <xf numFmtId="20" fontId="10" fillId="0" borderId="10" xfId="1" applyNumberFormat="1" applyFont="1" applyBorder="1" applyAlignment="1">
      <alignment horizontal="center" vertical="center" wrapText="1"/>
    </xf>
    <xf numFmtId="20" fontId="10" fillId="0" borderId="11" xfId="1" applyNumberFormat="1" applyFont="1" applyBorder="1" applyAlignment="1">
      <alignment horizontal="center" vertical="center" wrapText="1"/>
    </xf>
    <xf numFmtId="20" fontId="11" fillId="0" borderId="11" xfId="1" applyNumberFormat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59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20" fontId="7" fillId="0" borderId="11" xfId="1" applyNumberFormat="1" applyFont="1" applyBorder="1" applyAlignment="1">
      <alignment horizontal="center" vertical="center"/>
    </xf>
    <xf numFmtId="20" fontId="7" fillId="0" borderId="59" xfId="1" applyNumberFormat="1" applyFont="1" applyBorder="1" applyAlignment="1">
      <alignment horizontal="center" vertical="center"/>
    </xf>
    <xf numFmtId="0" fontId="10" fillId="0" borderId="10" xfId="1" applyFont="1" applyBorder="1"/>
    <xf numFmtId="0" fontId="10" fillId="0" borderId="11" xfId="1" applyFont="1" applyBorder="1"/>
    <xf numFmtId="0" fontId="10" fillId="0" borderId="59" xfId="1" applyFont="1" applyBorder="1"/>
    <xf numFmtId="0" fontId="10" fillId="0" borderId="12" xfId="1" applyFont="1" applyBorder="1"/>
    <xf numFmtId="0" fontId="15" fillId="13" borderId="54" xfId="1" applyFont="1" applyFill="1" applyBorder="1" applyAlignment="1">
      <alignment horizontal="center" vertical="center"/>
    </xf>
    <xf numFmtId="20" fontId="7" fillId="8" borderId="38" xfId="1" applyNumberFormat="1" applyFont="1" applyFill="1" applyBorder="1" applyAlignment="1">
      <alignment horizontal="center" vertical="center"/>
    </xf>
    <xf numFmtId="0" fontId="18" fillId="0" borderId="10" xfId="1" applyFont="1" applyBorder="1"/>
    <xf numFmtId="0" fontId="18" fillId="0" borderId="11" xfId="1" applyFont="1" applyBorder="1"/>
    <xf numFmtId="0" fontId="18" fillId="0" borderId="59" xfId="1" applyFont="1" applyBorder="1"/>
    <xf numFmtId="20" fontId="10" fillId="0" borderId="62" xfId="1" applyNumberFormat="1" applyFont="1" applyBorder="1" applyAlignment="1">
      <alignment horizontal="center" vertical="center" wrapText="1"/>
    </xf>
    <xf numFmtId="20" fontId="7" fillId="0" borderId="63" xfId="1" applyNumberFormat="1" applyFont="1" applyBorder="1" applyAlignment="1">
      <alignment horizontal="center" vertical="center"/>
    </xf>
    <xf numFmtId="20" fontId="10" fillId="0" borderId="63" xfId="1" applyNumberFormat="1" applyFont="1" applyBorder="1" applyAlignment="1">
      <alignment horizontal="center" vertical="center" wrapText="1"/>
    </xf>
    <xf numFmtId="20" fontId="7" fillId="0" borderId="64" xfId="1" applyNumberFormat="1" applyFont="1" applyBorder="1" applyAlignment="1">
      <alignment horizontal="center" vertical="center"/>
    </xf>
    <xf numFmtId="0" fontId="18" fillId="0" borderId="10" xfId="0" applyFont="1" applyBorder="1"/>
    <xf numFmtId="0" fontId="18" fillId="0" borderId="11" xfId="0" applyFont="1" applyBorder="1"/>
    <xf numFmtId="0" fontId="18" fillId="0" borderId="59" xfId="0" applyFont="1" applyBorder="1"/>
    <xf numFmtId="0" fontId="18" fillId="0" borderId="12" xfId="0" applyFont="1" applyBorder="1"/>
    <xf numFmtId="20" fontId="15" fillId="0" borderId="47" xfId="0" applyNumberFormat="1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20" fontId="10" fillId="0" borderId="72" xfId="0" applyNumberFormat="1" applyFont="1" applyBorder="1" applyAlignment="1">
      <alignment horizontal="center" vertical="center"/>
    </xf>
    <xf numFmtId="20" fontId="15" fillId="0" borderId="11" xfId="0" applyNumberFormat="1" applyFont="1" applyBorder="1" applyAlignment="1">
      <alignment horizontal="center" vertical="center"/>
    </xf>
    <xf numFmtId="0" fontId="15" fillId="13" borderId="2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6" xfId="0" applyFont="1" applyBorder="1"/>
    <xf numFmtId="0" fontId="18" fillId="0" borderId="47" xfId="0" applyFont="1" applyBorder="1"/>
    <xf numFmtId="0" fontId="18" fillId="0" borderId="69" xfId="0" applyFont="1" applyBorder="1"/>
    <xf numFmtId="0" fontId="15" fillId="0" borderId="0" xfId="0" applyFont="1" applyAlignment="1">
      <alignment vertical="center"/>
    </xf>
    <xf numFmtId="0" fontId="15" fillId="13" borderId="21" xfId="0" applyFont="1" applyFill="1" applyBorder="1" applyAlignment="1">
      <alignment horizontal="center" vertical="center"/>
    </xf>
    <xf numFmtId="0" fontId="10" fillId="0" borderId="56" xfId="1" applyFont="1" applyBorder="1"/>
    <xf numFmtId="0" fontId="18" fillId="0" borderId="0" xfId="1" applyFont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20" fontId="32" fillId="0" borderId="55" xfId="0" applyNumberFormat="1" applyFont="1" applyBorder="1" applyAlignment="1">
      <alignment horizontal="center" vertical="center" wrapText="1"/>
    </xf>
    <xf numFmtId="20" fontId="32" fillId="0" borderId="56" xfId="0" applyNumberFormat="1" applyFont="1" applyBorder="1" applyAlignment="1">
      <alignment horizontal="center" vertical="center" wrapText="1"/>
    </xf>
    <xf numFmtId="20" fontId="33" fillId="0" borderId="56" xfId="0" applyNumberFormat="1" applyFont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</xf>
    <xf numFmtId="0" fontId="34" fillId="0" borderId="56" xfId="0" applyFont="1" applyBorder="1"/>
    <xf numFmtId="20" fontId="29" fillId="0" borderId="57" xfId="0" applyNumberFormat="1" applyFont="1" applyBorder="1" applyAlignment="1">
      <alignment horizontal="center" vertical="center"/>
    </xf>
    <xf numFmtId="20" fontId="32" fillId="0" borderId="10" xfId="0" applyNumberFormat="1" applyFont="1" applyBorder="1" applyAlignment="1">
      <alignment horizontal="center" vertical="center" wrapText="1"/>
    </xf>
    <xf numFmtId="20" fontId="32" fillId="0" borderId="11" xfId="0" applyNumberFormat="1" applyFont="1" applyBorder="1" applyAlignment="1">
      <alignment horizontal="center" vertical="center" wrapText="1"/>
    </xf>
    <xf numFmtId="20" fontId="33" fillId="0" borderId="11" xfId="0" applyNumberFormat="1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20" fontId="29" fillId="0" borderId="11" xfId="0" applyNumberFormat="1" applyFont="1" applyBorder="1" applyAlignment="1">
      <alignment horizontal="center" vertical="center"/>
    </xf>
    <xf numFmtId="20" fontId="29" fillId="0" borderId="59" xfId="0" applyNumberFormat="1" applyFont="1" applyBorder="1" applyAlignment="1">
      <alignment horizontal="center" vertical="center"/>
    </xf>
    <xf numFmtId="0" fontId="30" fillId="13" borderId="54" xfId="0" applyFont="1" applyFill="1" applyBorder="1" applyAlignment="1">
      <alignment horizontal="center" vertical="center"/>
    </xf>
    <xf numFmtId="20" fontId="32" fillId="0" borderId="62" xfId="0" applyNumberFormat="1" applyFont="1" applyBorder="1" applyAlignment="1">
      <alignment horizontal="center" vertical="center" wrapText="1"/>
    </xf>
    <xf numFmtId="20" fontId="29" fillId="0" borderId="63" xfId="0" applyNumberFormat="1" applyFont="1" applyBorder="1" applyAlignment="1">
      <alignment horizontal="center" vertical="center"/>
    </xf>
    <xf numFmtId="20" fontId="32" fillId="0" borderId="63" xfId="0" applyNumberFormat="1" applyFont="1" applyBorder="1" applyAlignment="1">
      <alignment horizontal="center" vertical="center" wrapText="1"/>
    </xf>
    <xf numFmtId="20" fontId="29" fillId="0" borderId="64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/>
    <xf numFmtId="20" fontId="29" fillId="0" borderId="0" xfId="0" applyNumberFormat="1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3" fillId="0" borderId="71" xfId="0" applyFont="1" applyBorder="1"/>
    <xf numFmtId="0" fontId="13" fillId="0" borderId="72" xfId="0" applyFont="1" applyBorder="1"/>
    <xf numFmtId="20" fontId="15" fillId="11" borderId="20" xfId="0" applyNumberFormat="1" applyFont="1" applyFill="1" applyBorder="1" applyAlignment="1">
      <alignment horizontal="center" vertical="center"/>
    </xf>
    <xf numFmtId="0" fontId="13" fillId="0" borderId="22" xfId="0" applyFont="1" applyBorder="1"/>
    <xf numFmtId="20" fontId="15" fillId="13" borderId="20" xfId="0" applyNumberFormat="1" applyFont="1" applyFill="1" applyBorder="1" applyAlignment="1">
      <alignment horizontal="center" vertical="center"/>
    </xf>
    <xf numFmtId="0" fontId="13" fillId="0" borderId="21" xfId="0" applyFont="1" applyBorder="1"/>
    <xf numFmtId="20" fontId="7" fillId="13" borderId="20" xfId="0" applyNumberFormat="1" applyFont="1" applyFill="1" applyBorder="1" applyAlignment="1">
      <alignment horizontal="center" vertical="center"/>
    </xf>
    <xf numFmtId="0" fontId="12" fillId="15" borderId="20" xfId="0" applyFont="1" applyFill="1" applyBorder="1" applyAlignment="1">
      <alignment horizontal="center" vertical="center" wrapText="1"/>
    </xf>
    <xf numFmtId="0" fontId="15" fillId="15" borderId="20" xfId="0" applyFont="1" applyFill="1" applyBorder="1" applyAlignment="1">
      <alignment horizontal="center" vertical="center" wrapText="1"/>
    </xf>
    <xf numFmtId="20" fontId="7" fillId="8" borderId="37" xfId="0" applyNumberFormat="1" applyFont="1" applyFill="1" applyBorder="1" applyAlignment="1">
      <alignment horizontal="center" vertical="center"/>
    </xf>
    <xf numFmtId="0" fontId="13" fillId="0" borderId="38" xfId="0" applyFont="1" applyBorder="1"/>
    <xf numFmtId="0" fontId="15" fillId="0" borderId="20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textRotation="90"/>
    </xf>
    <xf numFmtId="0" fontId="13" fillId="0" borderId="52" xfId="0" applyFont="1" applyBorder="1"/>
    <xf numFmtId="0" fontId="28" fillId="0" borderId="20" xfId="0" applyFont="1" applyBorder="1" applyAlignment="1">
      <alignment horizontal="center" vertical="center"/>
    </xf>
    <xf numFmtId="0" fontId="27" fillId="0" borderId="21" xfId="0" applyFont="1" applyBorder="1"/>
    <xf numFmtId="0" fontId="27" fillId="0" borderId="22" xfId="0" applyFont="1" applyBorder="1"/>
    <xf numFmtId="0" fontId="31" fillId="0" borderId="20" xfId="0" applyFont="1" applyBorder="1" applyAlignment="1">
      <alignment horizontal="center" vertical="center"/>
    </xf>
    <xf numFmtId="14" fontId="2" fillId="12" borderId="37" xfId="0" applyNumberFormat="1" applyFont="1" applyFill="1" applyBorder="1" applyAlignment="1">
      <alignment horizontal="center" vertical="center" textRotation="90"/>
    </xf>
    <xf numFmtId="0" fontId="19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20" fontId="29" fillId="8" borderId="37" xfId="0" applyNumberFormat="1" applyFont="1" applyFill="1" applyBorder="1" applyAlignment="1">
      <alignment horizontal="center" vertical="center"/>
    </xf>
    <xf numFmtId="0" fontId="27" fillId="0" borderId="38" xfId="0" applyFont="1" applyBorder="1"/>
    <xf numFmtId="0" fontId="30" fillId="0" borderId="20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 textRotation="90"/>
    </xf>
    <xf numFmtId="0" fontId="27" fillId="0" borderId="52" xfId="0" applyFont="1" applyBorder="1"/>
    <xf numFmtId="20" fontId="29" fillId="13" borderId="20" xfId="0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horizontal="center" vertical="center" wrapText="1"/>
    </xf>
    <xf numFmtId="14" fontId="25" fillId="12" borderId="37" xfId="0" applyNumberFormat="1" applyFont="1" applyFill="1" applyBorder="1" applyAlignment="1">
      <alignment horizontal="center" vertical="center" textRotation="90"/>
    </xf>
    <xf numFmtId="0" fontId="26" fillId="0" borderId="20" xfId="0" applyFont="1" applyBorder="1" applyAlignment="1">
      <alignment horizontal="center" vertical="center"/>
    </xf>
    <xf numFmtId="20" fontId="30" fillId="13" borderId="20" xfId="0" applyNumberFormat="1" applyFont="1" applyFill="1" applyBorder="1" applyAlignment="1">
      <alignment horizontal="center" vertical="center"/>
    </xf>
    <xf numFmtId="20" fontId="30" fillId="11" borderId="20" xfId="0" applyNumberFormat="1" applyFont="1" applyFill="1" applyBorder="1" applyAlignment="1">
      <alignment horizontal="center" vertical="center"/>
    </xf>
    <xf numFmtId="20" fontId="15" fillId="11" borderId="50" xfId="0" applyNumberFormat="1" applyFont="1" applyFill="1" applyBorder="1" applyAlignment="1">
      <alignment horizontal="center" vertical="center"/>
    </xf>
    <xf numFmtId="0" fontId="13" fillId="0" borderId="34" xfId="0" applyFont="1" applyBorder="1"/>
    <xf numFmtId="0" fontId="12" fillId="9" borderId="20" xfId="0" applyFont="1" applyFill="1" applyBorder="1" applyAlignment="1">
      <alignment horizontal="center" vertical="center"/>
    </xf>
    <xf numFmtId="20" fontId="7" fillId="0" borderId="37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3" fillId="0" borderId="53" xfId="0" applyFont="1" applyBorder="1"/>
    <xf numFmtId="0" fontId="13" fillId="0" borderId="33" xfId="0" applyFont="1" applyBorder="1"/>
    <xf numFmtId="0" fontId="13" fillId="0" borderId="60" xfId="0" applyFont="1" applyBorder="1"/>
    <xf numFmtId="0" fontId="0" fillId="0" borderId="0" xfId="0"/>
    <xf numFmtId="0" fontId="13" fillId="0" borderId="61" xfId="0" applyFont="1" applyBorder="1"/>
    <xf numFmtId="0" fontId="13" fillId="0" borderId="50" xfId="0" applyFont="1" applyBorder="1"/>
    <xf numFmtId="0" fontId="13" fillId="0" borderId="65" xfId="0" applyFont="1" applyBorder="1"/>
    <xf numFmtId="0" fontId="21" fillId="0" borderId="52" xfId="0" applyFont="1" applyBorder="1"/>
    <xf numFmtId="0" fontId="21" fillId="0" borderId="38" xfId="0" applyFont="1" applyBorder="1"/>
    <xf numFmtId="20" fontId="12" fillId="10" borderId="20" xfId="0" applyNumberFormat="1" applyFont="1" applyFill="1" applyBorder="1" applyAlignment="1">
      <alignment horizontal="center" vertical="center"/>
    </xf>
    <xf numFmtId="20" fontId="15" fillId="13" borderId="50" xfId="0" applyNumberFormat="1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vertical="center" textRotation="90"/>
    </xf>
    <xf numFmtId="20" fontId="7" fillId="0" borderId="33" xfId="0" applyNumberFormat="1" applyFont="1" applyBorder="1" applyAlignment="1">
      <alignment horizontal="center" vertical="center"/>
    </xf>
    <xf numFmtId="14" fontId="2" fillId="12" borderId="49" xfId="0" applyNumberFormat="1" applyFont="1" applyFill="1" applyBorder="1" applyAlignment="1">
      <alignment horizontal="center" vertical="center" textRotation="90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20" fontId="7" fillId="0" borderId="61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3" fillId="0" borderId="0" xfId="0" applyFont="1"/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20" fontId="7" fillId="13" borderId="21" xfId="0" applyNumberFormat="1" applyFont="1" applyFill="1" applyBorder="1" applyAlignment="1">
      <alignment horizontal="center" vertical="center"/>
    </xf>
    <xf numFmtId="0" fontId="12" fillId="10" borderId="20" xfId="0" applyFont="1" applyFill="1" applyBorder="1" applyAlignment="1">
      <alignment horizontal="center" vertical="center"/>
    </xf>
    <xf numFmtId="0" fontId="23" fillId="0" borderId="21" xfId="0" applyFont="1" applyBorder="1"/>
    <xf numFmtId="0" fontId="23" fillId="0" borderId="22" xfId="0" applyFont="1" applyBorder="1"/>
    <xf numFmtId="0" fontId="21" fillId="0" borderId="21" xfId="0" applyFont="1" applyBorder="1"/>
    <xf numFmtId="0" fontId="21" fillId="0" borderId="22" xfId="0" applyFont="1" applyBorder="1"/>
    <xf numFmtId="0" fontId="22" fillId="0" borderId="49" xfId="0" applyFont="1" applyBorder="1" applyAlignment="1">
      <alignment horizontal="center" vertical="center" textRotation="90"/>
    </xf>
    <xf numFmtId="14" fontId="2" fillId="2" borderId="1" xfId="0" applyNumberFormat="1" applyFont="1" applyFill="1" applyBorder="1" applyAlignment="1">
      <alignment horizontal="center" vertical="center" textRotation="90"/>
    </xf>
    <xf numFmtId="0" fontId="0" fillId="2" borderId="5" xfId="0" applyFill="1" applyBorder="1"/>
    <xf numFmtId="0" fontId="0" fillId="2" borderId="7" xfId="0" applyFill="1" applyBorder="1"/>
    <xf numFmtId="20" fontId="7" fillId="0" borderId="6" xfId="0" applyNumberFormat="1" applyFont="1" applyBorder="1" applyAlignment="1">
      <alignment horizontal="center" vertical="center"/>
    </xf>
    <xf numFmtId="20" fontId="7" fillId="0" borderId="7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textRotation="90"/>
    </xf>
    <xf numFmtId="0" fontId="0" fillId="0" borderId="9" xfId="0" applyBorder="1"/>
    <xf numFmtId="0" fontId="0" fillId="0" borderId="19" xfId="0" applyBorder="1"/>
    <xf numFmtId="0" fontId="12" fillId="5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/>
    </xf>
    <xf numFmtId="0" fontId="0" fillId="0" borderId="5" xfId="0" applyBorder="1"/>
    <xf numFmtId="0" fontId="0" fillId="0" borderId="7" xfId="0" applyBorder="1"/>
    <xf numFmtId="0" fontId="0" fillId="7" borderId="5" xfId="0" applyFill="1" applyBorder="1"/>
    <xf numFmtId="0" fontId="0" fillId="7" borderId="7" xfId="0" applyFill="1" applyBorder="1"/>
    <xf numFmtId="20" fontId="7" fillId="8" borderId="3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textRotation="90"/>
    </xf>
    <xf numFmtId="0" fontId="0" fillId="0" borderId="31" xfId="0" applyBorder="1"/>
    <xf numFmtId="20" fontId="12" fillId="9" borderId="20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90"/>
    </xf>
    <xf numFmtId="0" fontId="0" fillId="0" borderId="36" xfId="0" applyBorder="1"/>
    <xf numFmtId="0" fontId="0" fillId="0" borderId="32" xfId="0" applyBorder="1"/>
    <xf numFmtId="20" fontId="12" fillId="0" borderId="20" xfId="0" applyNumberFormat="1" applyFont="1" applyBorder="1" applyAlignment="1">
      <alignment horizontal="center" vertical="center"/>
    </xf>
    <xf numFmtId="20" fontId="15" fillId="13" borderId="20" xfId="1" applyNumberFormat="1" applyFont="1" applyFill="1" applyBorder="1" applyAlignment="1">
      <alignment horizontal="center" vertical="center"/>
    </xf>
    <xf numFmtId="0" fontId="13" fillId="0" borderId="21" xfId="1" applyFont="1" applyBorder="1"/>
    <xf numFmtId="0" fontId="13" fillId="0" borderId="22" xfId="1" applyFont="1" applyBorder="1"/>
    <xf numFmtId="20" fontId="15" fillId="11" borderId="50" xfId="1" applyNumberFormat="1" applyFont="1" applyFill="1" applyBorder="1" applyAlignment="1">
      <alignment horizontal="center" vertical="center"/>
    </xf>
    <xf numFmtId="0" fontId="13" fillId="0" borderId="34" xfId="1" applyFont="1" applyBorder="1"/>
    <xf numFmtId="0" fontId="13" fillId="0" borderId="65" xfId="1" applyFont="1" applyBorder="1"/>
    <xf numFmtId="0" fontId="15" fillId="0" borderId="20" xfId="1" applyFont="1" applyBorder="1" applyAlignment="1">
      <alignment horizontal="center" vertical="center"/>
    </xf>
    <xf numFmtId="20" fontId="7" fillId="13" borderId="20" xfId="1" applyNumberFormat="1" applyFont="1" applyFill="1" applyBorder="1" applyAlignment="1">
      <alignment horizontal="center" vertical="center"/>
    </xf>
    <xf numFmtId="20" fontId="7" fillId="13" borderId="21" xfId="1" applyNumberFormat="1" applyFont="1" applyFill="1" applyBorder="1" applyAlignment="1">
      <alignment horizontal="center" vertical="center"/>
    </xf>
    <xf numFmtId="0" fontId="12" fillId="17" borderId="20" xfId="1" applyFont="1" applyFill="1" applyBorder="1" applyAlignment="1">
      <alignment horizontal="center" vertical="center"/>
    </xf>
    <xf numFmtId="0" fontId="12" fillId="16" borderId="20" xfId="1" applyFont="1" applyFill="1" applyBorder="1" applyAlignment="1">
      <alignment horizontal="center" vertical="center"/>
    </xf>
    <xf numFmtId="20" fontId="15" fillId="11" borderId="20" xfId="1" applyNumberFormat="1" applyFont="1" applyFill="1" applyBorder="1" applyAlignment="1">
      <alignment horizontal="center" vertical="center"/>
    </xf>
    <xf numFmtId="0" fontId="22" fillId="0" borderId="37" xfId="1" applyFont="1" applyBorder="1" applyAlignment="1">
      <alignment horizontal="center" vertical="center" textRotation="90"/>
    </xf>
    <xf numFmtId="0" fontId="13" fillId="0" borderId="52" xfId="1" applyFont="1" applyBorder="1"/>
    <xf numFmtId="0" fontId="13" fillId="0" borderId="38" xfId="1" applyFont="1" applyBorder="1"/>
    <xf numFmtId="20" fontId="7" fillId="8" borderId="37" xfId="1" applyNumberFormat="1" applyFont="1" applyFill="1" applyBorder="1" applyAlignment="1">
      <alignment horizontal="center" vertical="center"/>
    </xf>
    <xf numFmtId="14" fontId="2" fillId="12" borderId="37" xfId="1" applyNumberFormat="1" applyFont="1" applyFill="1" applyBorder="1" applyAlignment="1">
      <alignment horizontal="center" vertical="center" textRotation="90"/>
    </xf>
    <xf numFmtId="0" fontId="19" fillId="0" borderId="20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22" fillId="0" borderId="20" xfId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20" fontId="12" fillId="16" borderId="20" xfId="0" applyNumberFormat="1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0" fontId="7" fillId="8" borderId="52" xfId="0" applyNumberFormat="1" applyFont="1" applyFill="1" applyBorder="1" applyAlignment="1">
      <alignment horizontal="center" vertical="center"/>
    </xf>
    <xf numFmtId="20" fontId="12" fillId="0" borderId="40" xfId="0" applyNumberFormat="1" applyFont="1" applyBorder="1" applyAlignment="1">
      <alignment horizontal="center" vertical="center"/>
    </xf>
    <xf numFmtId="20" fontId="12" fillId="0" borderId="41" xfId="0" applyNumberFormat="1" applyFont="1" applyBorder="1" applyAlignment="1">
      <alignment horizontal="center" vertical="center"/>
    </xf>
    <xf numFmtId="20" fontId="12" fillId="0" borderId="42" xfId="0" applyNumberFormat="1" applyFont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20" fontId="12" fillId="0" borderId="2" xfId="0" applyNumberFormat="1" applyFont="1" applyBorder="1" applyAlignment="1">
      <alignment horizontal="center" vertical="center"/>
    </xf>
    <xf numFmtId="20" fontId="12" fillId="0" borderId="3" xfId="0" applyNumberFormat="1" applyFont="1" applyBorder="1" applyAlignment="1">
      <alignment horizontal="center" vertical="center"/>
    </xf>
    <xf numFmtId="20" fontId="12" fillId="10" borderId="21" xfId="0" applyNumberFormat="1" applyFont="1" applyFill="1" applyBorder="1" applyAlignment="1">
      <alignment horizontal="center" vertical="center"/>
    </xf>
    <xf numFmtId="0" fontId="24" fillId="14" borderId="20" xfId="1" applyFont="1" applyFill="1" applyBorder="1" applyAlignment="1">
      <alignment horizontal="center" vertical="center"/>
    </xf>
    <xf numFmtId="0" fontId="15" fillId="0" borderId="49" xfId="1" applyFont="1" applyBorder="1" applyAlignment="1">
      <alignment horizontal="center" vertical="center"/>
    </xf>
    <xf numFmtId="0" fontId="13" fillId="0" borderId="53" xfId="1" applyFont="1" applyBorder="1"/>
    <xf numFmtId="0" fontId="13" fillId="0" borderId="33" xfId="1" applyFont="1" applyBorder="1"/>
    <xf numFmtId="0" fontId="13" fillId="0" borderId="60" xfId="1" applyFont="1" applyBorder="1"/>
    <xf numFmtId="0" fontId="17" fillId="0" borderId="0" xfId="1"/>
    <xf numFmtId="0" fontId="13" fillId="0" borderId="61" xfId="1" applyFont="1" applyBorder="1"/>
    <xf numFmtId="0" fontId="13" fillId="0" borderId="50" xfId="1" applyFont="1" applyBorder="1"/>
    <xf numFmtId="20" fontId="7" fillId="0" borderId="49" xfId="0" applyNumberFormat="1" applyFont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/>
    </xf>
    <xf numFmtId="0" fontId="16" fillId="0" borderId="21" xfId="0" applyFont="1" applyBorder="1"/>
    <xf numFmtId="0" fontId="16" fillId="0" borderId="22" xfId="0" applyFont="1" applyBorder="1"/>
    <xf numFmtId="0" fontId="15" fillId="5" borderId="40" xfId="0" applyFont="1" applyFill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/>
    </xf>
    <xf numFmtId="0" fontId="15" fillId="5" borderId="42" xfId="0" applyFont="1" applyFill="1" applyBorder="1" applyAlignment="1">
      <alignment horizontal="center" vertical="center"/>
    </xf>
    <xf numFmtId="0" fontId="15" fillId="5" borderId="51" xfId="0" applyFont="1" applyFill="1" applyBorder="1" applyAlignment="1">
      <alignment horizontal="center" vertical="center"/>
    </xf>
    <xf numFmtId="14" fontId="2" fillId="18" borderId="1" xfId="0" applyNumberFormat="1" applyFont="1" applyFill="1" applyBorder="1" applyAlignment="1">
      <alignment horizontal="center" vertical="center" textRotation="90"/>
    </xf>
    <xf numFmtId="0" fontId="0" fillId="19" borderId="5" xfId="0" applyFill="1" applyBorder="1"/>
    <xf numFmtId="0" fontId="0" fillId="19" borderId="7" xfId="0" applyFill="1" applyBorder="1"/>
  </cellXfs>
  <cellStyles count="2">
    <cellStyle name="Normal" xfId="0" builtinId="0"/>
    <cellStyle name="Normal 2" xfId="1" xr:uid="{F70403C9-4648-4D13-882E-9B70D8F7B45C}"/>
  </cellStyles>
  <dxfs count="25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D3B7-1CFB-4EA2-BDC5-866ECEC3B457}">
  <dimension ref="A1:AX948"/>
  <sheetViews>
    <sheetView zoomScale="70" zoomScaleNormal="70" workbookViewId="0">
      <selection activeCell="H17" sqref="H17:I17"/>
    </sheetView>
  </sheetViews>
  <sheetFormatPr defaultColWidth="8.7109375" defaultRowHeight="24" customHeight="1" x14ac:dyDescent="0.25"/>
  <sheetData>
    <row r="1" spans="1:50" ht="24" customHeight="1" thickBot="1" x14ac:dyDescent="0.3">
      <c r="A1" s="79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79"/>
      <c r="AC1" s="79"/>
      <c r="AD1" s="79"/>
      <c r="AE1" s="79"/>
      <c r="AF1" s="79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</row>
    <row r="2" spans="1:50" ht="24" customHeight="1" thickBot="1" x14ac:dyDescent="0.3">
      <c r="A2" s="79"/>
      <c r="B2" s="238" t="s">
        <v>64</v>
      </c>
      <c r="C2" s="239" t="s">
        <v>65</v>
      </c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40" t="s">
        <v>66</v>
      </c>
      <c r="AC2" s="225"/>
      <c r="AD2" s="225"/>
      <c r="AE2" s="223"/>
      <c r="AF2" s="79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</row>
    <row r="3" spans="1:50" ht="24" customHeight="1" thickBot="1" x14ac:dyDescent="0.3">
      <c r="A3" s="79"/>
      <c r="B3" s="265"/>
      <c r="C3" s="256">
        <v>6.9444444444444441E-3</v>
      </c>
      <c r="D3" s="231" t="s">
        <v>3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41" t="s">
        <v>67</v>
      </c>
      <c r="AC3" s="225"/>
      <c r="AD3" s="225"/>
      <c r="AE3" s="223"/>
      <c r="AF3" s="79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</row>
    <row r="4" spans="1:50" ht="24" customHeight="1" thickBot="1" x14ac:dyDescent="0.3">
      <c r="A4" s="79"/>
      <c r="B4" s="265"/>
      <c r="C4" s="230"/>
      <c r="D4" s="231" t="s">
        <v>5</v>
      </c>
      <c r="E4" s="225"/>
      <c r="F4" s="225"/>
      <c r="G4" s="225"/>
      <c r="H4" s="225"/>
      <c r="I4" s="223"/>
      <c r="J4" s="231" t="s">
        <v>6</v>
      </c>
      <c r="K4" s="225"/>
      <c r="L4" s="225"/>
      <c r="M4" s="225"/>
      <c r="N4" s="225"/>
      <c r="O4" s="223"/>
      <c r="P4" s="231" t="s">
        <v>29</v>
      </c>
      <c r="Q4" s="225"/>
      <c r="R4" s="225"/>
      <c r="S4" s="225"/>
      <c r="T4" s="225"/>
      <c r="U4" s="223"/>
      <c r="V4" s="231" t="s">
        <v>30</v>
      </c>
      <c r="W4" s="225"/>
      <c r="X4" s="225"/>
      <c r="Y4" s="225"/>
      <c r="Z4" s="225"/>
      <c r="AA4" s="223"/>
      <c r="AB4" s="240" t="str">
        <f>CONCATENATE(COUNT(AB6:AB16,AD6:AD16)," VIAGENS")</f>
        <v>21 VIAGENS</v>
      </c>
      <c r="AC4" s="225"/>
      <c r="AD4" s="225"/>
      <c r="AE4" s="223"/>
      <c r="AF4" s="79"/>
      <c r="AG4" s="79"/>
      <c r="AH4" s="79"/>
      <c r="AI4" s="79"/>
      <c r="AJ4" s="79"/>
      <c r="AK4" s="79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</row>
    <row r="5" spans="1:50" ht="24" customHeight="1" thickBot="1" x14ac:dyDescent="0.3">
      <c r="A5" s="79"/>
      <c r="B5" s="265"/>
      <c r="C5" s="232" t="s">
        <v>7</v>
      </c>
      <c r="D5" s="82" t="s">
        <v>8</v>
      </c>
      <c r="E5" s="83" t="s">
        <v>9</v>
      </c>
      <c r="F5" s="84" t="s">
        <v>10</v>
      </c>
      <c r="G5" s="83" t="s">
        <v>11</v>
      </c>
      <c r="H5" s="84" t="s">
        <v>12</v>
      </c>
      <c r="I5" s="83" t="s">
        <v>68</v>
      </c>
      <c r="J5" s="81" t="s">
        <v>8</v>
      </c>
      <c r="K5" s="85" t="s">
        <v>9</v>
      </c>
      <c r="L5" s="86" t="s">
        <v>10</v>
      </c>
      <c r="M5" s="85" t="s">
        <v>11</v>
      </c>
      <c r="N5" s="86" t="s">
        <v>12</v>
      </c>
      <c r="O5" s="85" t="s">
        <v>68</v>
      </c>
      <c r="P5" s="81" t="s">
        <v>8</v>
      </c>
      <c r="Q5" s="85" t="s">
        <v>9</v>
      </c>
      <c r="R5" s="86" t="s">
        <v>10</v>
      </c>
      <c r="S5" s="85" t="s">
        <v>11</v>
      </c>
      <c r="T5" s="86" t="s">
        <v>12</v>
      </c>
      <c r="U5" s="85" t="s">
        <v>68</v>
      </c>
      <c r="V5" s="81" t="s">
        <v>8</v>
      </c>
      <c r="W5" s="85" t="s">
        <v>9</v>
      </c>
      <c r="X5" s="86" t="s">
        <v>10</v>
      </c>
      <c r="Y5" s="85" t="s">
        <v>11</v>
      </c>
      <c r="Z5" s="86" t="s">
        <v>12</v>
      </c>
      <c r="AA5" s="81" t="s">
        <v>68</v>
      </c>
      <c r="AB5" s="82" t="s">
        <v>14</v>
      </c>
      <c r="AC5" s="83" t="s">
        <v>15</v>
      </c>
      <c r="AD5" s="82" t="s">
        <v>14</v>
      </c>
      <c r="AE5" s="83" t="s">
        <v>15</v>
      </c>
      <c r="AF5" s="79"/>
      <c r="AG5" s="79"/>
      <c r="AH5" s="79"/>
      <c r="AI5" s="79"/>
      <c r="AJ5" s="79"/>
      <c r="AK5" s="79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</row>
    <row r="6" spans="1:50" ht="24" customHeight="1" x14ac:dyDescent="0.25">
      <c r="A6" s="79"/>
      <c r="B6" s="265"/>
      <c r="C6" s="233"/>
      <c r="D6" s="87">
        <v>0.20833333333333334</v>
      </c>
      <c r="E6" s="88">
        <v>0.23402777777777781</v>
      </c>
      <c r="F6" s="88">
        <v>0.28055555555555556</v>
      </c>
      <c r="G6" s="89">
        <f t="shared" ref="G6:G7" si="0">F6-D6</f>
        <v>7.2222222222222215E-2</v>
      </c>
      <c r="H6" s="90">
        <v>2</v>
      </c>
      <c r="I6" s="91">
        <v>1</v>
      </c>
      <c r="J6" s="87">
        <v>0.22916666666666666</v>
      </c>
      <c r="K6" s="88">
        <v>0.25833333333333336</v>
      </c>
      <c r="L6" s="88">
        <v>0.30694444444444441</v>
      </c>
      <c r="M6" s="89">
        <f t="shared" ref="M6:M7" si="1">L6-J6</f>
        <v>7.7777777777777751E-2</v>
      </c>
      <c r="N6" s="90">
        <v>2</v>
      </c>
      <c r="O6" s="91">
        <v>2</v>
      </c>
      <c r="P6" s="87">
        <v>0.25</v>
      </c>
      <c r="Q6" s="88">
        <v>0.27777777777777779</v>
      </c>
      <c r="R6" s="88">
        <v>0.32847222222222222</v>
      </c>
      <c r="S6" s="89">
        <f t="shared" ref="S6:S7" si="2">R6-P6</f>
        <v>7.8472222222222221E-2</v>
      </c>
      <c r="T6" s="90">
        <v>2</v>
      </c>
      <c r="U6" s="91">
        <v>3</v>
      </c>
      <c r="V6" s="87">
        <v>0.27083333333333331</v>
      </c>
      <c r="W6" s="88">
        <v>0.29652777777777778</v>
      </c>
      <c r="X6" s="88">
        <v>0.34722222222222227</v>
      </c>
      <c r="Y6" s="89">
        <f t="shared" ref="Y6:Y7" si="3">X6-V6</f>
        <v>7.6388888888888951E-2</v>
      </c>
      <c r="Z6" s="90">
        <v>2</v>
      </c>
      <c r="AA6" s="92">
        <v>4</v>
      </c>
      <c r="AB6" s="87">
        <v>0.20833333333333334</v>
      </c>
      <c r="AC6" s="93"/>
      <c r="AD6" s="88">
        <v>0.5</v>
      </c>
      <c r="AE6" s="94">
        <f>AD6-AB16</f>
        <v>2.7777777777777735E-2</v>
      </c>
      <c r="AF6" s="79"/>
      <c r="AG6" s="79"/>
      <c r="AH6" s="79"/>
      <c r="AI6" s="79"/>
      <c r="AJ6" s="79"/>
      <c r="AK6" s="79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</row>
    <row r="7" spans="1:50" ht="24" customHeight="1" thickBot="1" x14ac:dyDescent="0.3">
      <c r="A7" s="79"/>
      <c r="B7" s="265"/>
      <c r="C7" s="233"/>
      <c r="D7" s="95">
        <v>0.29166666666666669</v>
      </c>
      <c r="E7" s="96">
        <v>0.32222222222222224</v>
      </c>
      <c r="F7" s="96">
        <v>0.37222222222222223</v>
      </c>
      <c r="G7" s="97">
        <f t="shared" si="0"/>
        <v>8.0555555555555547E-2</v>
      </c>
      <c r="H7" s="98">
        <v>2</v>
      </c>
      <c r="I7" s="99">
        <v>1</v>
      </c>
      <c r="J7" s="95">
        <v>0.31597222222222221</v>
      </c>
      <c r="K7" s="96">
        <v>0.34583333333333338</v>
      </c>
      <c r="L7" s="96">
        <v>0.39861111111111108</v>
      </c>
      <c r="M7" s="97">
        <f t="shared" si="1"/>
        <v>8.2638888888888873E-2</v>
      </c>
      <c r="N7" s="98">
        <v>2</v>
      </c>
      <c r="O7" s="99">
        <v>2</v>
      </c>
      <c r="P7" s="95">
        <v>0.34027777777777773</v>
      </c>
      <c r="Q7" s="96">
        <v>0.36944444444444446</v>
      </c>
      <c r="R7" s="96">
        <v>0.41805555555555557</v>
      </c>
      <c r="S7" s="97">
        <f t="shared" si="2"/>
        <v>7.7777777777777835E-2</v>
      </c>
      <c r="T7" s="98">
        <v>2</v>
      </c>
      <c r="U7" s="99">
        <v>3</v>
      </c>
      <c r="V7" s="95">
        <v>0.36458333333333331</v>
      </c>
      <c r="W7" s="96">
        <v>0.39097222222222222</v>
      </c>
      <c r="X7" s="96">
        <v>0.44236111111111115</v>
      </c>
      <c r="Y7" s="97">
        <f t="shared" si="3"/>
        <v>7.7777777777777835E-2</v>
      </c>
      <c r="Z7" s="98">
        <v>2</v>
      </c>
      <c r="AA7" s="100">
        <v>4</v>
      </c>
      <c r="AB7" s="95">
        <v>0.22916666666666666</v>
      </c>
      <c r="AC7" s="101">
        <f t="shared" ref="AC7:AC16" si="4">AB7-AB6</f>
        <v>2.0833333333333315E-2</v>
      </c>
      <c r="AD7" s="96">
        <v>0.52777777777777779</v>
      </c>
      <c r="AE7" s="102">
        <f t="shared" ref="AE7:AE15" si="5">AD7-AD6</f>
        <v>2.777777777777779E-2</v>
      </c>
      <c r="AF7" s="79"/>
      <c r="AG7" s="79"/>
      <c r="AH7" s="79"/>
      <c r="AI7" s="79"/>
      <c r="AJ7" s="79"/>
      <c r="AK7" s="79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</row>
    <row r="8" spans="1:50" ht="24" customHeight="1" thickBot="1" x14ac:dyDescent="0.3">
      <c r="A8" s="79"/>
      <c r="B8" s="265"/>
      <c r="C8" s="233"/>
      <c r="D8" s="226">
        <f>F7</f>
        <v>0.37222222222222223</v>
      </c>
      <c r="E8" s="223"/>
      <c r="F8" s="226">
        <f>D9</f>
        <v>0.4236111111111111</v>
      </c>
      <c r="G8" s="223"/>
      <c r="H8" s="226">
        <f>F8-D8</f>
        <v>5.1388888888888873E-2</v>
      </c>
      <c r="I8" s="223"/>
      <c r="J8" s="226">
        <f>L7</f>
        <v>0.39861111111111108</v>
      </c>
      <c r="K8" s="223"/>
      <c r="L8" s="226">
        <f>J9</f>
        <v>0.44791666666666669</v>
      </c>
      <c r="M8" s="223"/>
      <c r="N8" s="226">
        <f>L8-J8</f>
        <v>4.9305555555555602E-2</v>
      </c>
      <c r="O8" s="223"/>
      <c r="P8" s="226">
        <f>R7</f>
        <v>0.41805555555555557</v>
      </c>
      <c r="Q8" s="223"/>
      <c r="R8" s="226">
        <f>P9</f>
        <v>0.47222222222222227</v>
      </c>
      <c r="S8" s="223"/>
      <c r="T8" s="226">
        <f>R8-P8</f>
        <v>5.4166666666666696E-2</v>
      </c>
      <c r="U8" s="223"/>
      <c r="V8" s="226">
        <f>X7</f>
        <v>0.44236111111111115</v>
      </c>
      <c r="W8" s="223"/>
      <c r="X8" s="226">
        <f>V9</f>
        <v>0.5</v>
      </c>
      <c r="Y8" s="223"/>
      <c r="Z8" s="226">
        <f>X8-V8</f>
        <v>5.7638888888888851E-2</v>
      </c>
      <c r="AA8" s="225"/>
      <c r="AB8" s="95">
        <v>0.25</v>
      </c>
      <c r="AC8" s="101">
        <f t="shared" si="4"/>
        <v>2.0833333333333343E-2</v>
      </c>
      <c r="AD8" s="96">
        <v>0.55555555555555558</v>
      </c>
      <c r="AE8" s="102">
        <f t="shared" si="5"/>
        <v>2.777777777777779E-2</v>
      </c>
      <c r="AF8" s="79"/>
      <c r="AG8" s="79"/>
      <c r="AH8" s="79"/>
      <c r="AI8" s="79"/>
      <c r="AJ8" s="79"/>
      <c r="AK8" s="79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</row>
    <row r="9" spans="1:50" ht="24" customHeight="1" thickBot="1" x14ac:dyDescent="0.3">
      <c r="A9" s="79"/>
      <c r="B9" s="265"/>
      <c r="C9" s="233"/>
      <c r="D9" s="95">
        <v>0.4236111111111111</v>
      </c>
      <c r="E9" s="96">
        <v>0.4548611111111111</v>
      </c>
      <c r="F9" s="96">
        <v>0.50486111111111109</v>
      </c>
      <c r="G9" s="97">
        <f>F9-D9</f>
        <v>8.1249999999999989E-2</v>
      </c>
      <c r="H9" s="98">
        <v>2</v>
      </c>
      <c r="I9" s="99">
        <v>1</v>
      </c>
      <c r="J9" s="95">
        <v>0.44791666666666669</v>
      </c>
      <c r="K9" s="96">
        <v>0.47847222222222219</v>
      </c>
      <c r="L9" s="96">
        <v>0.52986111111111112</v>
      </c>
      <c r="M9" s="97">
        <f>L9-J9</f>
        <v>8.1944444444444431E-2</v>
      </c>
      <c r="N9" s="98">
        <v>2</v>
      </c>
      <c r="O9" s="99">
        <v>2</v>
      </c>
      <c r="P9" s="95">
        <v>0.47222222222222227</v>
      </c>
      <c r="Q9" s="96">
        <v>0.50138888888888888</v>
      </c>
      <c r="R9" s="96">
        <v>0.55625000000000002</v>
      </c>
      <c r="S9" s="97">
        <f>R9-P9</f>
        <v>8.4027777777777757E-2</v>
      </c>
      <c r="T9" s="98">
        <v>2</v>
      </c>
      <c r="U9" s="99">
        <v>3</v>
      </c>
      <c r="V9" s="95">
        <v>0.5</v>
      </c>
      <c r="W9" s="96">
        <v>0.52986111111111112</v>
      </c>
      <c r="X9" s="96">
        <v>0.58263888888888882</v>
      </c>
      <c r="Y9" s="97">
        <f>X9-V9</f>
        <v>8.2638888888888817E-2</v>
      </c>
      <c r="Z9" s="98">
        <v>2</v>
      </c>
      <c r="AA9" s="100">
        <v>4</v>
      </c>
      <c r="AB9" s="95">
        <v>0.27083333333333331</v>
      </c>
      <c r="AC9" s="101">
        <f t="shared" si="4"/>
        <v>2.0833333333333315E-2</v>
      </c>
      <c r="AD9" s="96">
        <v>0.58680555555555558</v>
      </c>
      <c r="AE9" s="102">
        <f t="shared" si="5"/>
        <v>3.125E-2</v>
      </c>
      <c r="AF9" s="79"/>
      <c r="AG9" s="79"/>
      <c r="AH9" s="79"/>
      <c r="AI9" s="79"/>
      <c r="AJ9" s="79"/>
      <c r="AK9" s="79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</row>
    <row r="10" spans="1:50" ht="24" customHeight="1" thickBot="1" x14ac:dyDescent="0.3">
      <c r="A10" s="79"/>
      <c r="B10" s="265"/>
      <c r="C10" s="233"/>
      <c r="D10" s="255" t="s">
        <v>69</v>
      </c>
      <c r="E10" s="225"/>
      <c r="F10" s="225"/>
      <c r="G10" s="225"/>
      <c r="H10" s="225"/>
      <c r="I10" s="223"/>
      <c r="J10" s="255" t="s">
        <v>69</v>
      </c>
      <c r="K10" s="225"/>
      <c r="L10" s="225"/>
      <c r="M10" s="225"/>
      <c r="N10" s="225"/>
      <c r="O10" s="223"/>
      <c r="P10" s="255" t="s">
        <v>69</v>
      </c>
      <c r="Q10" s="225"/>
      <c r="R10" s="225"/>
      <c r="S10" s="225"/>
      <c r="T10" s="225"/>
      <c r="U10" s="223"/>
      <c r="V10" s="255" t="s">
        <v>69</v>
      </c>
      <c r="W10" s="225"/>
      <c r="X10" s="225"/>
      <c r="Y10" s="225"/>
      <c r="Z10" s="225"/>
      <c r="AA10" s="223"/>
      <c r="AB10" s="95">
        <v>0.29166666666666669</v>
      </c>
      <c r="AC10" s="101">
        <f t="shared" si="4"/>
        <v>2.083333333333337E-2</v>
      </c>
      <c r="AD10" s="96">
        <v>0.61805555555555558</v>
      </c>
      <c r="AE10" s="102">
        <f t="shared" si="5"/>
        <v>3.125E-2</v>
      </c>
      <c r="AF10" s="79"/>
      <c r="AG10" s="79"/>
      <c r="AH10" s="79"/>
      <c r="AI10" s="79"/>
      <c r="AJ10" s="79"/>
      <c r="AK10" s="79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</row>
    <row r="11" spans="1:50" ht="24" customHeight="1" thickBot="1" x14ac:dyDescent="0.3">
      <c r="A11" s="79"/>
      <c r="B11" s="265"/>
      <c r="C11" s="103" t="s">
        <v>17</v>
      </c>
      <c r="D11" s="224">
        <f>MAX(E6:F9)-IF(D6="",E6,D6)-MIN(H6:H9)+$C3</f>
        <v>0.25208333333333327</v>
      </c>
      <c r="E11" s="225"/>
      <c r="F11" s="225"/>
      <c r="G11" s="223"/>
      <c r="H11" s="222">
        <f ca="1">OFFSET(H5,MATCH(MIN(H6:H9),H6:H9,0),-4)-IF(D6="",E6,D6)+$C3</f>
        <v>0.17083333333333334</v>
      </c>
      <c r="I11" s="223"/>
      <c r="J11" s="224">
        <f>MAX(K6:L9)-IF(J6="",K6,J6)-MIN(N6:N9)+$C3</f>
        <v>0.2583333333333333</v>
      </c>
      <c r="K11" s="225"/>
      <c r="L11" s="225"/>
      <c r="M11" s="223"/>
      <c r="N11" s="222">
        <f ca="1">OFFSET(N5,MATCH(MIN(N6:N9),N6:N9,0),-4)-IF(J6="",K6,J6)+$C3</f>
        <v>0.17638888888888887</v>
      </c>
      <c r="O11" s="223"/>
      <c r="P11" s="224">
        <f>MAX(Q6:R9)-IF(P6="",Q6,P6)-MIN(T6:T9)+$C3</f>
        <v>0.25902777777777775</v>
      </c>
      <c r="Q11" s="225"/>
      <c r="R11" s="225"/>
      <c r="S11" s="223"/>
      <c r="T11" s="222">
        <f ca="1">OFFSET(T5,MATCH(MIN(T6:T9),T6:T9,0),-4)-IF(P6="",Q6,P6)+$C3</f>
        <v>0.17500000000000002</v>
      </c>
      <c r="U11" s="223"/>
      <c r="V11" s="224">
        <f>MAX(W6:X9)-IF(V6="",W6,V6)-MIN(Z6:Z9)+$C3*2</f>
        <v>0.26805555555555555</v>
      </c>
      <c r="W11" s="225"/>
      <c r="X11" s="225"/>
      <c r="Y11" s="223"/>
      <c r="Z11" s="222">
        <f ca="1">OFFSET(Z5,MATCH(MIN(Z6:Z9),Z6:Z9,0),-4)-IF(V6="",W6,V6)+$C3</f>
        <v>0.17847222222222228</v>
      </c>
      <c r="AA11" s="223"/>
      <c r="AB11" s="95">
        <v>0.31597222222222221</v>
      </c>
      <c r="AC11" s="101">
        <f t="shared" si="4"/>
        <v>2.4305555555555525E-2</v>
      </c>
      <c r="AD11" s="96">
        <v>0.65625</v>
      </c>
      <c r="AE11" s="102">
        <f t="shared" si="5"/>
        <v>3.819444444444442E-2</v>
      </c>
      <c r="AF11" s="79"/>
      <c r="AG11" s="79"/>
      <c r="AH11" s="79"/>
      <c r="AI11" s="79"/>
      <c r="AJ11" s="79"/>
      <c r="AK11" s="79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</row>
    <row r="12" spans="1:50" ht="24" customHeight="1" thickBot="1" x14ac:dyDescent="0.3">
      <c r="A12" s="79"/>
      <c r="B12" s="265"/>
      <c r="C12" s="256">
        <v>6.9444444444444441E-3</v>
      </c>
      <c r="D12" s="231" t="s">
        <v>18</v>
      </c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95">
        <v>0.34027777777777773</v>
      </c>
      <c r="AC12" s="101">
        <f t="shared" si="4"/>
        <v>2.4305555555555525E-2</v>
      </c>
      <c r="AD12" s="96">
        <v>0.69444444444444453</v>
      </c>
      <c r="AE12" s="102">
        <f t="shared" si="5"/>
        <v>3.8194444444444531E-2</v>
      </c>
      <c r="AF12" s="79"/>
      <c r="AG12" s="79"/>
      <c r="AH12" s="79"/>
      <c r="AI12" s="79"/>
      <c r="AJ12" s="79"/>
      <c r="AK12" s="79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</row>
    <row r="13" spans="1:50" ht="24" customHeight="1" thickBot="1" x14ac:dyDescent="0.3">
      <c r="A13" s="79"/>
      <c r="B13" s="265"/>
      <c r="C13" s="230"/>
      <c r="D13" s="231" t="s">
        <v>19</v>
      </c>
      <c r="E13" s="225"/>
      <c r="F13" s="225"/>
      <c r="G13" s="225"/>
      <c r="H13" s="225"/>
      <c r="I13" s="223"/>
      <c r="J13" s="231" t="s">
        <v>20</v>
      </c>
      <c r="K13" s="225"/>
      <c r="L13" s="225"/>
      <c r="M13" s="225"/>
      <c r="N13" s="225"/>
      <c r="O13" s="223"/>
      <c r="P13" s="231" t="s">
        <v>33</v>
      </c>
      <c r="Q13" s="225"/>
      <c r="R13" s="225"/>
      <c r="S13" s="225"/>
      <c r="T13" s="225"/>
      <c r="U13" s="223"/>
      <c r="V13" s="257"/>
      <c r="W13" s="258"/>
      <c r="X13" s="258"/>
      <c r="Y13" s="258"/>
      <c r="Z13" s="258"/>
      <c r="AA13" s="259"/>
      <c r="AB13" s="95">
        <v>0.36458333333333331</v>
      </c>
      <c r="AC13" s="101">
        <f t="shared" si="4"/>
        <v>2.430555555555558E-2</v>
      </c>
      <c r="AD13" s="96">
        <v>0.74652777777777779</v>
      </c>
      <c r="AE13" s="102">
        <f t="shared" si="5"/>
        <v>5.2083333333333259E-2</v>
      </c>
      <c r="AF13" s="79"/>
      <c r="AG13" s="79"/>
      <c r="AH13" s="79"/>
      <c r="AI13" s="79"/>
      <c r="AJ13" s="79"/>
      <c r="AK13" s="79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</row>
    <row r="14" spans="1:50" ht="24" customHeight="1" thickBot="1" x14ac:dyDescent="0.3">
      <c r="A14" s="79"/>
      <c r="B14" s="265"/>
      <c r="C14" s="232" t="s">
        <v>7</v>
      </c>
      <c r="D14" s="81" t="s">
        <v>8</v>
      </c>
      <c r="E14" s="85" t="s">
        <v>9</v>
      </c>
      <c r="F14" s="86" t="s">
        <v>10</v>
      </c>
      <c r="G14" s="85" t="s">
        <v>11</v>
      </c>
      <c r="H14" s="86" t="s">
        <v>12</v>
      </c>
      <c r="I14" s="85" t="s">
        <v>68</v>
      </c>
      <c r="J14" s="81" t="s">
        <v>8</v>
      </c>
      <c r="K14" s="85" t="s">
        <v>9</v>
      </c>
      <c r="L14" s="86" t="s">
        <v>10</v>
      </c>
      <c r="M14" s="85" t="s">
        <v>11</v>
      </c>
      <c r="N14" s="86" t="s">
        <v>12</v>
      </c>
      <c r="O14" s="85" t="s">
        <v>68</v>
      </c>
      <c r="P14" s="81" t="s">
        <v>8</v>
      </c>
      <c r="Q14" s="85" t="s">
        <v>9</v>
      </c>
      <c r="R14" s="86" t="s">
        <v>10</v>
      </c>
      <c r="S14" s="85" t="s">
        <v>11</v>
      </c>
      <c r="T14" s="86" t="s">
        <v>12</v>
      </c>
      <c r="U14" s="85" t="s">
        <v>68</v>
      </c>
      <c r="V14" s="260"/>
      <c r="W14" s="261"/>
      <c r="X14" s="261"/>
      <c r="Y14" s="261"/>
      <c r="Z14" s="261"/>
      <c r="AA14" s="262"/>
      <c r="AB14" s="95">
        <v>0.4236111111111111</v>
      </c>
      <c r="AC14" s="101">
        <f t="shared" si="4"/>
        <v>5.902777777777779E-2</v>
      </c>
      <c r="AD14" s="96">
        <v>0.79861111111111116</v>
      </c>
      <c r="AE14" s="102">
        <f t="shared" si="5"/>
        <v>5.208333333333337E-2</v>
      </c>
      <c r="AF14" s="79"/>
      <c r="AG14" s="79"/>
      <c r="AH14" s="79"/>
      <c r="AI14" s="79"/>
      <c r="AJ14" s="79"/>
      <c r="AK14" s="79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</row>
    <row r="15" spans="1:50" ht="24" customHeight="1" x14ac:dyDescent="0.25">
      <c r="A15" s="79"/>
      <c r="B15" s="265"/>
      <c r="C15" s="233"/>
      <c r="D15" s="87">
        <v>0.52777777777777779</v>
      </c>
      <c r="E15" s="88">
        <v>0.55972222222222223</v>
      </c>
      <c r="F15" s="88">
        <v>0.61041666666666672</v>
      </c>
      <c r="G15" s="89">
        <f t="shared" ref="G15:G16" si="6">F15-D15</f>
        <v>8.2638888888888928E-2</v>
      </c>
      <c r="H15" s="90">
        <v>2</v>
      </c>
      <c r="I15" s="91">
        <v>1</v>
      </c>
      <c r="J15" s="87">
        <v>0.55555555555555558</v>
      </c>
      <c r="K15" s="88">
        <v>0.58750000000000002</v>
      </c>
      <c r="L15" s="88">
        <v>0.63402777777777775</v>
      </c>
      <c r="M15" s="89">
        <f t="shared" ref="M15:M16" si="7">L15-J15</f>
        <v>7.8472222222222165E-2</v>
      </c>
      <c r="N15" s="90">
        <v>2</v>
      </c>
      <c r="O15" s="91">
        <v>2</v>
      </c>
      <c r="P15" s="87">
        <v>0.58680555555555558</v>
      </c>
      <c r="Q15" s="88">
        <v>0.61527777777777781</v>
      </c>
      <c r="R15" s="88">
        <v>0.66527777777777775</v>
      </c>
      <c r="S15" s="89">
        <f t="shared" ref="S15:S16" si="8">R15-P15</f>
        <v>7.8472222222222165E-2</v>
      </c>
      <c r="T15" s="90">
        <v>2</v>
      </c>
      <c r="U15" s="91">
        <v>3</v>
      </c>
      <c r="V15" s="260"/>
      <c r="W15" s="261"/>
      <c r="X15" s="261"/>
      <c r="Y15" s="261"/>
      <c r="Z15" s="261"/>
      <c r="AA15" s="262"/>
      <c r="AB15" s="95">
        <v>0.44791666666666669</v>
      </c>
      <c r="AC15" s="101">
        <f t="shared" si="4"/>
        <v>2.430555555555558E-2</v>
      </c>
      <c r="AD15" s="96">
        <v>0.85069444444444453</v>
      </c>
      <c r="AE15" s="102">
        <f t="shared" si="5"/>
        <v>5.208333333333337E-2</v>
      </c>
      <c r="AF15" s="79"/>
      <c r="AG15" s="79"/>
      <c r="AH15" s="79"/>
      <c r="AI15" s="79"/>
      <c r="AJ15" s="79"/>
      <c r="AK15" s="79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</row>
    <row r="16" spans="1:50" ht="24" customHeight="1" thickBot="1" x14ac:dyDescent="0.3">
      <c r="A16" s="79"/>
      <c r="B16" s="265"/>
      <c r="C16" s="233"/>
      <c r="D16" s="95">
        <v>0.61805555555555558</v>
      </c>
      <c r="E16" s="96">
        <v>0.64930555555555558</v>
      </c>
      <c r="F16" s="96">
        <v>0.7006944444444444</v>
      </c>
      <c r="G16" s="97">
        <f t="shared" si="6"/>
        <v>8.2638888888888817E-2</v>
      </c>
      <c r="H16" s="98">
        <v>2</v>
      </c>
      <c r="I16" s="99">
        <v>1</v>
      </c>
      <c r="J16" s="95">
        <v>0.65625</v>
      </c>
      <c r="K16" s="96">
        <v>0.6875</v>
      </c>
      <c r="L16" s="96">
        <v>0.74097222222222225</v>
      </c>
      <c r="M16" s="97">
        <f t="shared" si="7"/>
        <v>8.4722222222222254E-2</v>
      </c>
      <c r="N16" s="98">
        <v>2</v>
      </c>
      <c r="O16" s="99">
        <v>2</v>
      </c>
      <c r="P16" s="95">
        <v>0.69444444444444453</v>
      </c>
      <c r="Q16" s="96">
        <v>0.72638888888888886</v>
      </c>
      <c r="R16" s="96">
        <v>0.77986111111111101</v>
      </c>
      <c r="S16" s="97">
        <f t="shared" si="8"/>
        <v>8.5416666666666474E-2</v>
      </c>
      <c r="T16" s="98">
        <v>2</v>
      </c>
      <c r="U16" s="99">
        <v>3</v>
      </c>
      <c r="V16" s="260"/>
      <c r="W16" s="261"/>
      <c r="X16" s="261"/>
      <c r="Y16" s="261"/>
      <c r="Z16" s="261"/>
      <c r="AA16" s="262"/>
      <c r="AB16" s="104">
        <v>0.47222222222222227</v>
      </c>
      <c r="AC16" s="105">
        <f t="shared" si="4"/>
        <v>2.430555555555558E-2</v>
      </c>
      <c r="AD16" s="106"/>
      <c r="AE16" s="107"/>
      <c r="AF16" s="79"/>
      <c r="AG16" s="79"/>
      <c r="AH16" s="79"/>
      <c r="AI16" s="79"/>
      <c r="AJ16" s="79"/>
      <c r="AK16" s="79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</row>
    <row r="17" spans="1:50" ht="24" customHeight="1" thickBot="1" x14ac:dyDescent="0.3">
      <c r="A17" s="79"/>
      <c r="B17" s="265"/>
      <c r="C17" s="233"/>
      <c r="D17" s="226">
        <f>F16</f>
        <v>0.7006944444444444</v>
      </c>
      <c r="E17" s="223"/>
      <c r="F17" s="226">
        <f>D18</f>
        <v>0.74652777777777779</v>
      </c>
      <c r="G17" s="223"/>
      <c r="H17" s="226">
        <f>F17-D17</f>
        <v>4.5833333333333393E-2</v>
      </c>
      <c r="I17" s="223"/>
      <c r="J17" s="226">
        <f>L16</f>
        <v>0.74097222222222225</v>
      </c>
      <c r="K17" s="223"/>
      <c r="L17" s="226">
        <f>J18</f>
        <v>0.79861111111111116</v>
      </c>
      <c r="M17" s="223"/>
      <c r="N17" s="226">
        <f>L17-J17</f>
        <v>5.7638888888888906E-2</v>
      </c>
      <c r="O17" s="223"/>
      <c r="P17" s="226">
        <f>R16</f>
        <v>0.77986111111111101</v>
      </c>
      <c r="Q17" s="223"/>
      <c r="R17" s="226">
        <f>P18</f>
        <v>0.85069444444444453</v>
      </c>
      <c r="S17" s="223"/>
      <c r="T17" s="226">
        <f>R17-P17</f>
        <v>7.0833333333333526E-2</v>
      </c>
      <c r="U17" s="223"/>
      <c r="V17" s="260"/>
      <c r="W17" s="261"/>
      <c r="X17" s="261"/>
      <c r="Y17" s="261"/>
      <c r="Z17" s="261"/>
      <c r="AA17" s="262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</row>
    <row r="18" spans="1:50" ht="24" customHeight="1" thickBot="1" x14ac:dyDescent="0.3">
      <c r="A18" s="79"/>
      <c r="B18" s="265"/>
      <c r="C18" s="233"/>
      <c r="D18" s="95">
        <v>0.74652777777777779</v>
      </c>
      <c r="E18" s="96">
        <v>0.77986111111111101</v>
      </c>
      <c r="F18" s="96">
        <v>0.8354166666666667</v>
      </c>
      <c r="G18" s="97">
        <f>F18-D18</f>
        <v>8.8888888888888906E-2</v>
      </c>
      <c r="H18" s="98">
        <v>2</v>
      </c>
      <c r="I18" s="99">
        <v>1</v>
      </c>
      <c r="J18" s="95">
        <v>0.79861111111111116</v>
      </c>
      <c r="K18" s="96">
        <v>0.82986111111111116</v>
      </c>
      <c r="L18" s="96">
        <v>0.88055555555555554</v>
      </c>
      <c r="M18" s="97">
        <f>L18-J18</f>
        <v>8.1944444444444375E-2</v>
      </c>
      <c r="N18" s="98">
        <v>2</v>
      </c>
      <c r="O18" s="99">
        <v>2</v>
      </c>
      <c r="P18" s="95">
        <v>0.85069444444444453</v>
      </c>
      <c r="Q18" s="96">
        <v>0.87847222222222221</v>
      </c>
      <c r="R18" s="96">
        <v>0.92569444444444438</v>
      </c>
      <c r="S18" s="97">
        <f>R18-P18</f>
        <v>7.4999999999999845E-2</v>
      </c>
      <c r="T18" s="98">
        <v>2</v>
      </c>
      <c r="U18" s="99">
        <v>3</v>
      </c>
      <c r="V18" s="260"/>
      <c r="W18" s="261"/>
      <c r="X18" s="261"/>
      <c r="Y18" s="261"/>
      <c r="Z18" s="261"/>
      <c r="AA18" s="262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</row>
    <row r="19" spans="1:50" ht="24" customHeight="1" thickBot="1" x14ac:dyDescent="0.3">
      <c r="A19" s="79"/>
      <c r="B19" s="265"/>
      <c r="C19" s="233"/>
      <c r="D19" s="255" t="s">
        <v>69</v>
      </c>
      <c r="E19" s="225"/>
      <c r="F19" s="225"/>
      <c r="G19" s="225"/>
      <c r="H19" s="225"/>
      <c r="I19" s="223"/>
      <c r="J19" s="255" t="s">
        <v>69</v>
      </c>
      <c r="K19" s="225"/>
      <c r="L19" s="225"/>
      <c r="M19" s="225"/>
      <c r="N19" s="225"/>
      <c r="O19" s="223"/>
      <c r="P19" s="255" t="s">
        <v>69</v>
      </c>
      <c r="Q19" s="225"/>
      <c r="R19" s="225"/>
      <c r="S19" s="225"/>
      <c r="T19" s="225"/>
      <c r="U19" s="223"/>
      <c r="V19" s="260"/>
      <c r="W19" s="261"/>
      <c r="X19" s="261"/>
      <c r="Y19" s="261"/>
      <c r="Z19" s="261"/>
      <c r="AA19" s="262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</row>
    <row r="20" spans="1:50" ht="24" customHeight="1" thickBot="1" x14ac:dyDescent="0.3">
      <c r="A20" s="79"/>
      <c r="B20" s="266"/>
      <c r="C20" s="103" t="s">
        <v>17</v>
      </c>
      <c r="D20" s="224">
        <f>MAX(E15:F18)-IF(D15="",E15,D15)-MIN(H15:H18)+$C12</f>
        <v>0.26874999999999993</v>
      </c>
      <c r="E20" s="225"/>
      <c r="F20" s="225"/>
      <c r="G20" s="223"/>
      <c r="H20" s="253">
        <f ca="1">OFFSET(H14,MATCH(MIN(H15:H18),H15:H18,0),-4)-IF(D15="",E15,D15)</f>
        <v>0.17291666666666661</v>
      </c>
      <c r="I20" s="254"/>
      <c r="J20" s="224">
        <f>MAX(K15:L18)-IF(J15="",K15,J15)-MIN(N15:N18)+$C12</f>
        <v>0.27430555555555547</v>
      </c>
      <c r="K20" s="225"/>
      <c r="L20" s="225"/>
      <c r="M20" s="223"/>
      <c r="N20" s="253">
        <f ca="1">OFFSET(N14,MATCH(MIN(N15:N18),N15:N18,0),-4)-IF(J15="",K15,J15)</f>
        <v>0.18541666666666667</v>
      </c>
      <c r="O20" s="254"/>
      <c r="P20" s="224">
        <f>MAX(Q15:R18)-IF(P15="",Q15,P15)-MIN(T15:T18)+$C12</f>
        <v>0.27499999999999969</v>
      </c>
      <c r="Q20" s="225"/>
      <c r="R20" s="225"/>
      <c r="S20" s="223"/>
      <c r="T20" s="253">
        <f ca="1">OFFSET(T14,MATCH(MIN(T15:T18),T15:T18,0),-4)-IF(P15="",Q15,P15)</f>
        <v>0.19305555555555542</v>
      </c>
      <c r="U20" s="254"/>
      <c r="V20" s="263"/>
      <c r="W20" s="264"/>
      <c r="X20" s="264"/>
      <c r="Y20" s="264"/>
      <c r="Z20" s="264"/>
      <c r="AA20" s="254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</row>
    <row r="21" spans="1:50" ht="24" customHeight="1" x14ac:dyDescent="0.25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</row>
    <row r="22" spans="1:50" ht="24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</row>
    <row r="23" spans="1:50" ht="24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</row>
    <row r="24" spans="1:50" ht="24" customHeight="1" x14ac:dyDescent="0.25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</row>
    <row r="25" spans="1:50" ht="24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</row>
    <row r="26" spans="1:50" ht="24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</row>
    <row r="27" spans="1:50" ht="24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</row>
    <row r="28" spans="1:50" ht="24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</row>
    <row r="29" spans="1:50" ht="24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</row>
    <row r="30" spans="1:50" ht="24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</row>
    <row r="31" spans="1:50" ht="24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</row>
    <row r="32" spans="1:50" ht="24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</row>
    <row r="33" spans="1:50" ht="24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</row>
    <row r="34" spans="1:50" ht="24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</row>
    <row r="35" spans="1:50" ht="24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</row>
    <row r="36" spans="1:50" ht="24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</row>
    <row r="37" spans="1:50" ht="24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</row>
    <row r="38" spans="1:50" ht="24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</row>
    <row r="39" spans="1:50" ht="24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</row>
    <row r="40" spans="1:50" ht="24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</row>
    <row r="41" spans="1:50" ht="24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</row>
    <row r="42" spans="1:50" ht="24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</row>
    <row r="43" spans="1:50" ht="24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</row>
    <row r="44" spans="1:50" ht="24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</row>
    <row r="45" spans="1:50" ht="24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</row>
    <row r="46" spans="1:50" ht="24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</row>
    <row r="47" spans="1:50" ht="24" customHeight="1" x14ac:dyDescent="0.2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</row>
    <row r="48" spans="1:50" ht="24" customHeigh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</row>
    <row r="49" spans="1:50" ht="24" customHeigh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</row>
    <row r="50" spans="1:50" ht="24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</row>
    <row r="51" spans="1:50" ht="24" customHeigh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</row>
    <row r="52" spans="1:50" ht="24" customHeigh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</row>
    <row r="53" spans="1:50" ht="24" customHeigh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</row>
    <row r="54" spans="1:50" ht="24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</row>
    <row r="55" spans="1:50" ht="24" customHeigh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</row>
    <row r="56" spans="1:50" ht="24" customHeigh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</row>
    <row r="57" spans="1:50" ht="24" customHeigh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</row>
    <row r="58" spans="1:50" ht="24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</row>
    <row r="59" spans="1:50" ht="24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</row>
    <row r="60" spans="1:50" ht="24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</row>
    <row r="61" spans="1:50" ht="24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</row>
    <row r="62" spans="1:50" ht="24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</row>
    <row r="63" spans="1:50" ht="24" customHeigh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</row>
    <row r="64" spans="1:50" ht="24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</row>
    <row r="65" spans="1:50" ht="24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</row>
    <row r="66" spans="1:50" ht="24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</row>
    <row r="67" spans="1:50" ht="24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</row>
    <row r="68" spans="1:50" ht="24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</row>
    <row r="69" spans="1:50" ht="24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</row>
    <row r="70" spans="1:50" ht="24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</row>
    <row r="71" spans="1:50" ht="24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</row>
    <row r="72" spans="1:50" ht="24" customHeigh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</row>
    <row r="73" spans="1:50" ht="24" customHeigh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</row>
    <row r="74" spans="1:50" ht="24" customHeigh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</row>
    <row r="75" spans="1:50" ht="24" customHeigh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</row>
    <row r="76" spans="1:50" ht="24" customHeigh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</row>
    <row r="77" spans="1:50" ht="24" customHeigh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</row>
    <row r="78" spans="1:50" ht="24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</row>
    <row r="79" spans="1:50" ht="24" customHeigh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</row>
    <row r="80" spans="1:50" ht="24" customHeigh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</row>
    <row r="81" spans="1:50" ht="24" customHeigh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</row>
    <row r="82" spans="1:50" ht="24" customHeigh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</row>
    <row r="83" spans="1:50" ht="24" customHeigh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</row>
    <row r="84" spans="1:50" ht="24" customHeigh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</row>
    <row r="85" spans="1:50" ht="24" customHeigh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</row>
    <row r="86" spans="1:50" ht="24" customHeigh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</row>
    <row r="87" spans="1:50" ht="24" customHeigh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</row>
    <row r="88" spans="1:50" ht="24" customHeigh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</row>
    <row r="89" spans="1:50" ht="24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</row>
    <row r="90" spans="1:50" ht="24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</row>
    <row r="91" spans="1:50" ht="24" customHeigh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</row>
    <row r="92" spans="1:50" ht="24" customHeigh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</row>
    <row r="93" spans="1:50" ht="24" customHeigh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</row>
    <row r="94" spans="1:50" ht="24" customHeigh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</row>
    <row r="95" spans="1:50" ht="24" customHeigh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</row>
    <row r="96" spans="1:50" ht="24" customHeigh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</row>
    <row r="97" spans="1:50" ht="24" customHeigh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</row>
    <row r="98" spans="1:50" ht="24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</row>
    <row r="99" spans="1:50" ht="24" customHeigh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</row>
    <row r="100" spans="1:50" ht="24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</row>
    <row r="101" spans="1:50" ht="24" customHeigh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</row>
    <row r="102" spans="1:50" ht="24" customHeigh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</row>
    <row r="103" spans="1:50" ht="24" customHeigh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</row>
    <row r="104" spans="1:50" ht="24" customHeigh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</row>
    <row r="105" spans="1:50" ht="24" customHeigh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</row>
    <row r="106" spans="1:50" ht="24" customHeigh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</row>
    <row r="107" spans="1:50" ht="24" customHeigh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</row>
    <row r="108" spans="1:50" ht="24" customHeigh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</row>
    <row r="109" spans="1:50" ht="24" customHeigh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</row>
    <row r="110" spans="1:50" ht="24" customHeigh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</row>
    <row r="111" spans="1:50" ht="24" customHeigh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</row>
    <row r="112" spans="1:50" ht="24" customHeigh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</row>
    <row r="113" spans="1:50" ht="24" customHeigh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</row>
    <row r="114" spans="1:50" ht="24" customHeigh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</row>
    <row r="115" spans="1:50" ht="24" customHeigh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</row>
    <row r="116" spans="1:50" ht="24" customHeigh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</row>
    <row r="117" spans="1:50" ht="24" customHeigh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</row>
    <row r="118" spans="1:50" ht="24" customHeigh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</row>
    <row r="119" spans="1:50" ht="24" customHeigh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</row>
    <row r="120" spans="1:50" ht="24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</row>
    <row r="121" spans="1:50" ht="24" customHeigh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</row>
    <row r="122" spans="1:50" ht="24" customHeigh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</row>
    <row r="123" spans="1:50" ht="24" customHeigh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</row>
    <row r="124" spans="1:50" ht="24" customHeigh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</row>
    <row r="125" spans="1:50" ht="24" customHeigh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</row>
    <row r="126" spans="1:50" ht="24" customHeigh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</row>
    <row r="127" spans="1:50" ht="24" customHeigh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</row>
    <row r="128" spans="1:50" ht="24" customHeigh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</row>
    <row r="129" spans="1:50" ht="24" customHeigh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</row>
    <row r="130" spans="1:50" ht="24" customHeigh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</row>
    <row r="131" spans="1:50" ht="24" customHeigh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</row>
    <row r="132" spans="1:50" ht="24" customHeigh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</row>
    <row r="133" spans="1:50" ht="24" customHeigh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</row>
    <row r="134" spans="1:50" ht="24" customHeigh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</row>
    <row r="135" spans="1:50" ht="24" customHeigh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</row>
    <row r="136" spans="1:50" ht="24" customHeigh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</row>
    <row r="137" spans="1:50" ht="24" customHeigh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</row>
    <row r="138" spans="1:50" ht="24" customHeigh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</row>
    <row r="139" spans="1:50" ht="24" customHeigh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</row>
    <row r="140" spans="1:50" ht="24" customHeigh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</row>
    <row r="141" spans="1:50" ht="24" customHeigh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</row>
    <row r="142" spans="1:50" ht="24" customHeigh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</row>
    <row r="143" spans="1:50" ht="24" customHeigh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</row>
    <row r="144" spans="1:50" ht="24" customHeigh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</row>
    <row r="145" spans="1:50" ht="24" customHeigh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</row>
    <row r="146" spans="1:50" ht="24" customHeigh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</row>
    <row r="147" spans="1:50" ht="24" customHeigh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</row>
    <row r="148" spans="1:50" ht="24" customHeigh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</row>
    <row r="149" spans="1:50" ht="24" customHeigh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</row>
    <row r="150" spans="1:50" ht="24" customHeigh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</row>
    <row r="151" spans="1:50" ht="24" customHeigh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</row>
    <row r="152" spans="1:50" ht="24" customHeigh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</row>
    <row r="153" spans="1:50" ht="24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</row>
    <row r="154" spans="1:50" ht="24" customHeigh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</row>
    <row r="155" spans="1:50" ht="24" customHeigh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</row>
    <row r="156" spans="1:50" ht="24" customHeigh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</row>
    <row r="157" spans="1:50" ht="24" customHeigh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</row>
    <row r="158" spans="1:50" ht="24" customHeigh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</row>
    <row r="159" spans="1:50" ht="24" customHeigh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</row>
    <row r="160" spans="1:50" ht="24" customHeigh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</row>
    <row r="161" spans="1:50" ht="24" customHeigh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</row>
    <row r="162" spans="1:50" ht="24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</row>
    <row r="163" spans="1:50" ht="24" customHeigh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</row>
    <row r="164" spans="1:50" ht="24" customHeigh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</row>
    <row r="165" spans="1:50" ht="24" customHeigh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</row>
    <row r="166" spans="1:50" ht="24" customHeigh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</row>
    <row r="167" spans="1:50" ht="24" customHeigh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</row>
    <row r="168" spans="1:50" ht="24" customHeigh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</row>
    <row r="169" spans="1:50" ht="24" customHeigh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</row>
    <row r="170" spans="1:50" ht="24" customHeigh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</row>
    <row r="171" spans="1:50" ht="24" customHeigh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</row>
    <row r="172" spans="1:50" ht="24" customHeigh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</row>
    <row r="173" spans="1:50" ht="24" customHeigh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</row>
    <row r="174" spans="1:50" ht="24" customHeigh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</row>
    <row r="175" spans="1:50" ht="24" customHeigh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</row>
    <row r="176" spans="1:50" ht="24" customHeigh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</row>
    <row r="177" spans="1:50" ht="24" customHeigh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</row>
    <row r="178" spans="1:50" ht="24" customHeigh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</row>
    <row r="179" spans="1:50" ht="24" customHeigh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</row>
    <row r="180" spans="1:50" ht="24" customHeigh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</row>
    <row r="181" spans="1:50" ht="24" customHeigh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</row>
    <row r="182" spans="1:50" ht="24" customHeigh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</row>
    <row r="183" spans="1:50" ht="24" customHeigh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</row>
    <row r="184" spans="1:50" ht="24" customHeigh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</row>
    <row r="185" spans="1:50" ht="24" customHeigh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</row>
    <row r="186" spans="1:50" ht="24" customHeigh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</row>
    <row r="187" spans="1:50" ht="24" customHeigh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</row>
    <row r="188" spans="1:50" ht="24" customHeigh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</row>
    <row r="189" spans="1:50" ht="24" customHeigh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</row>
    <row r="190" spans="1:50" ht="24" customHeigh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</row>
    <row r="191" spans="1:50" ht="24" customHeigh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</row>
    <row r="192" spans="1:50" ht="24" customHeigh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</row>
    <row r="193" spans="1:50" ht="24" customHeigh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</row>
    <row r="194" spans="1:50" ht="24" customHeigh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</row>
    <row r="195" spans="1:50" ht="24" customHeigh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</row>
    <row r="196" spans="1:50" ht="24" customHeigh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</row>
    <row r="197" spans="1:50" ht="24" customHeigh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</row>
    <row r="198" spans="1:50" ht="24" customHeigh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</row>
    <row r="199" spans="1:50" ht="24" customHeigh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</row>
    <row r="200" spans="1:50" ht="24" customHeigh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</row>
    <row r="201" spans="1:50" ht="24" customHeigh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</row>
    <row r="202" spans="1:50" ht="24" customHeigh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</row>
    <row r="203" spans="1:50" ht="24" customHeigh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</row>
    <row r="204" spans="1:50" ht="24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</row>
    <row r="205" spans="1:50" ht="24" customHeigh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</row>
    <row r="206" spans="1:50" ht="24" customHeigh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</row>
    <row r="207" spans="1:50" ht="24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</row>
    <row r="208" spans="1:50" ht="24" customHeigh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</row>
    <row r="209" spans="1:50" ht="24" customHeigh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</row>
    <row r="210" spans="1:50" ht="24" customHeigh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</row>
    <row r="211" spans="1:50" ht="24" customHeigh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</row>
    <row r="212" spans="1:50" ht="24" customHeigh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</row>
    <row r="213" spans="1:50" ht="24" customHeigh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</row>
    <row r="214" spans="1:50" ht="24" customHeigh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</row>
    <row r="215" spans="1:50" ht="24" customHeigh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</row>
    <row r="216" spans="1:50" ht="24" customHeigh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</row>
    <row r="217" spans="1:50" ht="24" customHeigh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</row>
    <row r="218" spans="1:50" ht="24" customHeigh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</row>
    <row r="219" spans="1:50" ht="24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</row>
    <row r="220" spans="1:50" ht="24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</row>
    <row r="221" spans="1:50" ht="24" customHeigh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</row>
    <row r="222" spans="1:50" ht="24" customHeigh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</row>
    <row r="223" spans="1:50" ht="24" customHeigh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</row>
    <row r="224" spans="1:50" ht="24" customHeigh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</row>
    <row r="225" spans="1:50" ht="24" customHeigh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</row>
    <row r="226" spans="1:50" ht="24" customHeigh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</row>
    <row r="227" spans="1:50" ht="24" customHeigh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</row>
    <row r="228" spans="1:50" ht="24" customHeigh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</row>
    <row r="229" spans="1:50" ht="24" customHeigh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</row>
    <row r="230" spans="1:50" ht="24" customHeigh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</row>
    <row r="231" spans="1:50" ht="24" customHeigh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</row>
    <row r="232" spans="1:50" ht="24" customHeigh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</row>
    <row r="233" spans="1:50" ht="24" customHeigh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</row>
    <row r="234" spans="1:50" ht="24" customHeigh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</row>
    <row r="235" spans="1:50" ht="24" customHeigh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</row>
    <row r="236" spans="1:50" ht="24" customHeigh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</row>
    <row r="237" spans="1:50" ht="24" customHeigh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</row>
    <row r="238" spans="1:50" ht="24" customHeigh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</row>
    <row r="239" spans="1:50" ht="24" customHeigh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</row>
    <row r="240" spans="1:50" ht="24" customHeigh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</row>
    <row r="241" spans="1:50" ht="24" customHeigh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</row>
    <row r="242" spans="1:50" ht="24" customHeigh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</row>
    <row r="243" spans="1:50" ht="24" customHeigh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</row>
    <row r="244" spans="1:50" ht="24" customHeigh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</row>
    <row r="245" spans="1:50" ht="24" customHeigh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</row>
    <row r="246" spans="1:50" ht="24" customHeigh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</row>
    <row r="247" spans="1:50" ht="24" customHeigh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</row>
    <row r="248" spans="1:50" ht="24" customHeigh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</row>
    <row r="249" spans="1:50" ht="24" customHeigh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  <c r="AV249" s="80"/>
      <c r="AW249" s="80"/>
      <c r="AX249" s="80"/>
    </row>
    <row r="250" spans="1:50" ht="24" customHeigh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</row>
    <row r="251" spans="1:50" ht="24" customHeigh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</row>
    <row r="252" spans="1:50" ht="24" customHeigh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</row>
    <row r="253" spans="1:50" ht="24" customHeigh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</row>
    <row r="254" spans="1:50" ht="24" customHeigh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  <c r="AV254" s="80"/>
      <c r="AW254" s="80"/>
      <c r="AX254" s="80"/>
    </row>
    <row r="255" spans="1:50" ht="24" customHeigh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  <c r="AV255" s="80"/>
      <c r="AW255" s="80"/>
      <c r="AX255" s="80"/>
    </row>
    <row r="256" spans="1:50" ht="24" customHeigh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</row>
    <row r="257" spans="1:50" ht="24" customHeigh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</row>
    <row r="258" spans="1:50" ht="24" customHeigh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</row>
    <row r="259" spans="1:50" ht="24" customHeigh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</row>
    <row r="260" spans="1:50" ht="24" customHeigh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</row>
    <row r="261" spans="1:50" ht="24" customHeigh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</row>
    <row r="262" spans="1:50" ht="24" customHeigh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</row>
    <row r="263" spans="1:50" ht="24" customHeigh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</row>
    <row r="264" spans="1:50" ht="24" customHeigh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</row>
    <row r="265" spans="1:50" ht="24" customHeigh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</row>
    <row r="266" spans="1:50" ht="24" customHeigh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</row>
    <row r="267" spans="1:50" ht="24" customHeigh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</row>
    <row r="268" spans="1:50" ht="24" customHeigh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</row>
    <row r="269" spans="1:50" ht="24" customHeigh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</row>
    <row r="270" spans="1:50" ht="24" customHeigh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</row>
    <row r="271" spans="1:50" ht="24" customHeigh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</row>
    <row r="272" spans="1:50" ht="24" customHeigh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</row>
    <row r="273" spans="1:50" ht="24" customHeigh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</row>
    <row r="274" spans="1:50" ht="24" customHeigh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</row>
    <row r="275" spans="1:50" ht="24" customHeigh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</row>
    <row r="276" spans="1:50" ht="24" customHeigh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</row>
    <row r="277" spans="1:50" ht="24" customHeigh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</row>
    <row r="278" spans="1:50" ht="24" customHeigh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</row>
    <row r="279" spans="1:50" ht="24" customHeigh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</row>
    <row r="280" spans="1:50" ht="24" customHeigh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</row>
    <row r="281" spans="1:50" ht="24" customHeigh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</row>
    <row r="282" spans="1:50" ht="24" customHeigh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</row>
    <row r="283" spans="1:50" ht="24" customHeigh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</row>
    <row r="284" spans="1:50" ht="24" customHeigh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</row>
    <row r="285" spans="1:50" ht="24" customHeigh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</row>
    <row r="286" spans="1:50" ht="24" customHeigh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</row>
    <row r="287" spans="1:50" ht="24" customHeigh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</row>
    <row r="288" spans="1:50" ht="24" customHeigh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</row>
    <row r="289" spans="1:50" ht="24" customHeigh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</row>
    <row r="290" spans="1:50" ht="24" customHeigh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</row>
    <row r="291" spans="1:50" ht="24" customHeigh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</row>
    <row r="292" spans="1:50" ht="24" customHeigh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</row>
    <row r="293" spans="1:50" ht="24" customHeigh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</row>
    <row r="294" spans="1:50" ht="24" customHeigh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</row>
    <row r="295" spans="1:50" ht="24" customHeigh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</row>
    <row r="296" spans="1:50" ht="24" customHeigh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</row>
    <row r="297" spans="1:50" ht="24" customHeigh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</row>
    <row r="298" spans="1:50" ht="24" customHeigh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</row>
    <row r="299" spans="1:50" ht="24" customHeigh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</row>
    <row r="300" spans="1:50" ht="24" customHeigh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</row>
    <row r="301" spans="1:50" ht="24" customHeigh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</row>
    <row r="302" spans="1:50" ht="24" customHeigh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</row>
    <row r="303" spans="1:50" ht="24" customHeigh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</row>
    <row r="304" spans="1:50" ht="24" customHeigh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</row>
    <row r="305" spans="1:50" ht="24" customHeigh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</row>
    <row r="306" spans="1:50" ht="24" customHeigh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</row>
    <row r="307" spans="1:50" ht="24" customHeigh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</row>
    <row r="308" spans="1:50" ht="24" customHeigh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</row>
    <row r="309" spans="1:50" ht="24" customHeigh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</row>
    <row r="310" spans="1:50" ht="24" customHeigh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</row>
    <row r="311" spans="1:50" ht="24" customHeigh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</row>
    <row r="312" spans="1:50" ht="24" customHeigh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</row>
    <row r="313" spans="1:50" ht="24" customHeigh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</row>
    <row r="314" spans="1:50" ht="24" customHeigh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</row>
    <row r="315" spans="1:50" ht="24" customHeigh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</row>
    <row r="316" spans="1:50" ht="24" customHeigh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</row>
    <row r="317" spans="1:50" ht="24" customHeigh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</row>
    <row r="318" spans="1:50" ht="24" customHeigh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</row>
    <row r="319" spans="1:50" ht="24" customHeigh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</row>
    <row r="320" spans="1:50" ht="24" customHeigh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</row>
    <row r="321" spans="1:50" ht="24" customHeigh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</row>
    <row r="322" spans="1:50" ht="24" customHeigh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</row>
    <row r="323" spans="1:50" ht="24" customHeigh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</row>
    <row r="324" spans="1:50" ht="24" customHeigh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</row>
    <row r="325" spans="1:50" ht="24" customHeigh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</row>
    <row r="326" spans="1:50" ht="24" customHeigh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</row>
    <row r="327" spans="1:50" ht="24" customHeigh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</row>
    <row r="328" spans="1:50" ht="24" customHeigh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</row>
    <row r="329" spans="1:50" ht="24" customHeigh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</row>
    <row r="330" spans="1:50" ht="24" customHeigh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</row>
    <row r="331" spans="1:50" ht="24" customHeigh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</row>
    <row r="332" spans="1:50" ht="24" customHeigh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</row>
    <row r="333" spans="1:50" ht="24" customHeigh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</row>
    <row r="334" spans="1:50" ht="24" customHeigh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</row>
    <row r="335" spans="1:50" ht="24" customHeigh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</row>
    <row r="336" spans="1:50" ht="24" customHeigh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</row>
    <row r="337" spans="1:50" ht="24" customHeigh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</row>
    <row r="338" spans="1:50" ht="24" customHeigh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</row>
    <row r="339" spans="1:50" ht="24" customHeigh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</row>
    <row r="340" spans="1:50" ht="24" customHeigh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</row>
    <row r="341" spans="1:50" ht="24" customHeigh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</row>
    <row r="342" spans="1:50" ht="24" customHeigh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</row>
    <row r="343" spans="1:50" ht="24" customHeigh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</row>
    <row r="344" spans="1:50" ht="24" customHeigh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</row>
    <row r="345" spans="1:50" ht="24" customHeigh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</row>
    <row r="346" spans="1:50" ht="24" customHeigh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</row>
    <row r="347" spans="1:50" ht="24" customHeigh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</row>
    <row r="348" spans="1:50" ht="24" customHeigh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</row>
    <row r="349" spans="1:50" ht="24" customHeigh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</row>
    <row r="350" spans="1:50" ht="24" customHeigh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</row>
    <row r="351" spans="1:50" ht="24" customHeigh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</row>
    <row r="352" spans="1:50" ht="24" customHeigh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</row>
    <row r="353" spans="1:50" ht="24" customHeigh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</row>
    <row r="354" spans="1:50" ht="24" customHeigh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</row>
    <row r="355" spans="1:50" ht="24" customHeigh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</row>
    <row r="356" spans="1:50" ht="24" customHeigh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</row>
    <row r="357" spans="1:50" ht="24" customHeigh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</row>
    <row r="358" spans="1:50" ht="24" customHeigh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</row>
    <row r="359" spans="1:50" ht="24" customHeigh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</row>
    <row r="360" spans="1:50" ht="24" customHeigh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</row>
    <row r="361" spans="1:50" ht="24" customHeigh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</row>
    <row r="362" spans="1:50" ht="24" customHeigh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</row>
    <row r="363" spans="1:50" ht="24" customHeigh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</row>
    <row r="364" spans="1:50" ht="24" customHeigh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</row>
    <row r="365" spans="1:50" ht="24" customHeigh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</row>
    <row r="366" spans="1:50" ht="24" customHeigh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</row>
    <row r="367" spans="1:50" ht="24" customHeigh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</row>
    <row r="368" spans="1:50" ht="24" customHeigh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</row>
    <row r="369" spans="1:50" ht="24" customHeigh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</row>
    <row r="370" spans="1:50" ht="24" customHeigh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</row>
    <row r="371" spans="1:50" ht="24" customHeigh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</row>
    <row r="372" spans="1:50" ht="24" customHeigh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</row>
    <row r="373" spans="1:50" ht="24" customHeigh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</row>
    <row r="374" spans="1:50" ht="24" customHeigh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</row>
    <row r="375" spans="1:50" ht="24" customHeigh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</row>
    <row r="376" spans="1:50" ht="24" customHeigh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</row>
    <row r="377" spans="1:50" ht="24" customHeigh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</row>
    <row r="378" spans="1:50" ht="24" customHeigh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</row>
    <row r="379" spans="1:50" ht="24" customHeigh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</row>
    <row r="380" spans="1:50" ht="24" customHeigh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</row>
    <row r="381" spans="1:50" ht="24" customHeigh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</row>
    <row r="382" spans="1:50" ht="24" customHeigh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</row>
    <row r="383" spans="1:50" ht="24" customHeigh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</row>
    <row r="384" spans="1:50" ht="24" customHeigh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</row>
    <row r="385" spans="1:50" ht="24" customHeigh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</row>
    <row r="386" spans="1:50" ht="24" customHeigh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</row>
    <row r="387" spans="1:50" ht="24" customHeigh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</row>
    <row r="388" spans="1:50" ht="24" customHeigh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</row>
    <row r="389" spans="1:50" ht="24" customHeigh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</row>
    <row r="390" spans="1:50" ht="24" customHeigh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</row>
    <row r="391" spans="1:50" ht="24" customHeigh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</row>
    <row r="392" spans="1:50" ht="24" customHeigh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</row>
    <row r="393" spans="1:50" ht="24" customHeigh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</row>
    <row r="394" spans="1:50" ht="24" customHeigh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</row>
    <row r="395" spans="1:50" ht="24" customHeigh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</row>
    <row r="396" spans="1:50" ht="24" customHeigh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</row>
    <row r="397" spans="1:50" ht="24" customHeigh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</row>
    <row r="398" spans="1:50" ht="24" customHeigh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</row>
    <row r="399" spans="1:50" ht="24" customHeigh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</row>
    <row r="400" spans="1:50" ht="24" customHeigh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</row>
    <row r="401" spans="1:50" ht="24" customHeigh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</row>
    <row r="402" spans="1:50" ht="24" customHeigh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</row>
    <row r="403" spans="1:50" ht="24" customHeigh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</row>
    <row r="404" spans="1:50" ht="24" customHeigh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</row>
    <row r="405" spans="1:50" ht="24" customHeigh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</row>
    <row r="406" spans="1:50" ht="24" customHeigh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</row>
    <row r="407" spans="1:50" ht="24" customHeigh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</row>
    <row r="408" spans="1:50" ht="24" customHeigh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</row>
    <row r="409" spans="1:50" ht="24" customHeigh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</row>
    <row r="410" spans="1:50" ht="24" customHeigh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</row>
    <row r="411" spans="1:50" ht="24" customHeigh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</row>
    <row r="412" spans="1:50" ht="24" customHeigh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</row>
    <row r="413" spans="1:50" ht="24" customHeigh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</row>
    <row r="414" spans="1:50" ht="24" customHeigh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</row>
    <row r="415" spans="1:50" ht="24" customHeigh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</row>
    <row r="416" spans="1:50" ht="24" customHeigh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</row>
    <row r="417" spans="1:50" ht="24" customHeigh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</row>
    <row r="418" spans="1:50" ht="24" customHeigh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</row>
    <row r="419" spans="1:50" ht="24" customHeigh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</row>
    <row r="420" spans="1:50" ht="24" customHeigh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</row>
    <row r="421" spans="1:50" ht="24" customHeigh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</row>
    <row r="422" spans="1:50" ht="24" customHeigh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</row>
    <row r="423" spans="1:50" ht="24" customHeigh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</row>
    <row r="424" spans="1:50" ht="24" customHeigh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</row>
    <row r="425" spans="1:50" ht="24" customHeigh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</row>
    <row r="426" spans="1:50" ht="24" customHeigh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</row>
    <row r="427" spans="1:50" ht="24" customHeigh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</row>
    <row r="428" spans="1:50" ht="24" customHeigh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</row>
    <row r="429" spans="1:50" ht="24" customHeigh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</row>
    <row r="430" spans="1:50" ht="24" customHeigh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</row>
    <row r="431" spans="1:50" ht="24" customHeigh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</row>
    <row r="432" spans="1:50" ht="24" customHeigh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</row>
    <row r="433" spans="1:50" ht="24" customHeigh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</row>
    <row r="434" spans="1:50" ht="24" customHeigh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</row>
    <row r="435" spans="1:50" ht="24" customHeigh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</row>
    <row r="436" spans="1:50" ht="24" customHeigh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</row>
    <row r="437" spans="1:50" ht="24" customHeigh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</row>
    <row r="438" spans="1:50" ht="24" customHeigh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</row>
    <row r="439" spans="1:50" ht="24" customHeigh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</row>
    <row r="440" spans="1:50" ht="24" customHeigh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</row>
    <row r="441" spans="1:50" ht="24" customHeigh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</row>
    <row r="442" spans="1:50" ht="24" customHeigh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</row>
    <row r="443" spans="1:50" ht="24" customHeigh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</row>
    <row r="444" spans="1:50" ht="24" customHeigh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</row>
    <row r="445" spans="1:50" ht="24" customHeigh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</row>
    <row r="446" spans="1:50" ht="24" customHeigh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</row>
    <row r="447" spans="1:50" ht="24" customHeigh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</row>
    <row r="448" spans="1:50" ht="24" customHeigh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</row>
    <row r="449" spans="1:50" ht="24" customHeigh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</row>
    <row r="450" spans="1:50" ht="24" customHeigh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</row>
    <row r="451" spans="1:50" ht="24" customHeigh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</row>
    <row r="452" spans="1:50" ht="24" customHeigh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</row>
    <row r="453" spans="1:50" ht="24" customHeigh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</row>
    <row r="454" spans="1:50" ht="24" customHeigh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</row>
    <row r="455" spans="1:50" ht="24" customHeigh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</row>
    <row r="456" spans="1:50" ht="24" customHeigh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</row>
    <row r="457" spans="1:50" ht="24" customHeigh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</row>
    <row r="458" spans="1:50" ht="24" customHeigh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</row>
    <row r="459" spans="1:50" ht="24" customHeigh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</row>
    <row r="460" spans="1:50" ht="24" customHeigh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</row>
    <row r="461" spans="1:50" ht="24" customHeigh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</row>
    <row r="462" spans="1:50" ht="24" customHeigh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</row>
    <row r="463" spans="1:50" ht="24" customHeigh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</row>
    <row r="464" spans="1:50" ht="24" customHeigh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</row>
    <row r="465" spans="1:50" ht="24" customHeigh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</row>
    <row r="466" spans="1:50" ht="24" customHeigh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</row>
    <row r="467" spans="1:50" ht="24" customHeigh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</row>
    <row r="468" spans="1:50" ht="24" customHeigh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</row>
    <row r="469" spans="1:50" ht="24" customHeigh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</row>
    <row r="470" spans="1:50" ht="24" customHeigh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</row>
    <row r="471" spans="1:50" ht="24" customHeigh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</row>
    <row r="472" spans="1:50" ht="24" customHeigh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</row>
    <row r="473" spans="1:50" ht="24" customHeigh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</row>
    <row r="474" spans="1:50" ht="24" customHeigh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</row>
    <row r="475" spans="1:50" ht="24" customHeigh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</row>
    <row r="476" spans="1:50" ht="24" customHeigh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</row>
    <row r="477" spans="1:50" ht="24" customHeigh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</row>
    <row r="478" spans="1:50" ht="24" customHeigh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</row>
    <row r="479" spans="1:50" ht="24" customHeigh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</row>
    <row r="480" spans="1:50" ht="24" customHeigh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</row>
    <row r="481" spans="1:50" ht="24" customHeigh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</row>
    <row r="482" spans="1:50" ht="24" customHeigh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</row>
    <row r="483" spans="1:50" ht="24" customHeigh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</row>
    <row r="484" spans="1:50" ht="24" customHeigh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</row>
    <row r="485" spans="1:50" ht="24" customHeigh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</row>
    <row r="486" spans="1:50" ht="24" customHeigh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</row>
    <row r="487" spans="1:50" ht="24" customHeigh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</row>
    <row r="488" spans="1:50" ht="24" customHeigh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</row>
    <row r="489" spans="1:50" ht="24" customHeigh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</row>
    <row r="490" spans="1:50" ht="24" customHeigh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</row>
    <row r="491" spans="1:50" ht="24" customHeigh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</row>
    <row r="492" spans="1:50" ht="24" customHeigh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</row>
    <row r="493" spans="1:50" ht="24" customHeigh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</row>
    <row r="494" spans="1:50" ht="24" customHeigh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</row>
    <row r="495" spans="1:50" ht="24" customHeigh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</row>
    <row r="496" spans="1:50" ht="24" customHeigh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</row>
    <row r="497" spans="1:50" ht="24" customHeigh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</row>
    <row r="498" spans="1:50" ht="24" customHeigh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</row>
    <row r="499" spans="1:50" ht="24" customHeigh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</row>
    <row r="500" spans="1:50" ht="24" customHeigh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</row>
    <row r="501" spans="1:50" ht="24" customHeigh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</row>
    <row r="502" spans="1:50" ht="24" customHeigh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</row>
    <row r="503" spans="1:50" ht="24" customHeigh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</row>
    <row r="504" spans="1:50" ht="24" customHeigh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</row>
    <row r="505" spans="1:50" ht="24" customHeigh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</row>
    <row r="506" spans="1:50" ht="24" customHeigh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</row>
    <row r="507" spans="1:50" ht="24" customHeigh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</row>
    <row r="508" spans="1:50" ht="24" customHeigh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</row>
    <row r="509" spans="1:50" ht="24" customHeigh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</row>
    <row r="510" spans="1:50" ht="24" customHeigh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</row>
    <row r="511" spans="1:50" ht="24" customHeigh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</row>
    <row r="512" spans="1:50" ht="24" customHeigh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</row>
    <row r="513" spans="1:50" ht="24" customHeigh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</row>
    <row r="514" spans="1:50" ht="24" customHeigh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</row>
    <row r="515" spans="1:50" ht="24" customHeigh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</row>
    <row r="516" spans="1:50" ht="24" customHeigh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</row>
    <row r="517" spans="1:50" ht="24" customHeigh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</row>
    <row r="518" spans="1:50" ht="24" customHeigh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</row>
    <row r="519" spans="1:50" ht="24" customHeigh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</row>
    <row r="520" spans="1:50" ht="24" customHeigh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</row>
    <row r="521" spans="1:50" ht="24" customHeigh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</row>
    <row r="522" spans="1:50" ht="24" customHeigh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</row>
    <row r="523" spans="1:50" ht="24" customHeigh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</row>
    <row r="524" spans="1:50" ht="24" customHeigh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</row>
    <row r="525" spans="1:50" ht="24" customHeigh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</row>
    <row r="526" spans="1:50" ht="24" customHeigh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</row>
    <row r="527" spans="1:50" ht="24" customHeigh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</row>
    <row r="528" spans="1:50" ht="24" customHeigh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</row>
    <row r="529" spans="1:50" ht="24" customHeigh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</row>
    <row r="530" spans="1:50" ht="24" customHeigh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</row>
    <row r="531" spans="1:50" ht="24" customHeigh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</row>
    <row r="532" spans="1:50" ht="24" customHeigh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</row>
    <row r="533" spans="1:50" ht="24" customHeigh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</row>
    <row r="534" spans="1:50" ht="24" customHeigh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</row>
    <row r="535" spans="1:50" ht="24" customHeigh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</row>
    <row r="536" spans="1:50" ht="24" customHeigh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</row>
    <row r="537" spans="1:50" ht="24" customHeigh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</row>
    <row r="538" spans="1:50" ht="24" customHeigh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</row>
    <row r="539" spans="1:50" ht="24" customHeigh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</row>
    <row r="540" spans="1:50" ht="24" customHeigh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</row>
    <row r="541" spans="1:50" ht="24" customHeigh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</row>
    <row r="542" spans="1:50" ht="24" customHeigh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</row>
    <row r="543" spans="1:50" ht="24" customHeigh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</row>
    <row r="544" spans="1:50" ht="24" customHeigh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</row>
    <row r="545" spans="1:50" ht="24" customHeigh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</row>
    <row r="546" spans="1:50" ht="24" customHeigh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</row>
    <row r="547" spans="1:50" ht="24" customHeigh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</row>
    <row r="548" spans="1:50" ht="24" customHeigh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</row>
    <row r="549" spans="1:50" ht="24" customHeigh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</row>
    <row r="550" spans="1:50" ht="24" customHeigh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</row>
    <row r="551" spans="1:50" ht="24" customHeigh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</row>
    <row r="552" spans="1:50" ht="24" customHeigh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</row>
    <row r="553" spans="1:50" ht="24" customHeigh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</row>
    <row r="554" spans="1:50" ht="24" customHeigh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</row>
    <row r="555" spans="1:50" ht="24" customHeigh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</row>
    <row r="556" spans="1:50" ht="24" customHeigh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</row>
    <row r="557" spans="1:50" ht="24" customHeigh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</row>
    <row r="558" spans="1:50" ht="24" customHeigh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</row>
    <row r="559" spans="1:50" ht="24" customHeigh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</row>
    <row r="560" spans="1:50" ht="24" customHeigh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  <c r="AV560" s="80"/>
      <c r="AW560" s="80"/>
      <c r="AX560" s="80"/>
    </row>
    <row r="561" spans="1:50" ht="24" customHeigh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  <c r="AV561" s="80"/>
      <c r="AW561" s="80"/>
      <c r="AX561" s="80"/>
    </row>
    <row r="562" spans="1:50" ht="24" customHeigh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  <c r="AV562" s="80"/>
      <c r="AW562" s="80"/>
      <c r="AX562" s="80"/>
    </row>
    <row r="563" spans="1:50" ht="24" customHeigh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</row>
    <row r="564" spans="1:50" ht="24" customHeigh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  <c r="AV564" s="80"/>
      <c r="AW564" s="80"/>
      <c r="AX564" s="80"/>
    </row>
    <row r="565" spans="1:50" ht="24" customHeigh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  <c r="AV565" s="80"/>
      <c r="AW565" s="80"/>
      <c r="AX565" s="80"/>
    </row>
    <row r="566" spans="1:50" ht="24" customHeigh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  <c r="AV566" s="80"/>
      <c r="AW566" s="80"/>
      <c r="AX566" s="80"/>
    </row>
    <row r="567" spans="1:50" ht="24" customHeigh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  <c r="AV567" s="80"/>
      <c r="AW567" s="80"/>
      <c r="AX567" s="80"/>
    </row>
    <row r="568" spans="1:50" ht="24" customHeigh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  <c r="AV568" s="80"/>
      <c r="AW568" s="80"/>
      <c r="AX568" s="80"/>
    </row>
    <row r="569" spans="1:50" ht="24" customHeigh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  <c r="AV569" s="80"/>
      <c r="AW569" s="80"/>
      <c r="AX569" s="80"/>
    </row>
    <row r="570" spans="1:50" ht="24" customHeigh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  <c r="AV570" s="80"/>
      <c r="AW570" s="80"/>
      <c r="AX570" s="80"/>
    </row>
    <row r="571" spans="1:50" ht="24" customHeigh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  <c r="AV571" s="80"/>
      <c r="AW571" s="80"/>
      <c r="AX571" s="80"/>
    </row>
    <row r="572" spans="1:50" ht="24" customHeigh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  <c r="AV572" s="80"/>
      <c r="AW572" s="80"/>
      <c r="AX572" s="80"/>
    </row>
    <row r="573" spans="1:50" ht="24" customHeigh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</row>
    <row r="574" spans="1:50" ht="24" customHeigh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</row>
    <row r="575" spans="1:50" ht="24" customHeigh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  <c r="AV575" s="80"/>
      <c r="AW575" s="80"/>
      <c r="AX575" s="80"/>
    </row>
    <row r="576" spans="1:50" ht="24" customHeigh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  <c r="AV576" s="80"/>
      <c r="AW576" s="80"/>
      <c r="AX576" s="80"/>
    </row>
    <row r="577" spans="1:50" ht="24" customHeigh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/>
      <c r="AW577" s="80"/>
      <c r="AX577" s="80"/>
    </row>
    <row r="578" spans="1:50" ht="24" customHeigh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  <c r="AV578" s="80"/>
      <c r="AW578" s="80"/>
      <c r="AX578" s="80"/>
    </row>
    <row r="579" spans="1:50" ht="24" customHeigh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  <c r="AV579" s="80"/>
      <c r="AW579" s="80"/>
      <c r="AX579" s="80"/>
    </row>
    <row r="580" spans="1:50" ht="24" customHeigh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/>
      <c r="AW580" s="80"/>
      <c r="AX580" s="80"/>
    </row>
    <row r="581" spans="1:50" ht="24" customHeigh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  <c r="AV581" s="80"/>
      <c r="AW581" s="80"/>
      <c r="AX581" s="80"/>
    </row>
    <row r="582" spans="1:50" ht="24" customHeigh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  <c r="AV582" s="80"/>
      <c r="AW582" s="80"/>
      <c r="AX582" s="80"/>
    </row>
    <row r="583" spans="1:50" ht="24" customHeigh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  <c r="AV583" s="80"/>
      <c r="AW583" s="80"/>
      <c r="AX583" s="80"/>
    </row>
    <row r="584" spans="1:50" ht="24" customHeigh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  <c r="AV584" s="80"/>
      <c r="AW584" s="80"/>
      <c r="AX584" s="80"/>
    </row>
    <row r="585" spans="1:50" ht="24" customHeigh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  <c r="AV585" s="80"/>
      <c r="AW585" s="80"/>
      <c r="AX585" s="80"/>
    </row>
    <row r="586" spans="1:50" ht="24" customHeigh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  <c r="AV586" s="80"/>
      <c r="AW586" s="80"/>
      <c r="AX586" s="80"/>
    </row>
    <row r="587" spans="1:50" ht="24" customHeigh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  <c r="AV587" s="80"/>
      <c r="AW587" s="80"/>
      <c r="AX587" s="80"/>
    </row>
    <row r="588" spans="1:50" ht="24" customHeigh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/>
      <c r="AW588" s="80"/>
      <c r="AX588" s="80"/>
    </row>
    <row r="589" spans="1:50" ht="24" customHeigh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</row>
    <row r="590" spans="1:50" ht="24" customHeigh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  <c r="AV590" s="80"/>
      <c r="AW590" s="80"/>
      <c r="AX590" s="80"/>
    </row>
    <row r="591" spans="1:50" ht="24" customHeigh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  <c r="AV591" s="80"/>
      <c r="AW591" s="80"/>
      <c r="AX591" s="80"/>
    </row>
    <row r="592" spans="1:50" ht="24" customHeigh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  <c r="AV592" s="80"/>
      <c r="AW592" s="80"/>
      <c r="AX592" s="80"/>
    </row>
    <row r="593" spans="1:50" ht="24" customHeigh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  <c r="AV593" s="80"/>
      <c r="AW593" s="80"/>
      <c r="AX593" s="80"/>
    </row>
    <row r="594" spans="1:50" ht="24" customHeigh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</row>
    <row r="595" spans="1:50" ht="24" customHeigh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</row>
    <row r="596" spans="1:50" ht="24" customHeigh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</row>
    <row r="597" spans="1:50" ht="24" customHeigh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</row>
    <row r="598" spans="1:50" ht="24" customHeigh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</row>
    <row r="599" spans="1:50" ht="24" customHeigh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  <c r="AV599" s="80"/>
      <c r="AW599" s="80"/>
      <c r="AX599" s="80"/>
    </row>
    <row r="600" spans="1:50" ht="24" customHeigh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</row>
    <row r="601" spans="1:50" ht="24" customHeigh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80"/>
      <c r="AW601" s="80"/>
      <c r="AX601" s="80"/>
    </row>
    <row r="602" spans="1:50" ht="24" customHeigh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  <c r="AV602" s="80"/>
      <c r="AW602" s="80"/>
      <c r="AX602" s="80"/>
    </row>
    <row r="603" spans="1:50" ht="24" customHeigh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</row>
    <row r="604" spans="1:50" ht="24" customHeigh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  <c r="AV604" s="80"/>
      <c r="AW604" s="80"/>
      <c r="AX604" s="80"/>
    </row>
    <row r="605" spans="1:50" ht="24" customHeigh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  <c r="AV605" s="80"/>
      <c r="AW605" s="80"/>
      <c r="AX605" s="80"/>
    </row>
    <row r="606" spans="1:50" ht="24" customHeigh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  <c r="AV606" s="80"/>
      <c r="AW606" s="80"/>
      <c r="AX606" s="80"/>
    </row>
    <row r="607" spans="1:50" ht="24" customHeigh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  <c r="AV607" s="80"/>
      <c r="AW607" s="80"/>
      <c r="AX607" s="80"/>
    </row>
    <row r="608" spans="1:50" ht="24" customHeigh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  <c r="AV608" s="80"/>
      <c r="AW608" s="80"/>
      <c r="AX608" s="80"/>
    </row>
    <row r="609" spans="1:50" ht="24" customHeigh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  <c r="AV609" s="80"/>
      <c r="AW609" s="80"/>
      <c r="AX609" s="80"/>
    </row>
    <row r="610" spans="1:50" ht="24" customHeigh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</row>
    <row r="611" spans="1:50" ht="24" customHeigh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</row>
    <row r="612" spans="1:50" ht="24" customHeigh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  <c r="AV612" s="80"/>
      <c r="AW612" s="80"/>
      <c r="AX612" s="80"/>
    </row>
    <row r="613" spans="1:50" ht="24" customHeigh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  <c r="AV613" s="80"/>
      <c r="AW613" s="80"/>
      <c r="AX613" s="80"/>
    </row>
    <row r="614" spans="1:50" ht="24" customHeigh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</row>
    <row r="615" spans="1:50" ht="24" customHeigh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  <c r="AV615" s="80"/>
      <c r="AW615" s="80"/>
      <c r="AX615" s="80"/>
    </row>
    <row r="616" spans="1:50" ht="24" customHeigh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  <c r="AV616" s="80"/>
      <c r="AW616" s="80"/>
      <c r="AX616" s="80"/>
    </row>
    <row r="617" spans="1:50" ht="24" customHeigh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  <c r="AV617" s="80"/>
      <c r="AW617" s="80"/>
      <c r="AX617" s="80"/>
    </row>
    <row r="618" spans="1:50" ht="24" customHeigh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/>
      <c r="AW618" s="80"/>
      <c r="AX618" s="80"/>
    </row>
    <row r="619" spans="1:50" ht="24" customHeigh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  <c r="AV619" s="80"/>
      <c r="AW619" s="80"/>
      <c r="AX619" s="80"/>
    </row>
    <row r="620" spans="1:50" ht="24" customHeigh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  <c r="AV620" s="80"/>
      <c r="AW620" s="80"/>
      <c r="AX620" s="80"/>
    </row>
    <row r="621" spans="1:50" ht="24" customHeigh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  <c r="AV621" s="80"/>
      <c r="AW621" s="80"/>
      <c r="AX621" s="80"/>
    </row>
    <row r="622" spans="1:50" ht="24" customHeigh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</row>
    <row r="623" spans="1:50" ht="24" customHeigh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  <c r="AV623" s="80"/>
      <c r="AW623" s="80"/>
      <c r="AX623" s="80"/>
    </row>
    <row r="624" spans="1:50" ht="24" customHeigh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  <c r="AV624" s="80"/>
      <c r="AW624" s="80"/>
      <c r="AX624" s="80"/>
    </row>
    <row r="625" spans="1:50" ht="24" customHeigh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</row>
    <row r="626" spans="1:50" ht="24" customHeigh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  <c r="AV626" s="80"/>
      <c r="AW626" s="80"/>
      <c r="AX626" s="80"/>
    </row>
    <row r="627" spans="1:50" ht="24" customHeigh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  <c r="AV627" s="80"/>
      <c r="AW627" s="80"/>
      <c r="AX627" s="80"/>
    </row>
    <row r="628" spans="1:50" ht="24" customHeigh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  <c r="AV628" s="80"/>
      <c r="AW628" s="80"/>
      <c r="AX628" s="80"/>
    </row>
    <row r="629" spans="1:50" ht="24" customHeigh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  <c r="AV629" s="80"/>
      <c r="AW629" s="80"/>
      <c r="AX629" s="80"/>
    </row>
    <row r="630" spans="1:50" ht="24" customHeigh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/>
      <c r="AW630" s="80"/>
      <c r="AX630" s="80"/>
    </row>
    <row r="631" spans="1:50" ht="24" customHeigh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  <c r="AV631" s="80"/>
      <c r="AW631" s="80"/>
      <c r="AX631" s="80"/>
    </row>
    <row r="632" spans="1:50" ht="24" customHeigh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80"/>
      <c r="AM632" s="80"/>
      <c r="AN632" s="80"/>
      <c r="AO632" s="80"/>
      <c r="AP632" s="80"/>
      <c r="AQ632" s="80"/>
      <c r="AR632" s="80"/>
      <c r="AS632" s="80"/>
      <c r="AT632" s="80"/>
      <c r="AU632" s="80"/>
      <c r="AV632" s="80"/>
      <c r="AW632" s="80"/>
      <c r="AX632" s="80"/>
    </row>
    <row r="633" spans="1:50" ht="24" customHeigh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  <c r="AV633" s="80"/>
      <c r="AW633" s="80"/>
      <c r="AX633" s="80"/>
    </row>
    <row r="634" spans="1:50" ht="24" customHeigh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  <c r="AV634" s="80"/>
      <c r="AW634" s="80"/>
      <c r="AX634" s="80"/>
    </row>
    <row r="635" spans="1:50" ht="24" customHeigh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  <c r="AV635" s="80"/>
      <c r="AW635" s="80"/>
      <c r="AX635" s="80"/>
    </row>
    <row r="636" spans="1:50" ht="24" customHeigh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</row>
    <row r="637" spans="1:50" ht="24" customHeigh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/>
      <c r="AW637" s="80"/>
      <c r="AX637" s="80"/>
    </row>
    <row r="638" spans="1:50" ht="24" customHeigh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  <c r="AV638" s="80"/>
      <c r="AW638" s="80"/>
      <c r="AX638" s="80"/>
    </row>
    <row r="639" spans="1:50" ht="24" customHeigh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  <c r="AV639" s="80"/>
      <c r="AW639" s="80"/>
      <c r="AX639" s="80"/>
    </row>
    <row r="640" spans="1:50" ht="24" customHeigh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  <c r="AV640" s="80"/>
      <c r="AW640" s="80"/>
      <c r="AX640" s="80"/>
    </row>
    <row r="641" spans="1:50" ht="24" customHeigh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</row>
    <row r="642" spans="1:50" ht="24" customHeigh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  <c r="AV642" s="80"/>
      <c r="AW642" s="80"/>
      <c r="AX642" s="80"/>
    </row>
    <row r="643" spans="1:50" ht="24" customHeigh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</row>
    <row r="644" spans="1:50" ht="24" customHeigh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  <c r="AV644" s="80"/>
      <c r="AW644" s="80"/>
      <c r="AX644" s="80"/>
    </row>
    <row r="645" spans="1:50" ht="24" customHeigh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/>
      <c r="AW645" s="80"/>
      <c r="AX645" s="80"/>
    </row>
    <row r="646" spans="1:50" ht="24" customHeigh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  <c r="AV646" s="80"/>
      <c r="AW646" s="80"/>
      <c r="AX646" s="80"/>
    </row>
    <row r="647" spans="1:50" ht="24" customHeigh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  <c r="AV647" s="80"/>
      <c r="AW647" s="80"/>
      <c r="AX647" s="80"/>
    </row>
    <row r="648" spans="1:50" ht="24" customHeigh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  <c r="AV648" s="80"/>
      <c r="AW648" s="80"/>
      <c r="AX648" s="80"/>
    </row>
    <row r="649" spans="1:50" ht="24" customHeigh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  <c r="AV649" s="80"/>
      <c r="AW649" s="80"/>
      <c r="AX649" s="80"/>
    </row>
    <row r="650" spans="1:50" ht="24" customHeigh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  <c r="AV650" s="80"/>
      <c r="AW650" s="80"/>
      <c r="AX650" s="80"/>
    </row>
    <row r="651" spans="1:50" ht="24" customHeigh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</row>
    <row r="652" spans="1:50" ht="24" customHeigh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</row>
    <row r="653" spans="1:50" ht="24" customHeigh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  <c r="AV653" s="80"/>
      <c r="AW653" s="80"/>
      <c r="AX653" s="80"/>
    </row>
    <row r="654" spans="1:50" ht="24" customHeigh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  <c r="AV654" s="80"/>
      <c r="AW654" s="80"/>
      <c r="AX654" s="80"/>
    </row>
    <row r="655" spans="1:50" ht="24" customHeigh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  <c r="AV655" s="80"/>
      <c r="AW655" s="80"/>
      <c r="AX655" s="80"/>
    </row>
    <row r="656" spans="1:50" ht="24" customHeigh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  <c r="AV656" s="80"/>
      <c r="AW656" s="80"/>
      <c r="AX656" s="80"/>
    </row>
    <row r="657" spans="1:50" ht="24" customHeigh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  <c r="AV657" s="80"/>
      <c r="AW657" s="80"/>
      <c r="AX657" s="80"/>
    </row>
    <row r="658" spans="1:50" ht="24" customHeigh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  <c r="AV658" s="80"/>
      <c r="AW658" s="80"/>
      <c r="AX658" s="80"/>
    </row>
    <row r="659" spans="1:50" ht="24" customHeigh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  <c r="AV659" s="80"/>
      <c r="AW659" s="80"/>
      <c r="AX659" s="80"/>
    </row>
    <row r="660" spans="1:50" ht="24" customHeigh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  <c r="AV660" s="80"/>
      <c r="AW660" s="80"/>
      <c r="AX660" s="80"/>
    </row>
    <row r="661" spans="1:50" ht="24" customHeigh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  <c r="AV661" s="80"/>
      <c r="AW661" s="80"/>
      <c r="AX661" s="80"/>
    </row>
    <row r="662" spans="1:50" ht="24" customHeigh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  <c r="AV662" s="80"/>
      <c r="AW662" s="80"/>
      <c r="AX662" s="80"/>
    </row>
    <row r="663" spans="1:50" ht="24" customHeigh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  <c r="AV663" s="80"/>
      <c r="AW663" s="80"/>
      <c r="AX663" s="80"/>
    </row>
    <row r="664" spans="1:50" ht="24" customHeigh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</row>
    <row r="665" spans="1:50" ht="24" customHeigh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  <c r="AV665" s="80"/>
      <c r="AW665" s="80"/>
      <c r="AX665" s="80"/>
    </row>
    <row r="666" spans="1:50" ht="24" customHeigh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</row>
    <row r="667" spans="1:50" ht="24" customHeigh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80"/>
      <c r="AW667" s="80"/>
      <c r="AX667" s="80"/>
    </row>
    <row r="668" spans="1:50" ht="24" customHeigh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  <c r="AV668" s="80"/>
      <c r="AW668" s="80"/>
      <c r="AX668" s="80"/>
    </row>
    <row r="669" spans="1:50" ht="24" customHeigh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80"/>
      <c r="AM669" s="80"/>
      <c r="AN669" s="80"/>
      <c r="AO669" s="80"/>
      <c r="AP669" s="80"/>
      <c r="AQ669" s="80"/>
      <c r="AR669" s="80"/>
      <c r="AS669" s="80"/>
      <c r="AT669" s="80"/>
      <c r="AU669" s="80"/>
      <c r="AV669" s="80"/>
      <c r="AW669" s="80"/>
      <c r="AX669" s="80"/>
    </row>
    <row r="670" spans="1:50" ht="24" customHeigh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</row>
    <row r="671" spans="1:50" ht="24" customHeigh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</row>
    <row r="672" spans="1:50" ht="24" customHeigh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</row>
    <row r="673" spans="1:50" ht="24" customHeigh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</row>
    <row r="674" spans="1:50" ht="24" customHeigh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</row>
    <row r="675" spans="1:50" ht="24" customHeigh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</row>
    <row r="676" spans="1:50" ht="24" customHeigh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</row>
    <row r="677" spans="1:50" ht="24" customHeigh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</row>
    <row r="678" spans="1:50" ht="24" customHeigh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</row>
    <row r="679" spans="1:50" ht="24" customHeigh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</row>
    <row r="680" spans="1:50" ht="24" customHeigh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</row>
    <row r="681" spans="1:50" ht="24" customHeigh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</row>
    <row r="682" spans="1:50" ht="24" customHeigh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</row>
    <row r="683" spans="1:50" ht="24" customHeigh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</row>
    <row r="684" spans="1:50" ht="24" customHeigh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</row>
    <row r="685" spans="1:50" ht="24" customHeigh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</row>
    <row r="686" spans="1:50" ht="24" customHeigh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</row>
    <row r="687" spans="1:50" ht="24" customHeigh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</row>
    <row r="688" spans="1:50" ht="24" customHeigh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</row>
    <row r="689" spans="1:50" ht="24" customHeigh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</row>
    <row r="690" spans="1:50" ht="24" customHeigh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  <c r="AV690" s="80"/>
      <c r="AW690" s="80"/>
      <c r="AX690" s="80"/>
    </row>
    <row r="691" spans="1:50" ht="24" customHeigh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80"/>
      <c r="AM691" s="80"/>
      <c r="AN691" s="80"/>
      <c r="AO691" s="80"/>
      <c r="AP691" s="80"/>
      <c r="AQ691" s="80"/>
      <c r="AR691" s="80"/>
      <c r="AS691" s="80"/>
      <c r="AT691" s="80"/>
      <c r="AU691" s="80"/>
      <c r="AV691" s="80"/>
      <c r="AW691" s="80"/>
      <c r="AX691" s="80"/>
    </row>
    <row r="692" spans="1:50" ht="24" customHeigh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  <c r="AV692" s="80"/>
      <c r="AW692" s="80"/>
      <c r="AX692" s="80"/>
    </row>
    <row r="693" spans="1:50" ht="24" customHeigh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80"/>
      <c r="AM693" s="80"/>
      <c r="AN693" s="80"/>
      <c r="AO693" s="80"/>
      <c r="AP693" s="80"/>
      <c r="AQ693" s="80"/>
      <c r="AR693" s="80"/>
      <c r="AS693" s="80"/>
      <c r="AT693" s="80"/>
      <c r="AU693" s="80"/>
      <c r="AV693" s="80"/>
      <c r="AW693" s="80"/>
      <c r="AX693" s="80"/>
    </row>
    <row r="694" spans="1:50" ht="24" customHeigh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80"/>
      <c r="AM694" s="80"/>
      <c r="AN694" s="80"/>
      <c r="AO694" s="80"/>
      <c r="AP694" s="80"/>
      <c r="AQ694" s="80"/>
      <c r="AR694" s="80"/>
      <c r="AS694" s="80"/>
      <c r="AT694" s="80"/>
      <c r="AU694" s="80"/>
      <c r="AV694" s="80"/>
      <c r="AW694" s="80"/>
      <c r="AX694" s="80"/>
    </row>
    <row r="695" spans="1:50" ht="24" customHeigh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80"/>
      <c r="AM695" s="80"/>
      <c r="AN695" s="80"/>
      <c r="AO695" s="80"/>
      <c r="AP695" s="80"/>
      <c r="AQ695" s="80"/>
      <c r="AR695" s="80"/>
      <c r="AS695" s="80"/>
      <c r="AT695" s="80"/>
      <c r="AU695" s="80"/>
      <c r="AV695" s="80"/>
      <c r="AW695" s="80"/>
      <c r="AX695" s="80"/>
    </row>
    <row r="696" spans="1:50" ht="24" customHeigh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80"/>
      <c r="AM696" s="80"/>
      <c r="AN696" s="80"/>
      <c r="AO696" s="80"/>
      <c r="AP696" s="80"/>
      <c r="AQ696" s="80"/>
      <c r="AR696" s="80"/>
      <c r="AS696" s="80"/>
      <c r="AT696" s="80"/>
      <c r="AU696" s="80"/>
      <c r="AV696" s="80"/>
      <c r="AW696" s="80"/>
      <c r="AX696" s="80"/>
    </row>
    <row r="697" spans="1:50" ht="24" customHeigh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80"/>
      <c r="AM697" s="80"/>
      <c r="AN697" s="80"/>
      <c r="AO697" s="80"/>
      <c r="AP697" s="80"/>
      <c r="AQ697" s="80"/>
      <c r="AR697" s="80"/>
      <c r="AS697" s="80"/>
      <c r="AT697" s="80"/>
      <c r="AU697" s="80"/>
      <c r="AV697" s="80"/>
      <c r="AW697" s="80"/>
      <c r="AX697" s="80"/>
    </row>
    <row r="698" spans="1:50" ht="24" customHeigh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  <c r="AV698" s="80"/>
      <c r="AW698" s="80"/>
      <c r="AX698" s="80"/>
    </row>
    <row r="699" spans="1:50" ht="24" customHeigh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</row>
    <row r="700" spans="1:50" ht="24" customHeigh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  <c r="AV700" s="80"/>
      <c r="AW700" s="80"/>
      <c r="AX700" s="80"/>
    </row>
    <row r="701" spans="1:50" ht="24" customHeigh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  <c r="AV701" s="80"/>
      <c r="AW701" s="80"/>
      <c r="AX701" s="80"/>
    </row>
    <row r="702" spans="1:50" ht="24" customHeigh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80"/>
      <c r="AM702" s="80"/>
      <c r="AN702" s="80"/>
      <c r="AO702" s="80"/>
      <c r="AP702" s="80"/>
      <c r="AQ702" s="80"/>
      <c r="AR702" s="80"/>
      <c r="AS702" s="80"/>
      <c r="AT702" s="80"/>
      <c r="AU702" s="80"/>
      <c r="AV702" s="80"/>
      <c r="AW702" s="80"/>
      <c r="AX702" s="80"/>
    </row>
    <row r="703" spans="1:50" ht="24" customHeigh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80"/>
      <c r="AM703" s="80"/>
      <c r="AN703" s="80"/>
      <c r="AO703" s="80"/>
      <c r="AP703" s="80"/>
      <c r="AQ703" s="80"/>
      <c r="AR703" s="80"/>
      <c r="AS703" s="80"/>
      <c r="AT703" s="80"/>
      <c r="AU703" s="80"/>
      <c r="AV703" s="80"/>
      <c r="AW703" s="80"/>
      <c r="AX703" s="80"/>
    </row>
    <row r="704" spans="1:50" ht="24" customHeigh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  <c r="AV704" s="80"/>
      <c r="AW704" s="80"/>
      <c r="AX704" s="80"/>
    </row>
    <row r="705" spans="1:50" ht="24" customHeigh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  <c r="AV705" s="80"/>
      <c r="AW705" s="80"/>
      <c r="AX705" s="80"/>
    </row>
    <row r="706" spans="1:50" ht="24" customHeigh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80"/>
      <c r="AM706" s="80"/>
      <c r="AN706" s="80"/>
      <c r="AO706" s="80"/>
      <c r="AP706" s="80"/>
      <c r="AQ706" s="80"/>
      <c r="AR706" s="80"/>
      <c r="AS706" s="80"/>
      <c r="AT706" s="80"/>
      <c r="AU706" s="80"/>
      <c r="AV706" s="80"/>
      <c r="AW706" s="80"/>
      <c r="AX706" s="80"/>
    </row>
    <row r="707" spans="1:50" ht="24" customHeigh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  <c r="AV707" s="80"/>
      <c r="AW707" s="80"/>
      <c r="AX707" s="80"/>
    </row>
    <row r="708" spans="1:50" ht="24" customHeigh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80"/>
      <c r="AM708" s="80"/>
      <c r="AN708" s="80"/>
      <c r="AO708" s="80"/>
      <c r="AP708" s="80"/>
      <c r="AQ708" s="80"/>
      <c r="AR708" s="80"/>
      <c r="AS708" s="80"/>
      <c r="AT708" s="80"/>
      <c r="AU708" s="80"/>
      <c r="AV708" s="80"/>
      <c r="AW708" s="80"/>
      <c r="AX708" s="80"/>
    </row>
    <row r="709" spans="1:50" ht="24" customHeigh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80"/>
      <c r="AM709" s="80"/>
      <c r="AN709" s="80"/>
      <c r="AO709" s="80"/>
      <c r="AP709" s="80"/>
      <c r="AQ709" s="80"/>
      <c r="AR709" s="80"/>
      <c r="AS709" s="80"/>
      <c r="AT709" s="80"/>
      <c r="AU709" s="80"/>
      <c r="AV709" s="80"/>
      <c r="AW709" s="80"/>
      <c r="AX709" s="80"/>
    </row>
    <row r="710" spans="1:50" ht="24" customHeigh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  <c r="AV710" s="80"/>
      <c r="AW710" s="80"/>
      <c r="AX710" s="80"/>
    </row>
    <row r="711" spans="1:50" ht="24" customHeigh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  <c r="AV711" s="80"/>
      <c r="AW711" s="80"/>
      <c r="AX711" s="80"/>
    </row>
    <row r="712" spans="1:50" ht="24" customHeigh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  <c r="AV712" s="80"/>
      <c r="AW712" s="80"/>
      <c r="AX712" s="80"/>
    </row>
    <row r="713" spans="1:50" ht="24" customHeigh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  <c r="AV713" s="80"/>
      <c r="AW713" s="80"/>
      <c r="AX713" s="80"/>
    </row>
    <row r="714" spans="1:50" ht="24" customHeigh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80"/>
      <c r="AM714" s="80"/>
      <c r="AN714" s="80"/>
      <c r="AO714" s="80"/>
      <c r="AP714" s="80"/>
      <c r="AQ714" s="80"/>
      <c r="AR714" s="80"/>
      <c r="AS714" s="80"/>
      <c r="AT714" s="80"/>
      <c r="AU714" s="80"/>
      <c r="AV714" s="80"/>
      <c r="AW714" s="80"/>
      <c r="AX714" s="80"/>
    </row>
    <row r="715" spans="1:50" ht="24" customHeigh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80"/>
      <c r="AM715" s="80"/>
      <c r="AN715" s="80"/>
      <c r="AO715" s="80"/>
      <c r="AP715" s="80"/>
      <c r="AQ715" s="80"/>
      <c r="AR715" s="80"/>
      <c r="AS715" s="80"/>
      <c r="AT715" s="80"/>
      <c r="AU715" s="80"/>
      <c r="AV715" s="80"/>
      <c r="AW715" s="80"/>
      <c r="AX715" s="80"/>
    </row>
    <row r="716" spans="1:50" ht="24" customHeigh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80"/>
      <c r="AM716" s="80"/>
      <c r="AN716" s="80"/>
      <c r="AO716" s="80"/>
      <c r="AP716" s="80"/>
      <c r="AQ716" s="80"/>
      <c r="AR716" s="80"/>
      <c r="AS716" s="80"/>
      <c r="AT716" s="80"/>
      <c r="AU716" s="80"/>
      <c r="AV716" s="80"/>
      <c r="AW716" s="80"/>
      <c r="AX716" s="80"/>
    </row>
    <row r="717" spans="1:50" ht="24" customHeigh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80"/>
      <c r="AM717" s="80"/>
      <c r="AN717" s="80"/>
      <c r="AO717" s="80"/>
      <c r="AP717" s="80"/>
      <c r="AQ717" s="80"/>
      <c r="AR717" s="80"/>
      <c r="AS717" s="80"/>
      <c r="AT717" s="80"/>
      <c r="AU717" s="80"/>
      <c r="AV717" s="80"/>
      <c r="AW717" s="80"/>
      <c r="AX717" s="80"/>
    </row>
    <row r="718" spans="1:50" ht="24" customHeigh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80"/>
      <c r="AM718" s="80"/>
      <c r="AN718" s="80"/>
      <c r="AO718" s="80"/>
      <c r="AP718" s="80"/>
      <c r="AQ718" s="80"/>
      <c r="AR718" s="80"/>
      <c r="AS718" s="80"/>
      <c r="AT718" s="80"/>
      <c r="AU718" s="80"/>
      <c r="AV718" s="80"/>
      <c r="AW718" s="80"/>
      <c r="AX718" s="80"/>
    </row>
    <row r="719" spans="1:50" ht="24" customHeigh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80"/>
      <c r="AM719" s="80"/>
      <c r="AN719" s="80"/>
      <c r="AO719" s="80"/>
      <c r="AP719" s="80"/>
      <c r="AQ719" s="80"/>
      <c r="AR719" s="80"/>
      <c r="AS719" s="80"/>
      <c r="AT719" s="80"/>
      <c r="AU719" s="80"/>
      <c r="AV719" s="80"/>
      <c r="AW719" s="80"/>
      <c r="AX719" s="80"/>
    </row>
    <row r="720" spans="1:50" ht="24" customHeigh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80"/>
      <c r="AM720" s="80"/>
      <c r="AN720" s="80"/>
      <c r="AO720" s="80"/>
      <c r="AP720" s="80"/>
      <c r="AQ720" s="80"/>
      <c r="AR720" s="80"/>
      <c r="AS720" s="80"/>
      <c r="AT720" s="80"/>
      <c r="AU720" s="80"/>
      <c r="AV720" s="80"/>
      <c r="AW720" s="80"/>
      <c r="AX720" s="80"/>
    </row>
    <row r="721" spans="1:50" ht="24" customHeigh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/>
      <c r="AW721" s="80"/>
      <c r="AX721" s="80"/>
    </row>
    <row r="722" spans="1:50" ht="24" customHeigh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80"/>
      <c r="AM722" s="80"/>
      <c r="AN722" s="80"/>
      <c r="AO722" s="80"/>
      <c r="AP722" s="80"/>
      <c r="AQ722" s="80"/>
      <c r="AR722" s="80"/>
      <c r="AS722" s="80"/>
      <c r="AT722" s="80"/>
      <c r="AU722" s="80"/>
      <c r="AV722" s="80"/>
      <c r="AW722" s="80"/>
      <c r="AX722" s="80"/>
    </row>
    <row r="723" spans="1:50" ht="24" customHeigh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</row>
    <row r="724" spans="1:50" ht="24" customHeigh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80"/>
      <c r="AM724" s="80"/>
      <c r="AN724" s="80"/>
      <c r="AO724" s="80"/>
      <c r="AP724" s="80"/>
      <c r="AQ724" s="80"/>
      <c r="AR724" s="80"/>
      <c r="AS724" s="80"/>
      <c r="AT724" s="80"/>
      <c r="AU724" s="80"/>
      <c r="AV724" s="80"/>
      <c r="AW724" s="80"/>
      <c r="AX724" s="80"/>
    </row>
    <row r="725" spans="1:50" ht="24" customHeigh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  <c r="AV725" s="80"/>
      <c r="AW725" s="80"/>
      <c r="AX725" s="80"/>
    </row>
    <row r="726" spans="1:50" ht="24" customHeigh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80"/>
      <c r="AM726" s="80"/>
      <c r="AN726" s="80"/>
      <c r="AO726" s="80"/>
      <c r="AP726" s="80"/>
      <c r="AQ726" s="80"/>
      <c r="AR726" s="80"/>
      <c r="AS726" s="80"/>
      <c r="AT726" s="80"/>
      <c r="AU726" s="80"/>
      <c r="AV726" s="80"/>
      <c r="AW726" s="80"/>
      <c r="AX726" s="80"/>
    </row>
    <row r="727" spans="1:50" ht="24" customHeigh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  <c r="AV727" s="80"/>
      <c r="AW727" s="80"/>
      <c r="AX727" s="80"/>
    </row>
    <row r="728" spans="1:50" ht="24" customHeigh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80"/>
      <c r="AM728" s="80"/>
      <c r="AN728" s="80"/>
      <c r="AO728" s="80"/>
      <c r="AP728" s="80"/>
      <c r="AQ728" s="80"/>
      <c r="AR728" s="80"/>
      <c r="AS728" s="80"/>
      <c r="AT728" s="80"/>
      <c r="AU728" s="80"/>
      <c r="AV728" s="80"/>
      <c r="AW728" s="80"/>
      <c r="AX728" s="80"/>
    </row>
    <row r="729" spans="1:50" ht="24" customHeigh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80"/>
      <c r="AM729" s="80"/>
      <c r="AN729" s="80"/>
      <c r="AO729" s="80"/>
      <c r="AP729" s="80"/>
      <c r="AQ729" s="80"/>
      <c r="AR729" s="80"/>
      <c r="AS729" s="80"/>
      <c r="AT729" s="80"/>
      <c r="AU729" s="80"/>
      <c r="AV729" s="80"/>
      <c r="AW729" s="80"/>
      <c r="AX729" s="80"/>
    </row>
    <row r="730" spans="1:50" ht="24" customHeigh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  <c r="AV730" s="80"/>
      <c r="AW730" s="80"/>
      <c r="AX730" s="80"/>
    </row>
    <row r="731" spans="1:50" ht="24" customHeigh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  <c r="AV731" s="80"/>
      <c r="AW731" s="80"/>
      <c r="AX731" s="80"/>
    </row>
    <row r="732" spans="1:50" ht="24" customHeigh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/>
      <c r="AW732" s="80"/>
      <c r="AX732" s="80"/>
    </row>
    <row r="733" spans="1:50" ht="24" customHeigh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80"/>
      <c r="AW733" s="80"/>
      <c r="AX733" s="80"/>
    </row>
    <row r="734" spans="1:50" ht="24" customHeigh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  <c r="AV734" s="80"/>
      <c r="AW734" s="80"/>
      <c r="AX734" s="80"/>
    </row>
    <row r="735" spans="1:50" ht="24" customHeigh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80"/>
      <c r="AM735" s="80"/>
      <c r="AN735" s="80"/>
      <c r="AO735" s="80"/>
      <c r="AP735" s="80"/>
      <c r="AQ735" s="80"/>
      <c r="AR735" s="80"/>
      <c r="AS735" s="80"/>
      <c r="AT735" s="80"/>
      <c r="AU735" s="80"/>
      <c r="AV735" s="80"/>
      <c r="AW735" s="80"/>
      <c r="AX735" s="80"/>
    </row>
    <row r="736" spans="1:50" ht="24" customHeigh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80"/>
      <c r="AM736" s="80"/>
      <c r="AN736" s="80"/>
      <c r="AO736" s="80"/>
      <c r="AP736" s="80"/>
      <c r="AQ736" s="80"/>
      <c r="AR736" s="80"/>
      <c r="AS736" s="80"/>
      <c r="AT736" s="80"/>
      <c r="AU736" s="80"/>
      <c r="AV736" s="80"/>
      <c r="AW736" s="80"/>
      <c r="AX736" s="80"/>
    </row>
    <row r="737" spans="1:50" ht="24" customHeigh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  <c r="AV737" s="80"/>
      <c r="AW737" s="80"/>
      <c r="AX737" s="80"/>
    </row>
    <row r="738" spans="1:50" ht="24" customHeigh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  <c r="AV738" s="80"/>
      <c r="AW738" s="80"/>
      <c r="AX738" s="80"/>
    </row>
    <row r="739" spans="1:50" ht="24" customHeigh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  <c r="AV739" s="80"/>
      <c r="AW739" s="80"/>
      <c r="AX739" s="80"/>
    </row>
    <row r="740" spans="1:50" ht="24" customHeigh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  <c r="AV740" s="80"/>
      <c r="AW740" s="80"/>
      <c r="AX740" s="80"/>
    </row>
    <row r="741" spans="1:50" ht="24" customHeigh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80"/>
      <c r="AM741" s="80"/>
      <c r="AN741" s="80"/>
      <c r="AO741" s="80"/>
      <c r="AP741" s="80"/>
      <c r="AQ741" s="80"/>
      <c r="AR741" s="80"/>
      <c r="AS741" s="80"/>
      <c r="AT741" s="80"/>
      <c r="AU741" s="80"/>
      <c r="AV741" s="80"/>
      <c r="AW741" s="80"/>
      <c r="AX741" s="80"/>
    </row>
    <row r="742" spans="1:50" ht="24" customHeigh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80"/>
      <c r="AM742" s="80"/>
      <c r="AN742" s="80"/>
      <c r="AO742" s="80"/>
      <c r="AP742" s="80"/>
      <c r="AQ742" s="80"/>
      <c r="AR742" s="80"/>
      <c r="AS742" s="80"/>
      <c r="AT742" s="80"/>
      <c r="AU742" s="80"/>
      <c r="AV742" s="80"/>
      <c r="AW742" s="80"/>
      <c r="AX742" s="80"/>
    </row>
    <row r="743" spans="1:50" ht="24" customHeigh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  <c r="AV743" s="80"/>
      <c r="AW743" s="80"/>
      <c r="AX743" s="80"/>
    </row>
    <row r="744" spans="1:50" ht="24" customHeigh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  <c r="AV744" s="80"/>
      <c r="AW744" s="80"/>
      <c r="AX744" s="80"/>
    </row>
    <row r="745" spans="1:50" ht="24" customHeigh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  <c r="AV745" s="80"/>
      <c r="AW745" s="80"/>
      <c r="AX745" s="80"/>
    </row>
    <row r="746" spans="1:50" ht="24" customHeigh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80"/>
      <c r="AM746" s="80"/>
      <c r="AN746" s="80"/>
      <c r="AO746" s="80"/>
      <c r="AP746" s="80"/>
      <c r="AQ746" s="80"/>
      <c r="AR746" s="80"/>
      <c r="AS746" s="80"/>
      <c r="AT746" s="80"/>
      <c r="AU746" s="80"/>
      <c r="AV746" s="80"/>
      <c r="AW746" s="80"/>
      <c r="AX746" s="80"/>
    </row>
    <row r="747" spans="1:50" ht="24" customHeigh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/>
      <c r="AW747" s="80"/>
      <c r="AX747" s="80"/>
    </row>
    <row r="748" spans="1:50" ht="24" customHeigh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  <c r="AV748" s="80"/>
      <c r="AW748" s="80"/>
      <c r="AX748" s="80"/>
    </row>
    <row r="749" spans="1:50" ht="24" customHeigh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  <c r="AV749" s="80"/>
      <c r="AW749" s="80"/>
      <c r="AX749" s="80"/>
    </row>
    <row r="750" spans="1:50" ht="24" customHeigh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  <c r="AV750" s="80"/>
      <c r="AW750" s="80"/>
      <c r="AX750" s="80"/>
    </row>
    <row r="751" spans="1:50" ht="24" customHeigh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  <c r="AV751" s="80"/>
      <c r="AW751" s="80"/>
      <c r="AX751" s="80"/>
    </row>
    <row r="752" spans="1:50" ht="24" customHeigh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80"/>
      <c r="AM752" s="80"/>
      <c r="AN752" s="80"/>
      <c r="AO752" s="80"/>
      <c r="AP752" s="80"/>
      <c r="AQ752" s="80"/>
      <c r="AR752" s="80"/>
      <c r="AS752" s="80"/>
      <c r="AT752" s="80"/>
      <c r="AU752" s="80"/>
      <c r="AV752" s="80"/>
      <c r="AW752" s="80"/>
      <c r="AX752" s="80"/>
    </row>
    <row r="753" spans="1:50" ht="24" customHeigh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  <c r="AV753" s="80"/>
      <c r="AW753" s="80"/>
      <c r="AX753" s="80"/>
    </row>
    <row r="754" spans="1:50" ht="24" customHeigh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80"/>
      <c r="AM754" s="80"/>
      <c r="AN754" s="80"/>
      <c r="AO754" s="80"/>
      <c r="AP754" s="80"/>
      <c r="AQ754" s="80"/>
      <c r="AR754" s="80"/>
      <c r="AS754" s="80"/>
      <c r="AT754" s="80"/>
      <c r="AU754" s="80"/>
      <c r="AV754" s="80"/>
      <c r="AW754" s="80"/>
      <c r="AX754" s="80"/>
    </row>
    <row r="755" spans="1:50" ht="24" customHeigh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80"/>
      <c r="AM755" s="80"/>
      <c r="AN755" s="80"/>
      <c r="AO755" s="80"/>
      <c r="AP755" s="80"/>
      <c r="AQ755" s="80"/>
      <c r="AR755" s="80"/>
      <c r="AS755" s="80"/>
      <c r="AT755" s="80"/>
      <c r="AU755" s="80"/>
      <c r="AV755" s="80"/>
      <c r="AW755" s="80"/>
      <c r="AX755" s="80"/>
    </row>
    <row r="756" spans="1:50" ht="24" customHeigh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  <c r="AV756" s="80"/>
      <c r="AW756" s="80"/>
      <c r="AX756" s="80"/>
    </row>
    <row r="757" spans="1:50" ht="24" customHeigh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80"/>
      <c r="AM757" s="80"/>
      <c r="AN757" s="80"/>
      <c r="AO757" s="80"/>
      <c r="AP757" s="80"/>
      <c r="AQ757" s="80"/>
      <c r="AR757" s="80"/>
      <c r="AS757" s="80"/>
      <c r="AT757" s="80"/>
      <c r="AU757" s="80"/>
      <c r="AV757" s="80"/>
      <c r="AW757" s="80"/>
      <c r="AX757" s="80"/>
    </row>
    <row r="758" spans="1:50" ht="24" customHeigh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  <c r="AV758" s="80"/>
      <c r="AW758" s="80"/>
      <c r="AX758" s="80"/>
    </row>
    <row r="759" spans="1:50" ht="24" customHeigh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  <c r="AV759" s="80"/>
      <c r="AW759" s="80"/>
      <c r="AX759" s="80"/>
    </row>
    <row r="760" spans="1:50" ht="24" customHeigh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/>
      <c r="AW760" s="80"/>
      <c r="AX760" s="80"/>
    </row>
    <row r="761" spans="1:50" ht="24" customHeigh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80"/>
      <c r="AM761" s="80"/>
      <c r="AN761" s="80"/>
      <c r="AO761" s="80"/>
      <c r="AP761" s="80"/>
      <c r="AQ761" s="80"/>
      <c r="AR761" s="80"/>
      <c r="AS761" s="80"/>
      <c r="AT761" s="80"/>
      <c r="AU761" s="80"/>
      <c r="AV761" s="80"/>
      <c r="AW761" s="80"/>
      <c r="AX761" s="80"/>
    </row>
    <row r="762" spans="1:50" ht="24" customHeigh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  <c r="AV762" s="80"/>
      <c r="AW762" s="80"/>
      <c r="AX762" s="80"/>
    </row>
    <row r="763" spans="1:50" ht="24" customHeigh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</row>
    <row r="764" spans="1:50" ht="24" customHeigh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80"/>
      <c r="AM764" s="80"/>
      <c r="AN764" s="80"/>
      <c r="AO764" s="80"/>
      <c r="AP764" s="80"/>
      <c r="AQ764" s="80"/>
      <c r="AR764" s="80"/>
      <c r="AS764" s="80"/>
      <c r="AT764" s="80"/>
      <c r="AU764" s="80"/>
      <c r="AV764" s="80"/>
      <c r="AW764" s="80"/>
      <c r="AX764" s="80"/>
    </row>
    <row r="765" spans="1:50" ht="24" customHeigh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  <c r="AV765" s="80"/>
      <c r="AW765" s="80"/>
      <c r="AX765" s="80"/>
    </row>
    <row r="766" spans="1:50" ht="24" customHeigh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80"/>
      <c r="AM766" s="80"/>
      <c r="AN766" s="80"/>
      <c r="AO766" s="80"/>
      <c r="AP766" s="80"/>
      <c r="AQ766" s="80"/>
      <c r="AR766" s="80"/>
      <c r="AS766" s="80"/>
      <c r="AT766" s="80"/>
      <c r="AU766" s="80"/>
      <c r="AV766" s="80"/>
      <c r="AW766" s="80"/>
      <c r="AX766" s="80"/>
    </row>
    <row r="767" spans="1:50" ht="24" customHeigh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80"/>
      <c r="AM767" s="80"/>
      <c r="AN767" s="80"/>
      <c r="AO767" s="80"/>
      <c r="AP767" s="80"/>
      <c r="AQ767" s="80"/>
      <c r="AR767" s="80"/>
      <c r="AS767" s="80"/>
      <c r="AT767" s="80"/>
      <c r="AU767" s="80"/>
      <c r="AV767" s="80"/>
      <c r="AW767" s="80"/>
      <c r="AX767" s="80"/>
    </row>
    <row r="768" spans="1:50" ht="24" customHeigh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80"/>
      <c r="AM768" s="80"/>
      <c r="AN768" s="80"/>
      <c r="AO768" s="80"/>
      <c r="AP768" s="80"/>
      <c r="AQ768" s="80"/>
      <c r="AR768" s="80"/>
      <c r="AS768" s="80"/>
      <c r="AT768" s="80"/>
      <c r="AU768" s="80"/>
      <c r="AV768" s="80"/>
      <c r="AW768" s="80"/>
      <c r="AX768" s="80"/>
    </row>
    <row r="769" spans="1:50" ht="24" customHeigh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80"/>
      <c r="AM769" s="80"/>
      <c r="AN769" s="80"/>
      <c r="AO769" s="80"/>
      <c r="AP769" s="80"/>
      <c r="AQ769" s="80"/>
      <c r="AR769" s="80"/>
      <c r="AS769" s="80"/>
      <c r="AT769" s="80"/>
      <c r="AU769" s="80"/>
      <c r="AV769" s="80"/>
      <c r="AW769" s="80"/>
      <c r="AX769" s="80"/>
    </row>
    <row r="770" spans="1:50" ht="24" customHeigh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80"/>
      <c r="AM770" s="80"/>
      <c r="AN770" s="80"/>
      <c r="AO770" s="80"/>
      <c r="AP770" s="80"/>
      <c r="AQ770" s="80"/>
      <c r="AR770" s="80"/>
      <c r="AS770" s="80"/>
      <c r="AT770" s="80"/>
      <c r="AU770" s="80"/>
      <c r="AV770" s="80"/>
      <c r="AW770" s="80"/>
      <c r="AX770" s="80"/>
    </row>
    <row r="771" spans="1:50" ht="24" customHeigh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80"/>
      <c r="AM771" s="80"/>
      <c r="AN771" s="80"/>
      <c r="AO771" s="80"/>
      <c r="AP771" s="80"/>
      <c r="AQ771" s="80"/>
      <c r="AR771" s="80"/>
      <c r="AS771" s="80"/>
      <c r="AT771" s="80"/>
      <c r="AU771" s="80"/>
      <c r="AV771" s="80"/>
      <c r="AW771" s="80"/>
      <c r="AX771" s="80"/>
    </row>
    <row r="772" spans="1:50" ht="24" customHeigh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80"/>
      <c r="AM772" s="80"/>
      <c r="AN772" s="80"/>
      <c r="AO772" s="80"/>
      <c r="AP772" s="80"/>
      <c r="AQ772" s="80"/>
      <c r="AR772" s="80"/>
      <c r="AS772" s="80"/>
      <c r="AT772" s="80"/>
      <c r="AU772" s="80"/>
      <c r="AV772" s="80"/>
      <c r="AW772" s="80"/>
      <c r="AX772" s="80"/>
    </row>
    <row r="773" spans="1:50" ht="24" customHeigh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</row>
    <row r="774" spans="1:50" ht="24" customHeigh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</row>
    <row r="775" spans="1:50" ht="24" customHeigh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</row>
    <row r="776" spans="1:50" ht="24" customHeigh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</row>
    <row r="777" spans="1:50" ht="24" customHeigh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</row>
    <row r="778" spans="1:50" ht="24" customHeigh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</row>
    <row r="779" spans="1:50" ht="24" customHeigh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</row>
    <row r="780" spans="1:50" ht="24" customHeigh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</row>
    <row r="781" spans="1:50" ht="24" customHeigh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</row>
    <row r="782" spans="1:50" ht="24" customHeigh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</row>
    <row r="783" spans="1:50" ht="24" customHeigh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</row>
    <row r="784" spans="1:50" ht="24" customHeigh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</row>
    <row r="785" spans="1:50" ht="24" customHeigh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80"/>
      <c r="AM785" s="80"/>
      <c r="AN785" s="80"/>
      <c r="AO785" s="80"/>
      <c r="AP785" s="80"/>
      <c r="AQ785" s="80"/>
      <c r="AR785" s="80"/>
      <c r="AS785" s="80"/>
      <c r="AT785" s="80"/>
      <c r="AU785" s="80"/>
      <c r="AV785" s="80"/>
      <c r="AW785" s="80"/>
      <c r="AX785" s="80"/>
    </row>
    <row r="786" spans="1:50" ht="24" customHeigh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80"/>
      <c r="AM786" s="80"/>
      <c r="AN786" s="80"/>
      <c r="AO786" s="80"/>
      <c r="AP786" s="80"/>
      <c r="AQ786" s="80"/>
      <c r="AR786" s="80"/>
      <c r="AS786" s="80"/>
      <c r="AT786" s="80"/>
      <c r="AU786" s="80"/>
      <c r="AV786" s="80"/>
      <c r="AW786" s="80"/>
      <c r="AX786" s="80"/>
    </row>
    <row r="787" spans="1:50" ht="24" customHeigh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80"/>
      <c r="AM787" s="80"/>
      <c r="AN787" s="80"/>
      <c r="AO787" s="80"/>
      <c r="AP787" s="80"/>
      <c r="AQ787" s="80"/>
      <c r="AR787" s="80"/>
      <c r="AS787" s="80"/>
      <c r="AT787" s="80"/>
      <c r="AU787" s="80"/>
      <c r="AV787" s="80"/>
      <c r="AW787" s="80"/>
      <c r="AX787" s="80"/>
    </row>
    <row r="788" spans="1:50" ht="24" customHeigh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</row>
    <row r="789" spans="1:50" ht="24" customHeigh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80"/>
      <c r="AM789" s="80"/>
      <c r="AN789" s="80"/>
      <c r="AO789" s="80"/>
      <c r="AP789" s="80"/>
      <c r="AQ789" s="80"/>
      <c r="AR789" s="80"/>
      <c r="AS789" s="80"/>
      <c r="AT789" s="80"/>
      <c r="AU789" s="80"/>
      <c r="AV789" s="80"/>
      <c r="AW789" s="80"/>
      <c r="AX789" s="80"/>
    </row>
    <row r="790" spans="1:50" ht="24" customHeigh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  <c r="AV790" s="80"/>
      <c r="AW790" s="80"/>
      <c r="AX790" s="80"/>
    </row>
    <row r="791" spans="1:50" ht="24" customHeigh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80"/>
      <c r="AM791" s="80"/>
      <c r="AN791" s="80"/>
      <c r="AO791" s="80"/>
      <c r="AP791" s="80"/>
      <c r="AQ791" s="80"/>
      <c r="AR791" s="80"/>
      <c r="AS791" s="80"/>
      <c r="AT791" s="80"/>
      <c r="AU791" s="80"/>
      <c r="AV791" s="80"/>
      <c r="AW791" s="80"/>
      <c r="AX791" s="80"/>
    </row>
    <row r="792" spans="1:50" ht="24" customHeigh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80"/>
      <c r="AM792" s="80"/>
      <c r="AN792" s="80"/>
      <c r="AO792" s="80"/>
      <c r="AP792" s="80"/>
      <c r="AQ792" s="80"/>
      <c r="AR792" s="80"/>
      <c r="AS792" s="80"/>
      <c r="AT792" s="80"/>
      <c r="AU792" s="80"/>
      <c r="AV792" s="80"/>
      <c r="AW792" s="80"/>
      <c r="AX792" s="80"/>
    </row>
    <row r="793" spans="1:50" ht="24" customHeigh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80"/>
      <c r="AM793" s="80"/>
      <c r="AN793" s="80"/>
      <c r="AO793" s="80"/>
      <c r="AP793" s="80"/>
      <c r="AQ793" s="80"/>
      <c r="AR793" s="80"/>
      <c r="AS793" s="80"/>
      <c r="AT793" s="80"/>
      <c r="AU793" s="80"/>
      <c r="AV793" s="80"/>
      <c r="AW793" s="80"/>
      <c r="AX793" s="80"/>
    </row>
    <row r="794" spans="1:50" ht="24" customHeigh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  <c r="AV794" s="80"/>
      <c r="AW794" s="80"/>
      <c r="AX794" s="80"/>
    </row>
    <row r="795" spans="1:50" ht="24" customHeigh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  <c r="AV795" s="80"/>
      <c r="AW795" s="80"/>
      <c r="AX795" s="80"/>
    </row>
    <row r="796" spans="1:50" ht="24" customHeigh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  <c r="AV796" s="80"/>
      <c r="AW796" s="80"/>
      <c r="AX796" s="80"/>
    </row>
    <row r="797" spans="1:50" ht="24" customHeigh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80"/>
      <c r="AM797" s="80"/>
      <c r="AN797" s="80"/>
      <c r="AO797" s="80"/>
      <c r="AP797" s="80"/>
      <c r="AQ797" s="80"/>
      <c r="AR797" s="80"/>
      <c r="AS797" s="80"/>
      <c r="AT797" s="80"/>
      <c r="AU797" s="80"/>
      <c r="AV797" s="80"/>
      <c r="AW797" s="80"/>
      <c r="AX797" s="80"/>
    </row>
    <row r="798" spans="1:50" ht="24" customHeigh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  <c r="AV798" s="80"/>
      <c r="AW798" s="80"/>
      <c r="AX798" s="80"/>
    </row>
    <row r="799" spans="1:50" ht="24" customHeigh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  <c r="AV799" s="80"/>
      <c r="AW799" s="80"/>
      <c r="AX799" s="80"/>
    </row>
    <row r="800" spans="1:50" ht="24" customHeigh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  <c r="AV800" s="80"/>
      <c r="AW800" s="80"/>
      <c r="AX800" s="80"/>
    </row>
    <row r="801" spans="1:50" ht="24" customHeigh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</row>
    <row r="802" spans="1:50" ht="24" customHeigh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80"/>
      <c r="AM802" s="80"/>
      <c r="AN802" s="80"/>
      <c r="AO802" s="80"/>
      <c r="AP802" s="80"/>
      <c r="AQ802" s="80"/>
      <c r="AR802" s="80"/>
      <c r="AS802" s="80"/>
      <c r="AT802" s="80"/>
      <c r="AU802" s="80"/>
      <c r="AV802" s="80"/>
      <c r="AW802" s="80"/>
      <c r="AX802" s="80"/>
    </row>
    <row r="803" spans="1:50" ht="24" customHeigh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</row>
    <row r="804" spans="1:50" ht="24" customHeigh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  <c r="AV804" s="80"/>
      <c r="AW804" s="80"/>
      <c r="AX804" s="80"/>
    </row>
    <row r="805" spans="1:50" ht="24" customHeigh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  <c r="AV805" s="80"/>
      <c r="AW805" s="80"/>
      <c r="AX805" s="80"/>
    </row>
    <row r="806" spans="1:50" ht="24" customHeigh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  <c r="AV806" s="80"/>
      <c r="AW806" s="80"/>
      <c r="AX806" s="80"/>
    </row>
    <row r="807" spans="1:50" ht="24" customHeigh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  <c r="AV807" s="80"/>
      <c r="AW807" s="80"/>
      <c r="AX807" s="80"/>
    </row>
    <row r="808" spans="1:50" ht="24" customHeigh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  <c r="AV808" s="80"/>
      <c r="AW808" s="80"/>
      <c r="AX808" s="80"/>
    </row>
    <row r="809" spans="1:50" ht="24" customHeigh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  <c r="AV809" s="80"/>
      <c r="AW809" s="80"/>
      <c r="AX809" s="80"/>
    </row>
    <row r="810" spans="1:50" ht="24" customHeigh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  <c r="AV810" s="80"/>
      <c r="AW810" s="80"/>
      <c r="AX810" s="80"/>
    </row>
    <row r="811" spans="1:50" ht="24" customHeigh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  <c r="AV811" s="80"/>
      <c r="AW811" s="80"/>
      <c r="AX811" s="80"/>
    </row>
    <row r="812" spans="1:50" ht="24" customHeigh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  <c r="AV812" s="80"/>
      <c r="AW812" s="80"/>
      <c r="AX812" s="80"/>
    </row>
    <row r="813" spans="1:50" ht="24" customHeigh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  <c r="AV813" s="80"/>
      <c r="AW813" s="80"/>
      <c r="AX813" s="80"/>
    </row>
    <row r="814" spans="1:50" ht="24" customHeigh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  <c r="AV814" s="80"/>
      <c r="AW814" s="80"/>
      <c r="AX814" s="80"/>
    </row>
    <row r="815" spans="1:50" ht="24" customHeigh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80"/>
      <c r="AM815" s="80"/>
      <c r="AN815" s="80"/>
      <c r="AO815" s="80"/>
      <c r="AP815" s="80"/>
      <c r="AQ815" s="80"/>
      <c r="AR815" s="80"/>
      <c r="AS815" s="80"/>
      <c r="AT815" s="80"/>
      <c r="AU815" s="80"/>
      <c r="AV815" s="80"/>
      <c r="AW815" s="80"/>
      <c r="AX815" s="80"/>
    </row>
    <row r="816" spans="1:50" ht="24" customHeigh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/>
      <c r="AW816" s="80"/>
      <c r="AX816" s="80"/>
    </row>
    <row r="817" spans="1:50" ht="24" customHeigh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  <c r="AV817" s="80"/>
      <c r="AW817" s="80"/>
      <c r="AX817" s="80"/>
    </row>
    <row r="818" spans="1:50" ht="24" customHeigh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  <c r="AV818" s="80"/>
      <c r="AW818" s="80"/>
      <c r="AX818" s="80"/>
    </row>
    <row r="819" spans="1:50" ht="24" customHeigh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  <c r="AV819" s="80"/>
      <c r="AW819" s="80"/>
      <c r="AX819" s="80"/>
    </row>
    <row r="820" spans="1:50" ht="24" customHeigh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  <c r="AV820" s="80"/>
      <c r="AW820" s="80"/>
      <c r="AX820" s="80"/>
    </row>
    <row r="821" spans="1:50" ht="24" customHeigh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  <c r="AV821" s="80"/>
      <c r="AW821" s="80"/>
      <c r="AX821" s="80"/>
    </row>
    <row r="822" spans="1:50" ht="24" customHeigh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</row>
    <row r="823" spans="1:50" ht="24" customHeigh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</row>
    <row r="824" spans="1:50" ht="24" customHeigh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  <c r="AV824" s="80"/>
      <c r="AW824" s="80"/>
      <c r="AX824" s="80"/>
    </row>
    <row r="825" spans="1:50" ht="24" customHeigh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  <c r="AV825" s="80"/>
      <c r="AW825" s="80"/>
      <c r="AX825" s="80"/>
    </row>
    <row r="826" spans="1:50" ht="24" customHeigh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  <c r="AV826" s="80"/>
      <c r="AW826" s="80"/>
      <c r="AX826" s="80"/>
    </row>
    <row r="827" spans="1:50" ht="24" customHeigh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  <c r="AV827" s="80"/>
      <c r="AW827" s="80"/>
      <c r="AX827" s="80"/>
    </row>
    <row r="828" spans="1:50" ht="24" customHeigh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  <c r="AV828" s="80"/>
      <c r="AW828" s="80"/>
      <c r="AX828" s="80"/>
    </row>
    <row r="829" spans="1:50" ht="24" customHeigh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80"/>
    </row>
    <row r="830" spans="1:50" ht="24" customHeigh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  <c r="AV830" s="80"/>
      <c r="AW830" s="80"/>
      <c r="AX830" s="80"/>
    </row>
    <row r="831" spans="1:50" ht="24" customHeigh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  <c r="AV831" s="80"/>
      <c r="AW831" s="80"/>
      <c r="AX831" s="80"/>
    </row>
    <row r="832" spans="1:50" ht="24" customHeigh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</row>
    <row r="833" spans="1:50" ht="24" customHeigh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</row>
    <row r="834" spans="1:50" ht="24" customHeigh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</row>
    <row r="835" spans="1:50" ht="24" customHeigh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</row>
    <row r="836" spans="1:50" ht="24" customHeigh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  <c r="AV836" s="80"/>
      <c r="AW836" s="80"/>
      <c r="AX836" s="80"/>
    </row>
    <row r="837" spans="1:50" ht="24" customHeigh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</row>
    <row r="838" spans="1:50" ht="24" customHeigh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</row>
    <row r="839" spans="1:50" ht="24" customHeigh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80"/>
    </row>
    <row r="840" spans="1:50" ht="24" customHeigh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</row>
    <row r="841" spans="1:50" ht="24" customHeigh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</row>
    <row r="842" spans="1:50" ht="24" customHeigh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</row>
    <row r="843" spans="1:50" ht="24" customHeigh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</row>
    <row r="844" spans="1:50" ht="24" customHeigh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  <c r="AV844" s="80"/>
      <c r="AW844" s="80"/>
      <c r="AX844" s="80"/>
    </row>
    <row r="845" spans="1:50" ht="24" customHeigh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80"/>
    </row>
    <row r="846" spans="1:50" ht="24" customHeigh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  <c r="AV846" s="80"/>
      <c r="AW846" s="80"/>
      <c r="AX846" s="80"/>
    </row>
    <row r="847" spans="1:50" ht="24" customHeigh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  <c r="AV847" s="80"/>
      <c r="AW847" s="80"/>
      <c r="AX847" s="80"/>
    </row>
    <row r="848" spans="1:50" ht="24" customHeigh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</row>
    <row r="849" spans="1:50" ht="24" customHeigh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  <c r="AV849" s="80"/>
      <c r="AW849" s="80"/>
      <c r="AX849" s="80"/>
    </row>
    <row r="850" spans="1:50" ht="24" customHeigh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  <c r="AV850" s="80"/>
      <c r="AW850" s="80"/>
      <c r="AX850" s="80"/>
    </row>
    <row r="851" spans="1:50" ht="24" customHeigh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</row>
    <row r="852" spans="1:50" ht="24" customHeigh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80"/>
    </row>
    <row r="853" spans="1:50" ht="24" customHeigh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  <c r="AV853" s="80"/>
      <c r="AW853" s="80"/>
      <c r="AX853" s="80"/>
    </row>
    <row r="854" spans="1:50" ht="24" customHeigh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  <c r="AV854" s="80"/>
      <c r="AW854" s="80"/>
      <c r="AX854" s="80"/>
    </row>
    <row r="855" spans="1:50" ht="24" customHeigh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80"/>
    </row>
    <row r="856" spans="1:50" ht="24" customHeigh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  <c r="AV856" s="80"/>
      <c r="AW856" s="80"/>
      <c r="AX856" s="80"/>
    </row>
    <row r="857" spans="1:50" ht="24" customHeigh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  <c r="AV857" s="80"/>
      <c r="AW857" s="80"/>
      <c r="AX857" s="80"/>
    </row>
    <row r="858" spans="1:50" ht="24" customHeigh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  <c r="AV858" s="80"/>
      <c r="AW858" s="80"/>
      <c r="AX858" s="80"/>
    </row>
    <row r="859" spans="1:50" ht="24" customHeigh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</row>
    <row r="860" spans="1:50" ht="24" customHeigh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  <c r="AV860" s="80"/>
      <c r="AW860" s="80"/>
      <c r="AX860" s="80"/>
    </row>
    <row r="861" spans="1:50" ht="24" customHeigh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</row>
    <row r="862" spans="1:50" ht="24" customHeigh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  <c r="AV862" s="80"/>
      <c r="AW862" s="80"/>
      <c r="AX862" s="80"/>
    </row>
    <row r="863" spans="1:50" ht="24" customHeigh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80"/>
    </row>
    <row r="864" spans="1:50" ht="24" customHeigh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  <c r="AV864" s="80"/>
      <c r="AW864" s="80"/>
      <c r="AX864" s="80"/>
    </row>
    <row r="865" spans="1:50" ht="24" customHeigh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80"/>
      <c r="AW865" s="80"/>
      <c r="AX865" s="80"/>
    </row>
    <row r="866" spans="1:50" ht="24" customHeigh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</row>
    <row r="867" spans="1:50" ht="24" customHeigh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  <c r="AV867" s="80"/>
      <c r="AW867" s="80"/>
      <c r="AX867" s="80"/>
    </row>
    <row r="868" spans="1:50" ht="24" customHeigh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</row>
    <row r="869" spans="1:50" ht="24" customHeigh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  <c r="AV869" s="80"/>
      <c r="AW869" s="80"/>
      <c r="AX869" s="80"/>
    </row>
    <row r="870" spans="1:50" ht="24" customHeigh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80"/>
    </row>
    <row r="871" spans="1:50" ht="24" customHeigh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  <c r="AV871" s="80"/>
      <c r="AW871" s="80"/>
      <c r="AX871" s="80"/>
    </row>
    <row r="872" spans="1:50" ht="24" customHeigh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</row>
    <row r="873" spans="1:50" ht="24" customHeigh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80"/>
    </row>
    <row r="874" spans="1:50" ht="24" customHeigh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80"/>
    </row>
    <row r="875" spans="1:50" ht="24" customHeigh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</row>
    <row r="876" spans="1:50" ht="24" customHeigh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</row>
    <row r="877" spans="1:50" ht="24" customHeigh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</row>
    <row r="878" spans="1:50" ht="24" customHeigh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80"/>
    </row>
    <row r="879" spans="1:50" ht="24" customHeigh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</row>
    <row r="880" spans="1:50" ht="24" customHeigh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</row>
    <row r="881" spans="1:50" ht="24" customHeigh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</row>
    <row r="882" spans="1:50" ht="24" customHeigh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80"/>
      <c r="AM882" s="80"/>
      <c r="AN882" s="80"/>
      <c r="AO882" s="80"/>
      <c r="AP882" s="80"/>
      <c r="AQ882" s="80"/>
      <c r="AR882" s="80"/>
      <c r="AS882" s="80"/>
      <c r="AT882" s="80"/>
      <c r="AU882" s="80"/>
      <c r="AV882" s="80"/>
      <c r="AW882" s="80"/>
      <c r="AX882" s="80"/>
    </row>
    <row r="883" spans="1:50" ht="24" customHeigh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</row>
    <row r="884" spans="1:50" ht="24" customHeigh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80"/>
      <c r="AM884" s="80"/>
      <c r="AN884" s="80"/>
      <c r="AO884" s="80"/>
      <c r="AP884" s="80"/>
      <c r="AQ884" s="80"/>
      <c r="AR884" s="80"/>
      <c r="AS884" s="80"/>
      <c r="AT884" s="80"/>
      <c r="AU884" s="80"/>
      <c r="AV884" s="80"/>
      <c r="AW884" s="80"/>
      <c r="AX884" s="80"/>
    </row>
    <row r="885" spans="1:50" ht="24" customHeigh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80"/>
      <c r="AM885" s="80"/>
      <c r="AN885" s="80"/>
      <c r="AO885" s="80"/>
      <c r="AP885" s="80"/>
      <c r="AQ885" s="80"/>
      <c r="AR885" s="80"/>
      <c r="AS885" s="80"/>
      <c r="AT885" s="80"/>
      <c r="AU885" s="80"/>
      <c r="AV885" s="80"/>
      <c r="AW885" s="80"/>
      <c r="AX885" s="80"/>
    </row>
    <row r="886" spans="1:50" ht="24" customHeigh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80"/>
      <c r="AM886" s="80"/>
      <c r="AN886" s="80"/>
      <c r="AO886" s="80"/>
      <c r="AP886" s="80"/>
      <c r="AQ886" s="80"/>
      <c r="AR886" s="80"/>
      <c r="AS886" s="80"/>
      <c r="AT886" s="80"/>
      <c r="AU886" s="80"/>
      <c r="AV886" s="80"/>
      <c r="AW886" s="80"/>
      <c r="AX886" s="80"/>
    </row>
    <row r="887" spans="1:50" ht="24" customHeigh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80"/>
      <c r="AM887" s="80"/>
      <c r="AN887" s="80"/>
      <c r="AO887" s="80"/>
      <c r="AP887" s="80"/>
      <c r="AQ887" s="80"/>
      <c r="AR887" s="80"/>
      <c r="AS887" s="80"/>
      <c r="AT887" s="80"/>
      <c r="AU887" s="80"/>
      <c r="AV887" s="80"/>
      <c r="AW887" s="80"/>
      <c r="AX887" s="80"/>
    </row>
    <row r="888" spans="1:50" ht="24" customHeigh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  <c r="AV888" s="80"/>
      <c r="AW888" s="80"/>
      <c r="AX888" s="80"/>
    </row>
    <row r="889" spans="1:50" ht="24" customHeigh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  <c r="AV889" s="80"/>
      <c r="AW889" s="80"/>
      <c r="AX889" s="80"/>
    </row>
    <row r="890" spans="1:50" ht="24" customHeigh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  <c r="AV890" s="80"/>
      <c r="AW890" s="80"/>
      <c r="AX890" s="80"/>
    </row>
    <row r="891" spans="1:50" ht="24" customHeigh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  <c r="AV891" s="80"/>
      <c r="AW891" s="80"/>
      <c r="AX891" s="80"/>
    </row>
    <row r="892" spans="1:50" ht="24" customHeigh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  <c r="AV892" s="80"/>
      <c r="AW892" s="80"/>
      <c r="AX892" s="80"/>
    </row>
    <row r="893" spans="1:50" ht="24" customHeigh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  <c r="AV893" s="80"/>
      <c r="AW893" s="80"/>
      <c r="AX893" s="80"/>
    </row>
    <row r="894" spans="1:50" ht="24" customHeigh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  <c r="AV894" s="80"/>
      <c r="AW894" s="80"/>
      <c r="AX894" s="80"/>
    </row>
    <row r="895" spans="1:50" ht="24" customHeigh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  <c r="AV895" s="80"/>
      <c r="AW895" s="80"/>
      <c r="AX895" s="80"/>
    </row>
    <row r="896" spans="1:50" ht="24" customHeigh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  <c r="AV896" s="80"/>
      <c r="AW896" s="80"/>
      <c r="AX896" s="80"/>
    </row>
    <row r="897" spans="1:50" ht="24" customHeigh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  <c r="AV897" s="80"/>
      <c r="AW897" s="80"/>
      <c r="AX897" s="80"/>
    </row>
    <row r="898" spans="1:50" ht="24" customHeigh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  <c r="AV898" s="80"/>
      <c r="AW898" s="80"/>
      <c r="AX898" s="80"/>
    </row>
    <row r="899" spans="1:50" ht="24" customHeigh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  <c r="AV899" s="80"/>
      <c r="AW899" s="80"/>
      <c r="AX899" s="80"/>
    </row>
    <row r="900" spans="1:50" ht="24" customHeigh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  <c r="AV900" s="80"/>
      <c r="AW900" s="80"/>
      <c r="AX900" s="80"/>
    </row>
    <row r="901" spans="1:50" ht="24" customHeigh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  <c r="AV901" s="80"/>
      <c r="AW901" s="80"/>
      <c r="AX901" s="80"/>
    </row>
    <row r="902" spans="1:50" ht="24" customHeigh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  <c r="AV902" s="80"/>
      <c r="AW902" s="80"/>
      <c r="AX902" s="80"/>
    </row>
    <row r="903" spans="1:50" ht="24" customHeigh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  <c r="AV903" s="80"/>
      <c r="AW903" s="80"/>
      <c r="AX903" s="80"/>
    </row>
    <row r="904" spans="1:50" ht="24" customHeigh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  <c r="AV904" s="80"/>
      <c r="AW904" s="80"/>
      <c r="AX904" s="80"/>
    </row>
    <row r="905" spans="1:50" ht="24" customHeigh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  <c r="AV905" s="80"/>
      <c r="AW905" s="80"/>
      <c r="AX905" s="80"/>
    </row>
    <row r="906" spans="1:50" ht="24" customHeigh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  <c r="AV906" s="80"/>
      <c r="AW906" s="80"/>
      <c r="AX906" s="80"/>
    </row>
    <row r="907" spans="1:50" ht="24" customHeigh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  <c r="AV907" s="80"/>
      <c r="AW907" s="80"/>
      <c r="AX907" s="80"/>
    </row>
    <row r="908" spans="1:50" ht="24" customHeigh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  <c r="AV908" s="80"/>
      <c r="AW908" s="80"/>
      <c r="AX908" s="80"/>
    </row>
    <row r="909" spans="1:50" ht="24" customHeigh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  <c r="AV909" s="80"/>
      <c r="AW909" s="80"/>
      <c r="AX909" s="80"/>
    </row>
    <row r="910" spans="1:50" ht="24" customHeigh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  <c r="AV910" s="80"/>
      <c r="AW910" s="80"/>
      <c r="AX910" s="80"/>
    </row>
    <row r="911" spans="1:50" ht="24" customHeigh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  <c r="AV911" s="80"/>
      <c r="AW911" s="80"/>
      <c r="AX911" s="80"/>
    </row>
    <row r="912" spans="1:50" ht="24" customHeigh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  <c r="AV912" s="80"/>
      <c r="AW912" s="80"/>
      <c r="AX912" s="80"/>
    </row>
    <row r="913" spans="1:50" ht="24" customHeigh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  <c r="AV913" s="80"/>
      <c r="AW913" s="80"/>
      <c r="AX913" s="80"/>
    </row>
    <row r="914" spans="1:50" ht="24" customHeigh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  <c r="AV914" s="80"/>
      <c r="AW914" s="80"/>
      <c r="AX914" s="80"/>
    </row>
    <row r="915" spans="1:50" ht="24" customHeigh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  <c r="AV915" s="80"/>
      <c r="AW915" s="80"/>
      <c r="AX915" s="80"/>
    </row>
    <row r="916" spans="1:50" ht="24" customHeigh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80"/>
      <c r="AM916" s="80"/>
      <c r="AN916" s="80"/>
      <c r="AO916" s="80"/>
      <c r="AP916" s="80"/>
      <c r="AQ916" s="80"/>
      <c r="AR916" s="80"/>
      <c r="AS916" s="80"/>
      <c r="AT916" s="80"/>
      <c r="AU916" s="80"/>
      <c r="AV916" s="80"/>
      <c r="AW916" s="80"/>
      <c r="AX916" s="80"/>
    </row>
    <row r="917" spans="1:50" ht="24" customHeigh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  <c r="AV917" s="80"/>
      <c r="AW917" s="80"/>
      <c r="AX917" s="80"/>
    </row>
    <row r="918" spans="1:50" ht="24" customHeigh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  <c r="AV918" s="80"/>
      <c r="AW918" s="80"/>
      <c r="AX918" s="80"/>
    </row>
    <row r="919" spans="1:50" ht="24" customHeigh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  <c r="AV919" s="80"/>
      <c r="AW919" s="80"/>
      <c r="AX919" s="80"/>
    </row>
    <row r="920" spans="1:50" ht="24" customHeigh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80"/>
      <c r="AM920" s="80"/>
      <c r="AN920" s="80"/>
      <c r="AO920" s="80"/>
      <c r="AP920" s="80"/>
      <c r="AQ920" s="80"/>
      <c r="AR920" s="80"/>
      <c r="AS920" s="80"/>
      <c r="AT920" s="80"/>
      <c r="AU920" s="80"/>
      <c r="AV920" s="80"/>
      <c r="AW920" s="80"/>
      <c r="AX920" s="80"/>
    </row>
    <row r="921" spans="1:50" ht="24" customHeigh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  <c r="AV921" s="80"/>
      <c r="AW921" s="80"/>
      <c r="AX921" s="80"/>
    </row>
    <row r="922" spans="1:50" ht="24" customHeigh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  <c r="AV922" s="80"/>
      <c r="AW922" s="80"/>
      <c r="AX922" s="80"/>
    </row>
    <row r="923" spans="1:50" ht="24" customHeigh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</row>
    <row r="924" spans="1:50" ht="24" customHeigh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  <c r="AV924" s="80"/>
      <c r="AW924" s="80"/>
      <c r="AX924" s="80"/>
    </row>
    <row r="925" spans="1:50" ht="24" customHeigh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  <c r="AV925" s="80"/>
      <c r="AW925" s="80"/>
      <c r="AX925" s="80"/>
    </row>
    <row r="926" spans="1:50" ht="24" customHeigh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  <c r="AV926" s="80"/>
      <c r="AW926" s="80"/>
      <c r="AX926" s="80"/>
    </row>
    <row r="927" spans="1:50" ht="24" customHeigh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  <c r="AV927" s="80"/>
      <c r="AW927" s="80"/>
      <c r="AX927" s="80"/>
    </row>
    <row r="928" spans="1:50" ht="24" customHeigh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  <c r="AV928" s="80"/>
      <c r="AW928" s="80"/>
      <c r="AX928" s="80"/>
    </row>
    <row r="929" spans="1:50" ht="24" customHeigh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  <c r="AV929" s="80"/>
      <c r="AW929" s="80"/>
      <c r="AX929" s="80"/>
    </row>
    <row r="930" spans="1:50" ht="24" customHeigh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  <c r="AV930" s="80"/>
      <c r="AW930" s="80"/>
      <c r="AX930" s="80"/>
    </row>
    <row r="931" spans="1:50" ht="24" customHeigh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80"/>
      <c r="AW931" s="80"/>
      <c r="AX931" s="80"/>
    </row>
    <row r="932" spans="1:50" ht="24" customHeigh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  <c r="AV932" s="80"/>
      <c r="AW932" s="80"/>
      <c r="AX932" s="80"/>
    </row>
    <row r="933" spans="1:50" ht="24" customHeigh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80"/>
      <c r="AM933" s="80"/>
      <c r="AN933" s="80"/>
      <c r="AO933" s="80"/>
      <c r="AP933" s="80"/>
      <c r="AQ933" s="80"/>
      <c r="AR933" s="80"/>
      <c r="AS933" s="80"/>
      <c r="AT933" s="80"/>
      <c r="AU933" s="80"/>
      <c r="AV933" s="80"/>
      <c r="AW933" s="80"/>
      <c r="AX933" s="80"/>
    </row>
    <row r="934" spans="1:50" ht="24" customHeigh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  <c r="AV934" s="80"/>
      <c r="AW934" s="80"/>
      <c r="AX934" s="80"/>
    </row>
    <row r="935" spans="1:50" ht="24" customHeigh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80"/>
      <c r="AM935" s="80"/>
      <c r="AN935" s="80"/>
      <c r="AO935" s="80"/>
      <c r="AP935" s="80"/>
      <c r="AQ935" s="80"/>
      <c r="AR935" s="80"/>
      <c r="AS935" s="80"/>
      <c r="AT935" s="80"/>
      <c r="AU935" s="80"/>
      <c r="AV935" s="80"/>
      <c r="AW935" s="80"/>
      <c r="AX935" s="80"/>
    </row>
    <row r="936" spans="1:50" ht="24" customHeigh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  <c r="AV936" s="80"/>
      <c r="AW936" s="80"/>
      <c r="AX936" s="80"/>
    </row>
    <row r="937" spans="1:50" ht="24" customHeigh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  <c r="AV937" s="80"/>
      <c r="AW937" s="80"/>
      <c r="AX937" s="80"/>
    </row>
    <row r="938" spans="1:50" ht="24" customHeigh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  <c r="AV938" s="80"/>
      <c r="AW938" s="80"/>
      <c r="AX938" s="80"/>
    </row>
    <row r="939" spans="1:50" ht="24" customHeigh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80"/>
      <c r="AM939" s="80"/>
      <c r="AN939" s="80"/>
      <c r="AO939" s="80"/>
      <c r="AP939" s="80"/>
      <c r="AQ939" s="80"/>
      <c r="AR939" s="80"/>
      <c r="AS939" s="80"/>
      <c r="AT939" s="80"/>
      <c r="AU939" s="80"/>
      <c r="AV939" s="80"/>
      <c r="AW939" s="80"/>
      <c r="AX939" s="80"/>
    </row>
    <row r="940" spans="1:50" ht="24" customHeigh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  <c r="AV940" s="80"/>
      <c r="AW940" s="80"/>
      <c r="AX940" s="80"/>
    </row>
    <row r="941" spans="1:50" ht="24" customHeigh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80"/>
      <c r="AM941" s="80"/>
      <c r="AN941" s="80"/>
      <c r="AO941" s="80"/>
      <c r="AP941" s="80"/>
      <c r="AQ941" s="80"/>
      <c r="AR941" s="80"/>
      <c r="AS941" s="80"/>
      <c r="AT941" s="80"/>
      <c r="AU941" s="80"/>
      <c r="AV941" s="80"/>
      <c r="AW941" s="80"/>
      <c r="AX941" s="80"/>
    </row>
    <row r="942" spans="1:50" ht="24" customHeigh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80"/>
      <c r="AM942" s="80"/>
      <c r="AN942" s="80"/>
      <c r="AO942" s="80"/>
      <c r="AP942" s="80"/>
      <c r="AQ942" s="80"/>
      <c r="AR942" s="80"/>
      <c r="AS942" s="80"/>
      <c r="AT942" s="80"/>
      <c r="AU942" s="80"/>
      <c r="AV942" s="80"/>
      <c r="AW942" s="80"/>
      <c r="AX942" s="80"/>
    </row>
    <row r="943" spans="1:50" ht="24" customHeigh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80"/>
      <c r="AM943" s="80"/>
      <c r="AN943" s="80"/>
      <c r="AO943" s="80"/>
      <c r="AP943" s="80"/>
      <c r="AQ943" s="80"/>
      <c r="AR943" s="80"/>
      <c r="AS943" s="80"/>
      <c r="AT943" s="80"/>
      <c r="AU943" s="80"/>
      <c r="AV943" s="80"/>
      <c r="AW943" s="80"/>
      <c r="AX943" s="80"/>
    </row>
    <row r="944" spans="1:50" ht="24" customHeigh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  <c r="AV944" s="80"/>
      <c r="AW944" s="80"/>
      <c r="AX944" s="80"/>
    </row>
    <row r="945" spans="1:50" ht="24" customHeigh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80"/>
      <c r="AM945" s="80"/>
      <c r="AN945" s="80"/>
      <c r="AO945" s="80"/>
      <c r="AP945" s="80"/>
      <c r="AQ945" s="80"/>
      <c r="AR945" s="80"/>
      <c r="AS945" s="80"/>
      <c r="AT945" s="80"/>
      <c r="AU945" s="80"/>
      <c r="AV945" s="80"/>
      <c r="AW945" s="80"/>
      <c r="AX945" s="80"/>
    </row>
    <row r="946" spans="1:50" ht="24" customHeigh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80"/>
      <c r="AM946" s="80"/>
      <c r="AN946" s="80"/>
      <c r="AO946" s="80"/>
      <c r="AP946" s="80"/>
      <c r="AQ946" s="80"/>
      <c r="AR946" s="80"/>
      <c r="AS946" s="80"/>
      <c r="AT946" s="80"/>
      <c r="AU946" s="80"/>
      <c r="AV946" s="80"/>
      <c r="AW946" s="80"/>
      <c r="AX946" s="80"/>
    </row>
    <row r="947" spans="1:50" ht="24" customHeigh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80"/>
      <c r="AM947" s="80"/>
      <c r="AN947" s="80"/>
      <c r="AO947" s="80"/>
      <c r="AP947" s="80"/>
      <c r="AQ947" s="80"/>
      <c r="AR947" s="80"/>
      <c r="AS947" s="80"/>
      <c r="AT947" s="80"/>
      <c r="AU947" s="80"/>
      <c r="AV947" s="80"/>
      <c r="AW947" s="80"/>
      <c r="AX947" s="80"/>
    </row>
    <row r="948" spans="1:50" ht="24" customHeigh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  <c r="AV948" s="80"/>
      <c r="AW948" s="80"/>
      <c r="AX948" s="80"/>
    </row>
  </sheetData>
  <mergeCells count="61">
    <mergeCell ref="B2:B20"/>
    <mergeCell ref="C2:AA2"/>
    <mergeCell ref="AB2:AE2"/>
    <mergeCell ref="C3:C4"/>
    <mergeCell ref="D3:AA3"/>
    <mergeCell ref="AB3:AE3"/>
    <mergeCell ref="D4:I4"/>
    <mergeCell ref="J4:O4"/>
    <mergeCell ref="P4:U4"/>
    <mergeCell ref="V4:AA4"/>
    <mergeCell ref="C5:C10"/>
    <mergeCell ref="D8:E8"/>
    <mergeCell ref="F8:G8"/>
    <mergeCell ref="H8:I8"/>
    <mergeCell ref="J8:K8"/>
    <mergeCell ref="D10:I10"/>
    <mergeCell ref="J10:O10"/>
    <mergeCell ref="P10:U10"/>
    <mergeCell ref="V10:AA10"/>
    <mergeCell ref="AB4:AE4"/>
    <mergeCell ref="L8:M8"/>
    <mergeCell ref="N8:O8"/>
    <mergeCell ref="P8:Q8"/>
    <mergeCell ref="R8:S8"/>
    <mergeCell ref="T11:U11"/>
    <mergeCell ref="T8:U8"/>
    <mergeCell ref="V8:W8"/>
    <mergeCell ref="X8:Y8"/>
    <mergeCell ref="Z8:AA8"/>
    <mergeCell ref="P17:Q17"/>
    <mergeCell ref="V11:Y11"/>
    <mergeCell ref="Z11:AA11"/>
    <mergeCell ref="C12:C13"/>
    <mergeCell ref="D12:AA12"/>
    <mergeCell ref="D13:I13"/>
    <mergeCell ref="J13:O13"/>
    <mergeCell ref="P13:U13"/>
    <mergeCell ref="V13:AA20"/>
    <mergeCell ref="C14:C19"/>
    <mergeCell ref="D17:E17"/>
    <mergeCell ref="D11:G11"/>
    <mergeCell ref="H11:I11"/>
    <mergeCell ref="J11:M11"/>
    <mergeCell ref="N11:O11"/>
    <mergeCell ref="P11:S11"/>
    <mergeCell ref="T20:U20"/>
    <mergeCell ref="R17:S17"/>
    <mergeCell ref="T17:U17"/>
    <mergeCell ref="D19:I19"/>
    <mergeCell ref="J19:O19"/>
    <mergeCell ref="P19:U19"/>
    <mergeCell ref="D20:G20"/>
    <mergeCell ref="H20:I20"/>
    <mergeCell ref="J20:M20"/>
    <mergeCell ref="N20:O20"/>
    <mergeCell ref="P20:S20"/>
    <mergeCell ref="F17:G17"/>
    <mergeCell ref="H17:I17"/>
    <mergeCell ref="J17:K17"/>
    <mergeCell ref="L17:M17"/>
    <mergeCell ref="N17:O17"/>
  </mergeCells>
  <conditionalFormatting sqref="D4">
    <cfRule type="colorScale" priority="4">
      <colorScale>
        <cfvo type="min"/>
        <cfvo type="max"/>
        <color rgb="FFFF7128"/>
        <color rgb="FFFFEF9C"/>
      </colorScale>
    </cfRule>
  </conditionalFormatting>
  <conditionalFormatting sqref="D4:J4">
    <cfRule type="expression" dxfId="249" priority="1" stopIfTrue="1">
      <formula>LEN($D4)=14</formula>
    </cfRule>
  </conditionalFormatting>
  <conditionalFormatting sqref="J4">
    <cfRule type="colorScale" priority="5">
      <colorScale>
        <cfvo type="min"/>
        <cfvo type="max"/>
        <color rgb="FFFF7128"/>
        <color rgb="FFFFEF9C"/>
      </colorScale>
    </cfRule>
  </conditionalFormatting>
  <conditionalFormatting sqref="P4">
    <cfRule type="expression" dxfId="248" priority="2" stopIfTrue="1">
      <formula>LEN($D4)=14</formula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V4">
    <cfRule type="expression" dxfId="247" priority="3" stopIfTrue="1">
      <formula>LEN($D4)=14</formula>
    </cfRule>
    <cfRule type="colorScale" priority="7">
      <colorScale>
        <cfvo type="min"/>
        <cfvo type="max"/>
        <color rgb="FFFF7128"/>
        <color rgb="FFFFEF9C"/>
      </colorScale>
    </cfRule>
  </conditionalFormatting>
  <pageMargins left="0.511811024" right="0.511811024" top="0.78740157499999996" bottom="0.78740157499999996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713E-1164-4AA9-B8C3-9AA08FCA60BC}">
  <dimension ref="A1:AS950"/>
  <sheetViews>
    <sheetView zoomScale="70" zoomScaleNormal="70" workbookViewId="0">
      <selection activeCell="I17" sqref="I17"/>
    </sheetView>
  </sheetViews>
  <sheetFormatPr defaultColWidth="8.7109375" defaultRowHeight="24" customHeight="1" x14ac:dyDescent="0.25"/>
  <sheetData>
    <row r="1" spans="1:45" ht="24" customHeight="1" thickBot="1" x14ac:dyDescent="0.3">
      <c r="A1" s="80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1:45" ht="24" customHeight="1" thickBot="1" x14ac:dyDescent="0.3">
      <c r="A2" s="80"/>
      <c r="B2" s="271" t="s">
        <v>70</v>
      </c>
      <c r="C2" s="272" t="s">
        <v>71</v>
      </c>
      <c r="D2" s="273"/>
      <c r="E2" s="273"/>
      <c r="F2" s="273"/>
      <c r="G2" s="273"/>
      <c r="H2" s="273"/>
      <c r="I2" s="273"/>
      <c r="J2" s="273"/>
      <c r="K2" s="273"/>
      <c r="L2" s="273"/>
      <c r="M2" s="274"/>
      <c r="N2" s="79"/>
      <c r="O2" s="79"/>
      <c r="P2" s="79"/>
      <c r="Q2" s="79"/>
      <c r="R2" s="79"/>
      <c r="S2" s="79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</row>
    <row r="3" spans="1:45" ht="24" customHeight="1" thickBot="1" x14ac:dyDescent="0.3">
      <c r="A3" s="80"/>
      <c r="B3" s="233"/>
      <c r="C3" s="275">
        <v>6.9444444444444441E-3</v>
      </c>
      <c r="D3" s="276" t="s">
        <v>3</v>
      </c>
      <c r="E3" s="264"/>
      <c r="F3" s="264"/>
      <c r="G3" s="264"/>
      <c r="H3" s="264"/>
      <c r="I3" s="264"/>
      <c r="J3" s="277" t="s">
        <v>72</v>
      </c>
      <c r="K3" s="278"/>
      <c r="L3" s="278"/>
      <c r="M3" s="262"/>
      <c r="N3" s="79"/>
      <c r="O3" s="79"/>
      <c r="P3" s="79"/>
      <c r="Q3" s="79"/>
      <c r="R3" s="79"/>
      <c r="S3" s="79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</row>
    <row r="4" spans="1:45" ht="24" customHeight="1" thickBot="1" x14ac:dyDescent="0.3">
      <c r="A4" s="80"/>
      <c r="B4" s="233"/>
      <c r="C4" s="254"/>
      <c r="D4" s="231" t="s">
        <v>5</v>
      </c>
      <c r="E4" s="225"/>
      <c r="F4" s="225"/>
      <c r="G4" s="225"/>
      <c r="H4" s="225"/>
      <c r="I4" s="225"/>
      <c r="J4" s="279" t="s">
        <v>67</v>
      </c>
      <c r="K4" s="280"/>
      <c r="L4" s="280"/>
      <c r="M4" s="281"/>
      <c r="N4" s="79"/>
      <c r="O4" s="79"/>
      <c r="P4" s="79"/>
      <c r="Q4" s="79"/>
      <c r="R4" s="79"/>
      <c r="S4" s="79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</row>
    <row r="5" spans="1:45" ht="24" customHeight="1" thickBot="1" x14ac:dyDescent="0.3">
      <c r="A5" s="80"/>
      <c r="B5" s="233"/>
      <c r="C5" s="269" t="s">
        <v>7</v>
      </c>
      <c r="D5" s="82" t="s">
        <v>8</v>
      </c>
      <c r="E5" s="83" t="s">
        <v>9</v>
      </c>
      <c r="F5" s="84" t="s">
        <v>10</v>
      </c>
      <c r="G5" s="83" t="s">
        <v>11</v>
      </c>
      <c r="H5" s="84" t="s">
        <v>12</v>
      </c>
      <c r="I5" s="82" t="s">
        <v>68</v>
      </c>
      <c r="J5" s="282" t="str">
        <f>CONCATENATE(COUNT(J7:J12,L7:L12)," VIAGENS")</f>
        <v>12 VIAGENS</v>
      </c>
      <c r="K5" s="283"/>
      <c r="L5" s="283"/>
      <c r="M5" s="284"/>
      <c r="N5" s="79"/>
      <c r="O5" s="79"/>
      <c r="P5" s="79"/>
      <c r="Q5" s="79"/>
      <c r="R5" s="79"/>
      <c r="S5" s="79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4" customHeight="1" thickBot="1" x14ac:dyDescent="0.3">
      <c r="A6" s="80"/>
      <c r="B6" s="233"/>
      <c r="C6" s="262"/>
      <c r="D6" s="87">
        <v>0.20833333333333334</v>
      </c>
      <c r="E6" s="88">
        <v>0.22708333333333333</v>
      </c>
      <c r="F6" s="88">
        <v>0.24583333333333335</v>
      </c>
      <c r="G6" s="89">
        <f t="shared" ref="G6:G9" si="0">F6-D6</f>
        <v>3.7500000000000006E-2</v>
      </c>
      <c r="H6" s="108">
        <v>515</v>
      </c>
      <c r="I6" s="92">
        <v>1</v>
      </c>
      <c r="J6" s="109" t="s">
        <v>14</v>
      </c>
      <c r="K6" s="110" t="s">
        <v>15</v>
      </c>
      <c r="L6" s="109" t="s">
        <v>14</v>
      </c>
      <c r="M6" s="110" t="s">
        <v>15</v>
      </c>
      <c r="N6" s="79"/>
      <c r="O6" s="79"/>
      <c r="P6" s="79"/>
      <c r="Q6" s="79"/>
      <c r="R6" s="79"/>
      <c r="S6" s="79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</row>
    <row r="7" spans="1:45" ht="24" customHeight="1" x14ac:dyDescent="0.25">
      <c r="A7" s="80"/>
      <c r="B7" s="233"/>
      <c r="C7" s="262"/>
      <c r="D7" s="95">
        <v>0.2638888888888889</v>
      </c>
      <c r="E7" s="96">
        <v>0.28263888888888888</v>
      </c>
      <c r="F7" s="96">
        <v>0.30624999999999997</v>
      </c>
      <c r="G7" s="97">
        <f t="shared" si="0"/>
        <v>4.2361111111111072E-2</v>
      </c>
      <c r="H7" s="111">
        <v>515</v>
      </c>
      <c r="I7" s="100">
        <v>1</v>
      </c>
      <c r="J7" s="87">
        <v>0.20833333333333334</v>
      </c>
      <c r="K7" s="93"/>
      <c r="L7" s="88">
        <v>0.59722222222222221</v>
      </c>
      <c r="M7" s="94">
        <f>L7-J12</f>
        <v>5.902777777777779E-2</v>
      </c>
      <c r="N7" s="79"/>
      <c r="O7" s="79"/>
      <c r="P7" s="79"/>
      <c r="Q7" s="79"/>
      <c r="R7" s="79"/>
      <c r="S7" s="79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</row>
    <row r="8" spans="1:45" ht="24" customHeight="1" x14ac:dyDescent="0.25">
      <c r="A8" s="80"/>
      <c r="B8" s="233"/>
      <c r="C8" s="262"/>
      <c r="D8" s="95">
        <v>0.31944444444444448</v>
      </c>
      <c r="E8" s="96">
        <v>0.34166666666666662</v>
      </c>
      <c r="F8" s="96">
        <v>0.3659722222222222</v>
      </c>
      <c r="G8" s="97">
        <f t="shared" si="0"/>
        <v>4.6527777777777724E-2</v>
      </c>
      <c r="H8" s="111">
        <v>515</v>
      </c>
      <c r="I8" s="100">
        <v>1</v>
      </c>
      <c r="J8" s="95">
        <v>0.2638888888888889</v>
      </c>
      <c r="K8" s="101">
        <f t="shared" ref="K8:K12" si="1">J8-J7</f>
        <v>5.5555555555555552E-2</v>
      </c>
      <c r="L8" s="96">
        <v>0.65625</v>
      </c>
      <c r="M8" s="102">
        <f t="shared" ref="M8:M12" si="2">L8-L7</f>
        <v>5.902777777777779E-2</v>
      </c>
      <c r="N8" s="79"/>
      <c r="O8" s="79"/>
      <c r="P8" s="79"/>
      <c r="Q8" s="79"/>
      <c r="R8" s="79"/>
      <c r="S8" s="79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</row>
    <row r="9" spans="1:45" ht="24" customHeight="1" thickBot="1" x14ac:dyDescent="0.3">
      <c r="A9" s="80"/>
      <c r="B9" s="233"/>
      <c r="C9" s="262"/>
      <c r="D9" s="112">
        <v>0.37847222222222227</v>
      </c>
      <c r="E9" s="113">
        <v>0.39999999999999997</v>
      </c>
      <c r="F9" s="113">
        <v>0.42638888888888887</v>
      </c>
      <c r="G9" s="114">
        <f t="shared" si="0"/>
        <v>4.7916666666666607E-2</v>
      </c>
      <c r="H9" s="115">
        <v>515</v>
      </c>
      <c r="I9" s="116">
        <v>1</v>
      </c>
      <c r="J9" s="95">
        <v>0.31944444444444448</v>
      </c>
      <c r="K9" s="101">
        <f t="shared" si="1"/>
        <v>5.555555555555558E-2</v>
      </c>
      <c r="L9" s="96">
        <v>0.71527777777777779</v>
      </c>
      <c r="M9" s="102">
        <f t="shared" si="2"/>
        <v>5.902777777777779E-2</v>
      </c>
      <c r="N9" s="79"/>
      <c r="O9" s="79"/>
      <c r="P9" s="79"/>
      <c r="Q9" s="79"/>
      <c r="R9" s="79"/>
      <c r="S9" s="79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</row>
    <row r="10" spans="1:45" ht="24" customHeight="1" thickBot="1" x14ac:dyDescent="0.3">
      <c r="A10" s="80"/>
      <c r="B10" s="233"/>
      <c r="C10" s="262"/>
      <c r="D10" s="226">
        <f>F9</f>
        <v>0.42638888888888887</v>
      </c>
      <c r="E10" s="223"/>
      <c r="F10" s="226">
        <f>D11</f>
        <v>0.47916666666666669</v>
      </c>
      <c r="G10" s="223"/>
      <c r="H10" s="226">
        <f>F10-D10</f>
        <v>5.2777777777777812E-2</v>
      </c>
      <c r="I10" s="225"/>
      <c r="J10" s="95">
        <v>0.37847222222222227</v>
      </c>
      <c r="K10" s="101">
        <f t="shared" si="1"/>
        <v>5.902777777777779E-2</v>
      </c>
      <c r="L10" s="96">
        <v>0.77430555555555547</v>
      </c>
      <c r="M10" s="102">
        <f t="shared" si="2"/>
        <v>5.9027777777777679E-2</v>
      </c>
      <c r="N10" s="79"/>
      <c r="O10" s="79"/>
      <c r="P10" s="79"/>
      <c r="Q10" s="79"/>
      <c r="R10" s="79"/>
      <c r="S10" s="79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</row>
    <row r="11" spans="1:45" ht="24" customHeight="1" x14ac:dyDescent="0.25">
      <c r="A11" s="80"/>
      <c r="B11" s="233"/>
      <c r="C11" s="262"/>
      <c r="D11" s="117">
        <v>0.47916666666666669</v>
      </c>
      <c r="E11" s="118">
        <v>0.49861111111111112</v>
      </c>
      <c r="F11" s="118">
        <v>0.5180555555555556</v>
      </c>
      <c r="G11" s="119">
        <f t="shared" ref="G11:G12" si="3">F11-D11</f>
        <v>3.8888888888888917E-2</v>
      </c>
      <c r="H11" s="120">
        <v>515</v>
      </c>
      <c r="I11" s="121">
        <v>1</v>
      </c>
      <c r="J11" s="95">
        <v>0.47916666666666669</v>
      </c>
      <c r="K11" s="101">
        <f t="shared" si="1"/>
        <v>0.10069444444444442</v>
      </c>
      <c r="L11" s="96">
        <v>0.875</v>
      </c>
      <c r="M11" s="102">
        <f t="shared" si="2"/>
        <v>0.10069444444444453</v>
      </c>
      <c r="N11" s="79"/>
      <c r="O11" s="79"/>
      <c r="P11" s="79"/>
      <c r="Q11" s="79"/>
      <c r="R11" s="79"/>
      <c r="S11" s="79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</row>
    <row r="12" spans="1:45" ht="24" customHeight="1" thickBot="1" x14ac:dyDescent="0.3">
      <c r="A12" s="80"/>
      <c r="B12" s="233"/>
      <c r="C12" s="262"/>
      <c r="D12" s="112">
        <v>0.53819444444444442</v>
      </c>
      <c r="E12" s="113">
        <v>0.55902777777777779</v>
      </c>
      <c r="F12" s="113">
        <v>0.57986111111111105</v>
      </c>
      <c r="G12" s="114">
        <f t="shared" si="3"/>
        <v>4.166666666666663E-2</v>
      </c>
      <c r="H12" s="115">
        <v>515</v>
      </c>
      <c r="I12" s="122">
        <v>1</v>
      </c>
      <c r="J12" s="104">
        <v>0.53819444444444442</v>
      </c>
      <c r="K12" s="105">
        <f t="shared" si="1"/>
        <v>5.9027777777777735E-2</v>
      </c>
      <c r="L12" s="123">
        <v>0.93402777777777779</v>
      </c>
      <c r="M12" s="107">
        <f t="shared" si="2"/>
        <v>5.902777777777779E-2</v>
      </c>
      <c r="N12" s="79"/>
      <c r="O12" s="79"/>
      <c r="P12" s="79"/>
      <c r="Q12" s="79"/>
      <c r="R12" s="79"/>
      <c r="S12" s="79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</row>
    <row r="13" spans="1:45" ht="24" customHeight="1" thickBot="1" x14ac:dyDescent="0.3">
      <c r="A13" s="80"/>
      <c r="B13" s="233"/>
      <c r="C13" s="254"/>
      <c r="D13" s="267" t="s">
        <v>73</v>
      </c>
      <c r="E13" s="225"/>
      <c r="F13" s="225"/>
      <c r="G13" s="225"/>
      <c r="H13" s="225"/>
      <c r="I13" s="223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</row>
    <row r="14" spans="1:45" ht="24" customHeight="1" thickBot="1" x14ac:dyDescent="0.3">
      <c r="A14" s="80"/>
      <c r="B14" s="233"/>
      <c r="C14" s="103" t="s">
        <v>17</v>
      </c>
      <c r="D14" s="268">
        <f>MAX(E6:F12)-IF(D6="",E6,D6)-MIN(H6:H12)+$C3</f>
        <v>0.32569444444444429</v>
      </c>
      <c r="E14" s="264"/>
      <c r="F14" s="264"/>
      <c r="G14" s="254"/>
      <c r="H14" s="253">
        <f ca="1">OFFSET(H5,MATCH(MIN(H6:H12),H6:H12,0),-4)-IF(D6="",E6,D6)+$C3</f>
        <v>0.22499999999999998</v>
      </c>
      <c r="I14" s="254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</row>
    <row r="15" spans="1:45" ht="24" customHeight="1" thickBot="1" x14ac:dyDescent="0.3">
      <c r="A15" s="80"/>
      <c r="B15" s="233"/>
      <c r="C15" s="270">
        <v>6.9444444444444441E-3</v>
      </c>
      <c r="D15" s="231" t="s">
        <v>18</v>
      </c>
      <c r="E15" s="225"/>
      <c r="F15" s="225"/>
      <c r="G15" s="225"/>
      <c r="H15" s="225"/>
      <c r="I15" s="223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</row>
    <row r="16" spans="1:45" ht="24" customHeight="1" thickBot="1" x14ac:dyDescent="0.3">
      <c r="A16" s="80"/>
      <c r="B16" s="233"/>
      <c r="C16" s="254"/>
      <c r="D16" s="231" t="s">
        <v>19</v>
      </c>
      <c r="E16" s="225"/>
      <c r="F16" s="225"/>
      <c r="G16" s="225"/>
      <c r="H16" s="225"/>
      <c r="I16" s="223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</row>
    <row r="17" spans="1:45" ht="24" customHeight="1" thickBot="1" x14ac:dyDescent="0.3">
      <c r="A17" s="80"/>
      <c r="B17" s="233"/>
      <c r="C17" s="269" t="s">
        <v>7</v>
      </c>
      <c r="D17" s="81" t="s">
        <v>8</v>
      </c>
      <c r="E17" s="85" t="s">
        <v>9</v>
      </c>
      <c r="F17" s="86" t="s">
        <v>10</v>
      </c>
      <c r="G17" s="85" t="s">
        <v>11</v>
      </c>
      <c r="H17" s="86" t="s">
        <v>12</v>
      </c>
      <c r="I17" s="85" t="s">
        <v>68</v>
      </c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</row>
    <row r="18" spans="1:45" ht="24" customHeight="1" x14ac:dyDescent="0.25">
      <c r="A18" s="80"/>
      <c r="B18" s="233"/>
      <c r="C18" s="262"/>
      <c r="D18" s="87">
        <v>0.59722222222222221</v>
      </c>
      <c r="E18" s="88">
        <v>0.61875000000000002</v>
      </c>
      <c r="F18" s="88">
        <v>0.64027777777777783</v>
      </c>
      <c r="G18" s="89">
        <f t="shared" ref="G18:G21" si="4">F18-D18</f>
        <v>4.3055555555555625E-2</v>
      </c>
      <c r="H18" s="108">
        <v>515</v>
      </c>
      <c r="I18" s="91">
        <v>1</v>
      </c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</row>
    <row r="19" spans="1:45" ht="24" customHeight="1" x14ac:dyDescent="0.25">
      <c r="A19" s="80"/>
      <c r="B19" s="233"/>
      <c r="C19" s="262"/>
      <c r="D19" s="95">
        <v>0.65625</v>
      </c>
      <c r="E19" s="96">
        <v>0.6777777777777777</v>
      </c>
      <c r="F19" s="96">
        <v>0.69930555555555562</v>
      </c>
      <c r="G19" s="97">
        <f t="shared" si="4"/>
        <v>4.3055555555555625E-2</v>
      </c>
      <c r="H19" s="111">
        <v>515</v>
      </c>
      <c r="I19" s="99">
        <v>1</v>
      </c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</row>
    <row r="20" spans="1:45" ht="24" customHeight="1" x14ac:dyDescent="0.25">
      <c r="A20" s="80"/>
      <c r="B20" s="233"/>
      <c r="C20" s="262"/>
      <c r="D20" s="95">
        <v>0.71527777777777779</v>
      </c>
      <c r="E20" s="96">
        <v>0.73749999999999993</v>
      </c>
      <c r="F20" s="96">
        <v>0.7597222222222223</v>
      </c>
      <c r="G20" s="97">
        <f t="shared" si="4"/>
        <v>4.4444444444444509E-2</v>
      </c>
      <c r="H20" s="111">
        <v>515</v>
      </c>
      <c r="I20" s="99">
        <v>1</v>
      </c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</row>
    <row r="21" spans="1:45" ht="24" customHeight="1" thickBot="1" x14ac:dyDescent="0.3">
      <c r="A21" s="80"/>
      <c r="B21" s="233"/>
      <c r="C21" s="262"/>
      <c r="D21" s="112">
        <v>0.77430555555555547</v>
      </c>
      <c r="E21" s="113">
        <v>0.79583333333333339</v>
      </c>
      <c r="F21" s="113">
        <v>0.8208333333333333</v>
      </c>
      <c r="G21" s="114">
        <f t="shared" si="4"/>
        <v>4.6527777777777835E-2</v>
      </c>
      <c r="H21" s="115">
        <v>515</v>
      </c>
      <c r="I21" s="122">
        <v>1</v>
      </c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</row>
    <row r="22" spans="1:45" ht="24" customHeight="1" thickBot="1" x14ac:dyDescent="0.3">
      <c r="A22" s="80"/>
      <c r="B22" s="233"/>
      <c r="C22" s="262"/>
      <c r="D22" s="226">
        <f>F21</f>
        <v>0.8208333333333333</v>
      </c>
      <c r="E22" s="223"/>
      <c r="F22" s="226">
        <f>D23</f>
        <v>0.875</v>
      </c>
      <c r="G22" s="223"/>
      <c r="H22" s="226">
        <f>F22-D22</f>
        <v>5.4166666666666696E-2</v>
      </c>
      <c r="I22" s="223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</row>
    <row r="23" spans="1:45" ht="24" customHeight="1" x14ac:dyDescent="0.25">
      <c r="A23" s="80"/>
      <c r="B23" s="233"/>
      <c r="C23" s="262"/>
      <c r="D23" s="117">
        <v>0.875</v>
      </c>
      <c r="E23" s="118">
        <v>0.89444444444444438</v>
      </c>
      <c r="F23" s="118">
        <v>0.91388888888888886</v>
      </c>
      <c r="G23" s="119">
        <f t="shared" ref="G23:G24" si="5">F23-D23</f>
        <v>3.8888888888888862E-2</v>
      </c>
      <c r="H23" s="120">
        <v>515</v>
      </c>
      <c r="I23" s="124">
        <v>1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</row>
    <row r="24" spans="1:45" ht="24" customHeight="1" thickBot="1" x14ac:dyDescent="0.3">
      <c r="A24" s="80"/>
      <c r="B24" s="233"/>
      <c r="C24" s="262"/>
      <c r="D24" s="112">
        <v>0.93402777777777779</v>
      </c>
      <c r="E24" s="113">
        <v>0.95138888888888884</v>
      </c>
      <c r="F24" s="113">
        <v>0.97638888888888886</v>
      </c>
      <c r="G24" s="114">
        <f t="shared" si="5"/>
        <v>4.2361111111111072E-2</v>
      </c>
      <c r="H24" s="115">
        <v>515</v>
      </c>
      <c r="I24" s="122">
        <v>1</v>
      </c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</row>
    <row r="25" spans="1:45" ht="24" customHeight="1" thickBot="1" x14ac:dyDescent="0.3">
      <c r="A25" s="80"/>
      <c r="B25" s="233"/>
      <c r="C25" s="254"/>
      <c r="D25" s="267" t="s">
        <v>73</v>
      </c>
      <c r="E25" s="225"/>
      <c r="F25" s="225"/>
      <c r="G25" s="225"/>
      <c r="H25" s="225"/>
      <c r="I25" s="223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</row>
    <row r="26" spans="1:45" ht="24" customHeight="1" thickBot="1" x14ac:dyDescent="0.3">
      <c r="A26" s="80"/>
      <c r="B26" s="230"/>
      <c r="C26" s="103" t="s">
        <v>17</v>
      </c>
      <c r="D26" s="268">
        <f>MAX(E18:F24)-IF(D18="",E18,D18)-MIN(H18:H24)+$C15</f>
        <v>0.33194444444444438</v>
      </c>
      <c r="E26" s="264"/>
      <c r="F26" s="264"/>
      <c r="G26" s="254"/>
      <c r="H26" s="253">
        <f ca="1">OFFSET(H17,MATCH(MIN(H18:H24),H18:H24,0),-4)-IF(D18="",E18,D18)</f>
        <v>0.22361111111111109</v>
      </c>
      <c r="I26" s="254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</row>
    <row r="27" spans="1:45" ht="24" customHeight="1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</row>
    <row r="28" spans="1:45" ht="24" customHeight="1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</row>
    <row r="29" spans="1:45" ht="24" customHeight="1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</row>
    <row r="30" spans="1:45" ht="24" customHeight="1" x14ac:dyDescent="0.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</row>
    <row r="31" spans="1:45" ht="24" customHeight="1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</row>
    <row r="32" spans="1:45" ht="24" customHeight="1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</row>
    <row r="33" spans="1:45" ht="24" customHeight="1" x14ac:dyDescent="0.25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</row>
    <row r="34" spans="1:45" ht="24" customHeight="1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</row>
    <row r="35" spans="1:45" ht="24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</row>
    <row r="36" spans="1:45" ht="24" customHeight="1" x14ac:dyDescent="0.2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</row>
    <row r="37" spans="1:45" ht="24" customHeight="1" x14ac:dyDescent="0.2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</row>
    <row r="38" spans="1:45" ht="24" customHeight="1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</row>
    <row r="39" spans="1:45" ht="24" customHeight="1" x14ac:dyDescent="0.2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</row>
    <row r="40" spans="1:45" ht="24" customHeight="1" x14ac:dyDescent="0.25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</row>
    <row r="41" spans="1:45" ht="24" customHeight="1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</row>
    <row r="42" spans="1:45" ht="24" customHeight="1" x14ac:dyDescent="0.25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</row>
    <row r="43" spans="1:45" ht="24" customHeight="1" x14ac:dyDescent="0.25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</row>
    <row r="44" spans="1:45" ht="24" customHeight="1" x14ac:dyDescent="0.25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</row>
    <row r="45" spans="1:45" ht="24" customHeight="1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</row>
    <row r="46" spans="1:45" ht="24" customHeight="1" x14ac:dyDescent="0.2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</row>
    <row r="47" spans="1:45" ht="24" customHeight="1" x14ac:dyDescent="0.25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</row>
    <row r="48" spans="1:45" ht="24" customHeight="1" x14ac:dyDescent="0.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</row>
    <row r="49" spans="1:45" ht="24" customHeight="1" x14ac:dyDescent="0.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</row>
    <row r="50" spans="1:45" ht="24" customHeight="1" x14ac:dyDescent="0.2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</row>
    <row r="51" spans="1:45" ht="24" customHeight="1" x14ac:dyDescent="0.25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</row>
    <row r="52" spans="1:45" ht="24" customHeight="1" x14ac:dyDescent="0.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</row>
    <row r="53" spans="1:45" ht="24" customHeight="1" x14ac:dyDescent="0.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</row>
    <row r="54" spans="1:45" ht="24" customHeight="1" x14ac:dyDescent="0.2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</row>
    <row r="55" spans="1:45" ht="24" customHeight="1" x14ac:dyDescent="0.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</row>
    <row r="56" spans="1:45" ht="24" customHeight="1" x14ac:dyDescent="0.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</row>
    <row r="57" spans="1:45" ht="24" customHeight="1" x14ac:dyDescent="0.25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</row>
    <row r="58" spans="1:45" ht="24" customHeight="1" x14ac:dyDescent="0.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</row>
    <row r="59" spans="1:45" ht="24" customHeight="1" x14ac:dyDescent="0.25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</row>
    <row r="60" spans="1:45" ht="24" customHeight="1" x14ac:dyDescent="0.25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</row>
    <row r="61" spans="1:45" ht="24" customHeight="1" x14ac:dyDescent="0.25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</row>
    <row r="62" spans="1:45" ht="24" customHeight="1" x14ac:dyDescent="0.25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</row>
    <row r="63" spans="1:45" ht="24" customHeight="1" x14ac:dyDescent="0.25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</row>
    <row r="64" spans="1:45" ht="24" customHeight="1" x14ac:dyDescent="0.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</row>
    <row r="65" spans="1:45" ht="24" customHeight="1" x14ac:dyDescent="0.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</row>
    <row r="66" spans="1:45" ht="24" customHeight="1" x14ac:dyDescent="0.25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</row>
    <row r="67" spans="1:45" ht="24" customHeight="1" x14ac:dyDescent="0.25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</row>
    <row r="68" spans="1:45" ht="24" customHeight="1" x14ac:dyDescent="0.25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</row>
    <row r="69" spans="1:45" ht="24" customHeight="1" x14ac:dyDescent="0.25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</row>
    <row r="70" spans="1:45" ht="24" customHeight="1" x14ac:dyDescent="0.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</row>
    <row r="71" spans="1:45" ht="24" customHeight="1" x14ac:dyDescent="0.25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</row>
    <row r="72" spans="1:45" ht="24" customHeight="1" x14ac:dyDescent="0.2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</row>
    <row r="73" spans="1:45" ht="24" customHeight="1" x14ac:dyDescent="0.2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</row>
    <row r="74" spans="1:45" ht="24" customHeight="1" x14ac:dyDescent="0.2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</row>
    <row r="75" spans="1:45" ht="24" customHeight="1" x14ac:dyDescent="0.2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</row>
    <row r="76" spans="1:45" ht="24" customHeight="1" x14ac:dyDescent="0.2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</row>
    <row r="77" spans="1:45" ht="24" customHeight="1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</row>
    <row r="78" spans="1:45" ht="24" customHeight="1" x14ac:dyDescent="0.2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</row>
    <row r="79" spans="1:45" ht="24" customHeight="1" x14ac:dyDescent="0.2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</row>
    <row r="80" spans="1:45" ht="24" customHeight="1" x14ac:dyDescent="0.2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</row>
    <row r="81" spans="1:45" ht="24" customHeight="1" x14ac:dyDescent="0.2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</row>
    <row r="82" spans="1:45" ht="24" customHeight="1" x14ac:dyDescent="0.2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</row>
    <row r="83" spans="1:45" ht="24" customHeight="1" x14ac:dyDescent="0.2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</row>
    <row r="84" spans="1:45" ht="24" customHeight="1" x14ac:dyDescent="0.2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</row>
    <row r="85" spans="1:45" ht="24" customHeight="1" x14ac:dyDescent="0.2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</row>
    <row r="86" spans="1:45" ht="24" customHeight="1" x14ac:dyDescent="0.2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</row>
    <row r="87" spans="1:45" ht="24" customHeight="1" x14ac:dyDescent="0.2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</row>
    <row r="88" spans="1:45" ht="24" customHeight="1" x14ac:dyDescent="0.2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</row>
    <row r="89" spans="1:45" ht="24" customHeight="1" x14ac:dyDescent="0.2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</row>
    <row r="90" spans="1:45" ht="24" customHeight="1" x14ac:dyDescent="0.2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</row>
    <row r="91" spans="1:45" ht="24" customHeight="1" x14ac:dyDescent="0.2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</row>
    <row r="92" spans="1:45" ht="24" customHeight="1" x14ac:dyDescent="0.2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</row>
    <row r="93" spans="1:45" ht="24" customHeight="1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</row>
    <row r="94" spans="1:45" ht="24" customHeight="1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</row>
    <row r="95" spans="1:45" ht="24" customHeight="1" x14ac:dyDescent="0.2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</row>
    <row r="96" spans="1:45" ht="24" customHeight="1" x14ac:dyDescent="0.2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</row>
    <row r="97" spans="1:45" ht="24" customHeight="1" x14ac:dyDescent="0.2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</row>
    <row r="98" spans="1:45" ht="24" customHeight="1" x14ac:dyDescent="0.2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</row>
    <row r="99" spans="1:45" ht="24" customHeight="1" x14ac:dyDescent="0.2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</row>
    <row r="100" spans="1:45" ht="24" customHeight="1" x14ac:dyDescent="0.2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</row>
    <row r="101" spans="1:45" ht="24" customHeight="1" x14ac:dyDescent="0.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</row>
    <row r="102" spans="1:45" ht="24" customHeight="1" x14ac:dyDescent="0.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</row>
    <row r="103" spans="1:45" ht="24" customHeight="1" x14ac:dyDescent="0.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</row>
    <row r="104" spans="1:45" ht="24" customHeight="1" x14ac:dyDescent="0.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</row>
    <row r="105" spans="1:45" ht="24" customHeight="1" x14ac:dyDescent="0.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</row>
    <row r="106" spans="1:45" ht="24" customHeight="1" x14ac:dyDescent="0.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</row>
    <row r="107" spans="1:45" ht="24" customHeight="1" x14ac:dyDescent="0.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</row>
    <row r="108" spans="1:45" ht="24" customHeight="1" x14ac:dyDescent="0.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</row>
    <row r="109" spans="1:45" ht="24" customHeight="1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</row>
    <row r="110" spans="1:45" ht="24" customHeight="1" x14ac:dyDescent="0.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</row>
    <row r="111" spans="1:45" ht="24" customHeight="1" x14ac:dyDescent="0.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</row>
    <row r="112" spans="1:45" ht="24" customHeight="1" x14ac:dyDescent="0.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</row>
    <row r="113" spans="1:45" ht="24" customHeight="1" x14ac:dyDescent="0.2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</row>
    <row r="114" spans="1:45" ht="24" customHeight="1" x14ac:dyDescent="0.2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</row>
    <row r="115" spans="1:45" ht="24" customHeight="1" x14ac:dyDescent="0.2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</row>
    <row r="116" spans="1:45" ht="24" customHeight="1" x14ac:dyDescent="0.2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</row>
    <row r="117" spans="1:45" ht="24" customHeight="1" x14ac:dyDescent="0.2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</row>
    <row r="118" spans="1:45" ht="24" customHeight="1" x14ac:dyDescent="0.2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</row>
    <row r="119" spans="1:45" ht="24" customHeight="1" x14ac:dyDescent="0.2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</row>
    <row r="120" spans="1:45" ht="24" customHeight="1" x14ac:dyDescent="0.2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</row>
    <row r="121" spans="1:45" ht="24" customHeight="1" x14ac:dyDescent="0.2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</row>
    <row r="122" spans="1:45" ht="24" customHeight="1" x14ac:dyDescent="0.2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</row>
    <row r="123" spans="1:45" ht="24" customHeight="1" x14ac:dyDescent="0.2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</row>
    <row r="124" spans="1:45" ht="24" customHeight="1" x14ac:dyDescent="0.25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</row>
    <row r="125" spans="1:45" ht="24" customHeight="1" x14ac:dyDescent="0.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</row>
    <row r="126" spans="1:45" ht="24" customHeight="1" x14ac:dyDescent="0.2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</row>
    <row r="127" spans="1:45" ht="24" customHeight="1" x14ac:dyDescent="0.2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</row>
    <row r="128" spans="1:45" ht="24" customHeight="1" x14ac:dyDescent="0.2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</row>
    <row r="129" spans="1:45" ht="24" customHeight="1" x14ac:dyDescent="0.2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</row>
    <row r="130" spans="1:45" ht="24" customHeight="1" x14ac:dyDescent="0.25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</row>
    <row r="131" spans="1:45" ht="24" customHeight="1" x14ac:dyDescent="0.2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</row>
    <row r="132" spans="1:45" ht="24" customHeight="1" x14ac:dyDescent="0.2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</row>
    <row r="133" spans="1:45" ht="24" customHeight="1" x14ac:dyDescent="0.2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</row>
    <row r="134" spans="1:45" ht="24" customHeight="1" x14ac:dyDescent="0.2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</row>
    <row r="135" spans="1:45" ht="24" customHeight="1" x14ac:dyDescent="0.2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</row>
    <row r="136" spans="1:45" ht="24" customHeight="1" x14ac:dyDescent="0.2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</row>
    <row r="137" spans="1:45" ht="24" customHeight="1" x14ac:dyDescent="0.2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</row>
    <row r="138" spans="1:45" ht="24" customHeight="1" x14ac:dyDescent="0.2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</row>
    <row r="139" spans="1:45" ht="24" customHeight="1" x14ac:dyDescent="0.25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</row>
    <row r="140" spans="1:45" ht="24" customHeight="1" x14ac:dyDescent="0.2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</row>
    <row r="141" spans="1:45" ht="24" customHeight="1" x14ac:dyDescent="0.2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</row>
    <row r="142" spans="1:45" ht="24" customHeight="1" x14ac:dyDescent="0.2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</row>
    <row r="143" spans="1:45" ht="24" customHeight="1" x14ac:dyDescent="0.2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</row>
    <row r="144" spans="1:45" ht="24" customHeight="1" x14ac:dyDescent="0.2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</row>
    <row r="145" spans="1:45" ht="24" customHeight="1" x14ac:dyDescent="0.2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</row>
    <row r="146" spans="1:45" ht="24" customHeight="1" x14ac:dyDescent="0.2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</row>
    <row r="147" spans="1:45" ht="24" customHeight="1" x14ac:dyDescent="0.2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</row>
    <row r="148" spans="1:45" ht="24" customHeight="1" x14ac:dyDescent="0.2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</row>
    <row r="149" spans="1:45" ht="24" customHeight="1" x14ac:dyDescent="0.2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</row>
    <row r="150" spans="1:45" ht="24" customHeight="1" x14ac:dyDescent="0.2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</row>
    <row r="151" spans="1:45" ht="24" customHeight="1" x14ac:dyDescent="0.2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</row>
    <row r="152" spans="1:45" ht="24" customHeight="1" x14ac:dyDescent="0.2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</row>
    <row r="153" spans="1:45" ht="24" customHeight="1" x14ac:dyDescent="0.2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</row>
    <row r="154" spans="1:45" ht="24" customHeight="1" x14ac:dyDescent="0.2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</row>
    <row r="155" spans="1:45" ht="24" customHeight="1" x14ac:dyDescent="0.2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</row>
    <row r="156" spans="1:45" ht="24" customHeight="1" x14ac:dyDescent="0.2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</row>
    <row r="157" spans="1:45" ht="24" customHeight="1" x14ac:dyDescent="0.2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</row>
    <row r="158" spans="1:45" ht="24" customHeight="1" x14ac:dyDescent="0.2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</row>
    <row r="159" spans="1:45" ht="24" customHeight="1" x14ac:dyDescent="0.2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</row>
    <row r="160" spans="1:45" ht="24" customHeight="1" x14ac:dyDescent="0.2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</row>
    <row r="161" spans="1:45" ht="24" customHeight="1" x14ac:dyDescent="0.2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</row>
    <row r="162" spans="1:45" ht="24" customHeight="1" x14ac:dyDescent="0.2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</row>
    <row r="163" spans="1:45" ht="24" customHeight="1" x14ac:dyDescent="0.2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</row>
    <row r="164" spans="1:45" ht="24" customHeight="1" x14ac:dyDescent="0.2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</row>
    <row r="165" spans="1:45" ht="24" customHeight="1" x14ac:dyDescent="0.2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</row>
    <row r="166" spans="1:45" ht="24" customHeight="1" x14ac:dyDescent="0.2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</row>
    <row r="167" spans="1:45" ht="24" customHeight="1" x14ac:dyDescent="0.2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</row>
    <row r="168" spans="1:45" ht="24" customHeight="1" x14ac:dyDescent="0.2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</row>
    <row r="169" spans="1:45" ht="24" customHeight="1" x14ac:dyDescent="0.2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</row>
    <row r="170" spans="1:45" ht="24" customHeight="1" x14ac:dyDescent="0.2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</row>
    <row r="171" spans="1:45" ht="24" customHeight="1" x14ac:dyDescent="0.2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</row>
    <row r="172" spans="1:45" ht="24" customHeight="1" x14ac:dyDescent="0.2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</row>
    <row r="173" spans="1:45" ht="24" customHeight="1" x14ac:dyDescent="0.2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</row>
    <row r="174" spans="1:45" ht="24" customHeight="1" x14ac:dyDescent="0.2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</row>
    <row r="175" spans="1:45" ht="24" customHeight="1" x14ac:dyDescent="0.2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</row>
    <row r="176" spans="1:45" ht="24" customHeight="1" x14ac:dyDescent="0.2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</row>
    <row r="177" spans="1:45" ht="24" customHeight="1" x14ac:dyDescent="0.2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</row>
    <row r="178" spans="1:45" ht="24" customHeight="1" x14ac:dyDescent="0.2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</row>
    <row r="179" spans="1:45" ht="24" customHeight="1" x14ac:dyDescent="0.2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</row>
    <row r="180" spans="1:45" ht="24" customHeight="1" x14ac:dyDescent="0.2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</row>
    <row r="181" spans="1:45" ht="24" customHeight="1" x14ac:dyDescent="0.2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</row>
    <row r="182" spans="1:45" ht="24" customHeight="1" x14ac:dyDescent="0.2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</row>
    <row r="183" spans="1:45" ht="24" customHeight="1" x14ac:dyDescent="0.2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</row>
    <row r="184" spans="1:45" ht="24" customHeight="1" x14ac:dyDescent="0.2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</row>
    <row r="185" spans="1:45" ht="24" customHeight="1" x14ac:dyDescent="0.2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</row>
    <row r="186" spans="1:45" ht="24" customHeight="1" x14ac:dyDescent="0.2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</row>
    <row r="187" spans="1:45" ht="24" customHeight="1" x14ac:dyDescent="0.2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</row>
    <row r="188" spans="1:45" ht="24" customHeight="1" x14ac:dyDescent="0.2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</row>
    <row r="189" spans="1:45" ht="24" customHeight="1" x14ac:dyDescent="0.2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</row>
    <row r="190" spans="1:45" ht="24" customHeight="1" x14ac:dyDescent="0.25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</row>
    <row r="191" spans="1:45" ht="24" customHeight="1" x14ac:dyDescent="0.25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</row>
    <row r="192" spans="1:45" ht="24" customHeight="1" x14ac:dyDescent="0.25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</row>
    <row r="193" spans="1:45" ht="24" customHeight="1" x14ac:dyDescent="0.25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</row>
    <row r="194" spans="1:45" ht="24" customHeight="1" x14ac:dyDescent="0.25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</row>
    <row r="195" spans="1:45" ht="24" customHeight="1" x14ac:dyDescent="0.2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</row>
    <row r="196" spans="1:45" ht="24" customHeight="1" x14ac:dyDescent="0.25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</row>
    <row r="197" spans="1:45" ht="24" customHeight="1" x14ac:dyDescent="0.25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</row>
    <row r="198" spans="1:45" ht="24" customHeight="1" x14ac:dyDescent="0.25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</row>
    <row r="199" spans="1:45" ht="24" customHeight="1" x14ac:dyDescent="0.25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</row>
    <row r="200" spans="1:45" ht="24" customHeight="1" x14ac:dyDescent="0.25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</row>
    <row r="201" spans="1:45" ht="24" customHeight="1" x14ac:dyDescent="0.25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</row>
    <row r="202" spans="1:45" ht="24" customHeight="1" x14ac:dyDescent="0.25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</row>
    <row r="203" spans="1:45" ht="24" customHeight="1" x14ac:dyDescent="0.25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</row>
    <row r="204" spans="1:45" ht="24" customHeight="1" x14ac:dyDescent="0.25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</row>
    <row r="205" spans="1:45" ht="24" customHeight="1" x14ac:dyDescent="0.2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</row>
    <row r="206" spans="1:45" ht="24" customHeight="1" x14ac:dyDescent="0.25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</row>
    <row r="207" spans="1:45" ht="24" customHeight="1" x14ac:dyDescent="0.25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</row>
    <row r="208" spans="1:45" ht="24" customHeight="1" x14ac:dyDescent="0.25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</row>
    <row r="209" spans="1:45" ht="24" customHeight="1" x14ac:dyDescent="0.25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</row>
    <row r="210" spans="1:45" ht="24" customHeight="1" x14ac:dyDescent="0.25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</row>
    <row r="211" spans="1:45" ht="24" customHeight="1" x14ac:dyDescent="0.25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</row>
    <row r="212" spans="1:45" ht="24" customHeight="1" x14ac:dyDescent="0.25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</row>
    <row r="213" spans="1:45" ht="24" customHeight="1" x14ac:dyDescent="0.25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</row>
    <row r="214" spans="1:45" ht="24" customHeight="1" x14ac:dyDescent="0.25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</row>
    <row r="215" spans="1:45" ht="24" customHeight="1" x14ac:dyDescent="0.2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</row>
    <row r="216" spans="1:45" ht="24" customHeight="1" x14ac:dyDescent="0.25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</row>
    <row r="217" spans="1:45" ht="24" customHeight="1" x14ac:dyDescent="0.25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</row>
    <row r="218" spans="1:45" ht="24" customHeight="1" x14ac:dyDescent="0.25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</row>
    <row r="219" spans="1:45" ht="24" customHeight="1" x14ac:dyDescent="0.25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</row>
    <row r="220" spans="1:45" ht="24" customHeight="1" x14ac:dyDescent="0.25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</row>
    <row r="221" spans="1:45" ht="24" customHeight="1" x14ac:dyDescent="0.25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</row>
    <row r="222" spans="1:45" ht="24" customHeight="1" x14ac:dyDescent="0.25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</row>
    <row r="223" spans="1:45" ht="24" customHeight="1" x14ac:dyDescent="0.25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</row>
    <row r="224" spans="1:45" ht="24" customHeight="1" x14ac:dyDescent="0.25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</row>
    <row r="225" spans="1:45" ht="24" customHeight="1" x14ac:dyDescent="0.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</row>
    <row r="226" spans="1:45" ht="24" customHeight="1" x14ac:dyDescent="0.25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</row>
    <row r="227" spans="1:45" ht="24" customHeight="1" x14ac:dyDescent="0.25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</row>
    <row r="228" spans="1:45" ht="24" customHeight="1" x14ac:dyDescent="0.25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</row>
    <row r="229" spans="1:45" ht="24" customHeight="1" x14ac:dyDescent="0.25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</row>
    <row r="230" spans="1:45" ht="24" customHeight="1" x14ac:dyDescent="0.25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</row>
    <row r="231" spans="1:45" ht="24" customHeight="1" x14ac:dyDescent="0.25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</row>
    <row r="232" spans="1:45" ht="24" customHeight="1" x14ac:dyDescent="0.25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</row>
    <row r="233" spans="1:45" ht="24" customHeight="1" x14ac:dyDescent="0.25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</row>
    <row r="234" spans="1:45" ht="24" customHeight="1" x14ac:dyDescent="0.25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</row>
    <row r="235" spans="1:45" ht="24" customHeight="1" x14ac:dyDescent="0.2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</row>
    <row r="236" spans="1:45" ht="24" customHeight="1" x14ac:dyDescent="0.25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</row>
    <row r="237" spans="1:45" ht="24" customHeight="1" x14ac:dyDescent="0.25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</row>
    <row r="238" spans="1:45" ht="24" customHeight="1" x14ac:dyDescent="0.25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</row>
    <row r="239" spans="1:45" ht="24" customHeight="1" x14ac:dyDescent="0.25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</row>
    <row r="240" spans="1:45" ht="24" customHeight="1" x14ac:dyDescent="0.25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</row>
    <row r="241" spans="1:45" ht="24" customHeight="1" x14ac:dyDescent="0.25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</row>
    <row r="242" spans="1:45" ht="24" customHeight="1" x14ac:dyDescent="0.25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</row>
    <row r="243" spans="1:45" ht="24" customHeight="1" x14ac:dyDescent="0.25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</row>
    <row r="244" spans="1:45" ht="24" customHeight="1" x14ac:dyDescent="0.25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</row>
    <row r="245" spans="1:45" ht="24" customHeight="1" x14ac:dyDescent="0.2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</row>
    <row r="246" spans="1:45" ht="24" customHeight="1" x14ac:dyDescent="0.25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</row>
    <row r="247" spans="1:45" ht="24" customHeight="1" x14ac:dyDescent="0.25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</row>
    <row r="248" spans="1:45" ht="24" customHeight="1" x14ac:dyDescent="0.25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</row>
    <row r="249" spans="1:45" ht="24" customHeight="1" x14ac:dyDescent="0.25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</row>
    <row r="250" spans="1:45" ht="24" customHeight="1" x14ac:dyDescent="0.25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</row>
    <row r="251" spans="1:45" ht="24" customHeight="1" x14ac:dyDescent="0.25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</row>
    <row r="252" spans="1:45" ht="24" customHeight="1" x14ac:dyDescent="0.25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</row>
    <row r="253" spans="1:45" ht="24" customHeight="1" x14ac:dyDescent="0.25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</row>
    <row r="254" spans="1:45" ht="24" customHeight="1" x14ac:dyDescent="0.25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</row>
    <row r="255" spans="1:45" ht="24" customHeight="1" x14ac:dyDescent="0.2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</row>
    <row r="256" spans="1:45" ht="24" customHeight="1" x14ac:dyDescent="0.25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</row>
    <row r="257" spans="1:45" ht="24" customHeight="1" x14ac:dyDescent="0.25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</row>
    <row r="258" spans="1:45" ht="24" customHeight="1" x14ac:dyDescent="0.25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</row>
    <row r="259" spans="1:45" ht="24" customHeight="1" x14ac:dyDescent="0.25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</row>
    <row r="260" spans="1:45" ht="24" customHeight="1" x14ac:dyDescent="0.25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</row>
    <row r="261" spans="1:45" ht="24" customHeight="1" x14ac:dyDescent="0.25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</row>
    <row r="262" spans="1:45" ht="24" customHeight="1" x14ac:dyDescent="0.25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</row>
    <row r="263" spans="1:45" ht="24" customHeight="1" x14ac:dyDescent="0.25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</row>
    <row r="264" spans="1:45" ht="24" customHeight="1" x14ac:dyDescent="0.25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</row>
    <row r="265" spans="1:45" ht="24" customHeight="1" x14ac:dyDescent="0.2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</row>
    <row r="266" spans="1:45" ht="24" customHeight="1" x14ac:dyDescent="0.25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</row>
    <row r="267" spans="1:45" ht="24" customHeight="1" x14ac:dyDescent="0.25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</row>
    <row r="268" spans="1:45" ht="24" customHeight="1" x14ac:dyDescent="0.25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</row>
    <row r="269" spans="1:45" ht="24" customHeight="1" x14ac:dyDescent="0.25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</row>
    <row r="270" spans="1:45" ht="24" customHeight="1" x14ac:dyDescent="0.25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</row>
    <row r="271" spans="1:45" ht="24" customHeight="1" x14ac:dyDescent="0.25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</row>
    <row r="272" spans="1:45" ht="24" customHeight="1" x14ac:dyDescent="0.25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</row>
    <row r="273" spans="1:45" ht="24" customHeight="1" x14ac:dyDescent="0.25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</row>
    <row r="274" spans="1:45" ht="24" customHeight="1" x14ac:dyDescent="0.25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</row>
    <row r="275" spans="1:45" ht="24" customHeight="1" x14ac:dyDescent="0.2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</row>
    <row r="276" spans="1:45" ht="24" customHeight="1" x14ac:dyDescent="0.25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</row>
    <row r="277" spans="1:45" ht="24" customHeight="1" x14ac:dyDescent="0.25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</row>
    <row r="278" spans="1:45" ht="24" customHeight="1" x14ac:dyDescent="0.25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</row>
    <row r="279" spans="1:45" ht="24" customHeight="1" x14ac:dyDescent="0.25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</row>
    <row r="280" spans="1:45" ht="24" customHeight="1" x14ac:dyDescent="0.25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</row>
    <row r="281" spans="1:45" ht="24" customHeight="1" x14ac:dyDescent="0.25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</row>
    <row r="282" spans="1:45" ht="24" customHeight="1" x14ac:dyDescent="0.25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</row>
    <row r="283" spans="1:45" ht="24" customHeight="1" x14ac:dyDescent="0.25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</row>
    <row r="284" spans="1:45" ht="24" customHeight="1" x14ac:dyDescent="0.25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</row>
    <row r="285" spans="1:45" ht="24" customHeight="1" x14ac:dyDescent="0.2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</row>
    <row r="286" spans="1:45" ht="24" customHeight="1" x14ac:dyDescent="0.25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</row>
    <row r="287" spans="1:45" ht="24" customHeight="1" x14ac:dyDescent="0.25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</row>
    <row r="288" spans="1:45" ht="24" customHeight="1" x14ac:dyDescent="0.25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</row>
    <row r="289" spans="1:45" ht="24" customHeight="1" x14ac:dyDescent="0.25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</row>
    <row r="290" spans="1:45" ht="24" customHeight="1" x14ac:dyDescent="0.25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</row>
    <row r="291" spans="1:45" ht="24" customHeight="1" x14ac:dyDescent="0.25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</row>
    <row r="292" spans="1:45" ht="24" customHeight="1" x14ac:dyDescent="0.25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</row>
    <row r="293" spans="1:45" ht="24" customHeight="1" x14ac:dyDescent="0.25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</row>
    <row r="294" spans="1:45" ht="24" customHeight="1" x14ac:dyDescent="0.25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</row>
    <row r="295" spans="1:45" ht="24" customHeight="1" x14ac:dyDescent="0.2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</row>
    <row r="296" spans="1:45" ht="24" customHeight="1" x14ac:dyDescent="0.25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</row>
    <row r="297" spans="1:45" ht="24" customHeight="1" x14ac:dyDescent="0.25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</row>
    <row r="298" spans="1:45" ht="24" customHeight="1" x14ac:dyDescent="0.25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</row>
    <row r="299" spans="1:45" ht="24" customHeight="1" x14ac:dyDescent="0.25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</row>
    <row r="300" spans="1:45" ht="24" customHeight="1" x14ac:dyDescent="0.25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</row>
    <row r="301" spans="1:45" ht="24" customHeight="1" x14ac:dyDescent="0.25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</row>
    <row r="302" spans="1:45" ht="24" customHeight="1" x14ac:dyDescent="0.25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</row>
    <row r="303" spans="1:45" ht="24" customHeight="1" x14ac:dyDescent="0.25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</row>
    <row r="304" spans="1:45" ht="24" customHeight="1" x14ac:dyDescent="0.25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</row>
    <row r="305" spans="1:45" ht="24" customHeight="1" x14ac:dyDescent="0.2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</row>
    <row r="306" spans="1:45" ht="24" customHeight="1" x14ac:dyDescent="0.25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</row>
    <row r="307" spans="1:45" ht="24" customHeight="1" x14ac:dyDescent="0.25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</row>
    <row r="308" spans="1:45" ht="24" customHeight="1" x14ac:dyDescent="0.25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</row>
    <row r="309" spans="1:45" ht="24" customHeight="1" x14ac:dyDescent="0.25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</row>
    <row r="310" spans="1:45" ht="24" customHeight="1" x14ac:dyDescent="0.25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</row>
    <row r="311" spans="1:45" ht="24" customHeight="1" x14ac:dyDescent="0.25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</row>
    <row r="312" spans="1:45" ht="24" customHeight="1" x14ac:dyDescent="0.25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</row>
    <row r="313" spans="1:45" ht="24" customHeight="1" x14ac:dyDescent="0.25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</row>
    <row r="314" spans="1:45" ht="24" customHeight="1" x14ac:dyDescent="0.25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</row>
    <row r="315" spans="1:45" ht="24" customHeight="1" x14ac:dyDescent="0.2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</row>
    <row r="316" spans="1:45" ht="24" customHeight="1" x14ac:dyDescent="0.25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</row>
    <row r="317" spans="1:45" ht="24" customHeight="1" x14ac:dyDescent="0.25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</row>
    <row r="318" spans="1:45" ht="24" customHeight="1" x14ac:dyDescent="0.25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</row>
    <row r="319" spans="1:45" ht="24" customHeight="1" x14ac:dyDescent="0.25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</row>
    <row r="320" spans="1:45" ht="24" customHeight="1" x14ac:dyDescent="0.25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</row>
    <row r="321" spans="1:45" ht="24" customHeight="1" x14ac:dyDescent="0.25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</row>
    <row r="322" spans="1:45" ht="24" customHeight="1" x14ac:dyDescent="0.25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</row>
    <row r="323" spans="1:45" ht="24" customHeight="1" x14ac:dyDescent="0.25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</row>
    <row r="324" spans="1:45" ht="24" customHeight="1" x14ac:dyDescent="0.25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</row>
    <row r="325" spans="1:45" ht="24" customHeight="1" x14ac:dyDescent="0.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</row>
    <row r="326" spans="1:45" ht="24" customHeight="1" x14ac:dyDescent="0.25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</row>
    <row r="327" spans="1:45" ht="24" customHeight="1" x14ac:dyDescent="0.25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</row>
    <row r="328" spans="1:45" ht="24" customHeight="1" x14ac:dyDescent="0.25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</row>
    <row r="329" spans="1:45" ht="24" customHeight="1" x14ac:dyDescent="0.25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</row>
    <row r="330" spans="1:45" ht="24" customHeight="1" x14ac:dyDescent="0.25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</row>
    <row r="331" spans="1:45" ht="24" customHeight="1" x14ac:dyDescent="0.25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</row>
    <row r="332" spans="1:45" ht="24" customHeight="1" x14ac:dyDescent="0.25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</row>
    <row r="333" spans="1:45" ht="24" customHeight="1" x14ac:dyDescent="0.25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</row>
    <row r="334" spans="1:45" ht="24" customHeight="1" x14ac:dyDescent="0.25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</row>
    <row r="335" spans="1:45" ht="24" customHeight="1" x14ac:dyDescent="0.2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</row>
    <row r="336" spans="1:45" ht="24" customHeight="1" x14ac:dyDescent="0.2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</row>
    <row r="337" spans="1:45" ht="24" customHeight="1" x14ac:dyDescent="0.25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</row>
    <row r="338" spans="1:45" ht="24" customHeight="1" x14ac:dyDescent="0.25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</row>
    <row r="339" spans="1:45" ht="24" customHeight="1" x14ac:dyDescent="0.25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</row>
    <row r="340" spans="1:45" ht="24" customHeight="1" x14ac:dyDescent="0.25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</row>
    <row r="341" spans="1:45" ht="24" customHeight="1" x14ac:dyDescent="0.25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</row>
    <row r="342" spans="1:45" ht="24" customHeight="1" x14ac:dyDescent="0.25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</row>
    <row r="343" spans="1:45" ht="24" customHeight="1" x14ac:dyDescent="0.25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</row>
    <row r="344" spans="1:45" ht="24" customHeight="1" x14ac:dyDescent="0.25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</row>
    <row r="345" spans="1:45" ht="24" customHeight="1" x14ac:dyDescent="0.2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</row>
    <row r="346" spans="1:45" ht="24" customHeight="1" x14ac:dyDescent="0.25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</row>
    <row r="347" spans="1:45" ht="24" customHeight="1" x14ac:dyDescent="0.25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</row>
    <row r="348" spans="1:45" ht="24" customHeight="1" x14ac:dyDescent="0.25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</row>
    <row r="349" spans="1:45" ht="24" customHeight="1" x14ac:dyDescent="0.25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</row>
    <row r="350" spans="1:45" ht="24" customHeight="1" x14ac:dyDescent="0.25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</row>
    <row r="351" spans="1:45" ht="24" customHeight="1" x14ac:dyDescent="0.25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</row>
    <row r="352" spans="1:45" ht="24" customHeight="1" x14ac:dyDescent="0.25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</row>
    <row r="353" spans="1:45" ht="24" customHeight="1" x14ac:dyDescent="0.25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</row>
    <row r="354" spans="1:45" ht="24" customHeight="1" x14ac:dyDescent="0.25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</row>
    <row r="355" spans="1:45" ht="24" customHeight="1" x14ac:dyDescent="0.2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</row>
    <row r="356" spans="1:45" ht="24" customHeight="1" x14ac:dyDescent="0.25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</row>
    <row r="357" spans="1:45" ht="24" customHeight="1" x14ac:dyDescent="0.25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</row>
    <row r="358" spans="1:45" ht="24" customHeight="1" x14ac:dyDescent="0.25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</row>
    <row r="359" spans="1:45" ht="24" customHeight="1" x14ac:dyDescent="0.25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</row>
    <row r="360" spans="1:45" ht="24" customHeight="1" x14ac:dyDescent="0.25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</row>
    <row r="361" spans="1:45" ht="24" customHeight="1" x14ac:dyDescent="0.25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</row>
    <row r="362" spans="1:45" ht="24" customHeight="1" x14ac:dyDescent="0.25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</row>
    <row r="363" spans="1:45" ht="24" customHeight="1" x14ac:dyDescent="0.25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</row>
    <row r="364" spans="1:45" ht="24" customHeight="1" x14ac:dyDescent="0.25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</row>
    <row r="365" spans="1:45" ht="24" customHeight="1" x14ac:dyDescent="0.2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</row>
    <row r="366" spans="1:45" ht="24" customHeight="1" x14ac:dyDescent="0.25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</row>
    <row r="367" spans="1:45" ht="24" customHeight="1" x14ac:dyDescent="0.25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</row>
    <row r="368" spans="1:45" ht="24" customHeight="1" x14ac:dyDescent="0.25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</row>
    <row r="369" spans="1:45" ht="24" customHeight="1" x14ac:dyDescent="0.25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</row>
    <row r="370" spans="1:45" ht="24" customHeight="1" x14ac:dyDescent="0.25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</row>
    <row r="371" spans="1:45" ht="24" customHeight="1" x14ac:dyDescent="0.25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</row>
    <row r="372" spans="1:45" ht="24" customHeight="1" x14ac:dyDescent="0.2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</row>
    <row r="373" spans="1:45" ht="24" customHeight="1" x14ac:dyDescent="0.25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</row>
    <row r="374" spans="1:45" ht="24" customHeight="1" x14ac:dyDescent="0.25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</row>
    <row r="375" spans="1:45" ht="24" customHeight="1" x14ac:dyDescent="0.2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</row>
    <row r="376" spans="1:45" ht="24" customHeight="1" x14ac:dyDescent="0.25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</row>
    <row r="377" spans="1:45" ht="24" customHeight="1" x14ac:dyDescent="0.25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</row>
    <row r="378" spans="1:45" ht="24" customHeight="1" x14ac:dyDescent="0.25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</row>
    <row r="379" spans="1:45" ht="24" customHeight="1" x14ac:dyDescent="0.25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</row>
    <row r="380" spans="1:45" ht="24" customHeight="1" x14ac:dyDescent="0.25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</row>
    <row r="381" spans="1:45" ht="24" customHeight="1" x14ac:dyDescent="0.25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</row>
    <row r="382" spans="1:45" ht="24" customHeight="1" x14ac:dyDescent="0.25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</row>
    <row r="383" spans="1:45" ht="24" customHeight="1" x14ac:dyDescent="0.25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</row>
    <row r="384" spans="1:45" ht="24" customHeight="1" x14ac:dyDescent="0.25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</row>
    <row r="385" spans="1:45" ht="24" customHeight="1" x14ac:dyDescent="0.2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</row>
    <row r="386" spans="1:45" ht="24" customHeight="1" x14ac:dyDescent="0.25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</row>
    <row r="387" spans="1:45" ht="24" customHeight="1" x14ac:dyDescent="0.25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</row>
    <row r="388" spans="1:45" ht="24" customHeight="1" x14ac:dyDescent="0.25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</row>
    <row r="389" spans="1:45" ht="24" customHeight="1" x14ac:dyDescent="0.25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</row>
    <row r="390" spans="1:45" ht="24" customHeight="1" x14ac:dyDescent="0.25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</row>
    <row r="391" spans="1:45" ht="24" customHeight="1" x14ac:dyDescent="0.25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</row>
    <row r="392" spans="1:45" ht="24" customHeight="1" x14ac:dyDescent="0.25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</row>
    <row r="393" spans="1:45" ht="24" customHeight="1" x14ac:dyDescent="0.25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</row>
    <row r="394" spans="1:45" ht="24" customHeight="1" x14ac:dyDescent="0.25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</row>
    <row r="395" spans="1:45" ht="24" customHeight="1" x14ac:dyDescent="0.2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</row>
    <row r="396" spans="1:45" ht="24" customHeight="1" x14ac:dyDescent="0.25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</row>
    <row r="397" spans="1:45" ht="24" customHeight="1" x14ac:dyDescent="0.25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</row>
    <row r="398" spans="1:45" ht="24" customHeight="1" x14ac:dyDescent="0.25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</row>
    <row r="399" spans="1:45" ht="24" customHeight="1" x14ac:dyDescent="0.25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</row>
    <row r="400" spans="1:45" ht="24" customHeight="1" x14ac:dyDescent="0.25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</row>
    <row r="401" spans="1:45" ht="24" customHeight="1" x14ac:dyDescent="0.25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</row>
    <row r="402" spans="1:45" ht="24" customHeight="1" x14ac:dyDescent="0.25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</row>
    <row r="403" spans="1:45" ht="24" customHeight="1" x14ac:dyDescent="0.25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</row>
    <row r="404" spans="1:45" ht="24" customHeight="1" x14ac:dyDescent="0.25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</row>
    <row r="405" spans="1:45" ht="24" customHeight="1" x14ac:dyDescent="0.2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</row>
    <row r="406" spans="1:45" ht="24" customHeight="1" x14ac:dyDescent="0.25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</row>
    <row r="407" spans="1:45" ht="24" customHeight="1" x14ac:dyDescent="0.25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</row>
    <row r="408" spans="1:45" ht="24" customHeight="1" x14ac:dyDescent="0.25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</row>
    <row r="409" spans="1:45" ht="24" customHeight="1" x14ac:dyDescent="0.25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</row>
    <row r="410" spans="1:45" ht="24" customHeight="1" x14ac:dyDescent="0.25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</row>
    <row r="411" spans="1:45" ht="24" customHeight="1" x14ac:dyDescent="0.25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</row>
    <row r="412" spans="1:45" ht="24" customHeight="1" x14ac:dyDescent="0.25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</row>
    <row r="413" spans="1:45" ht="24" customHeight="1" x14ac:dyDescent="0.25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</row>
    <row r="414" spans="1:45" ht="24" customHeight="1" x14ac:dyDescent="0.25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</row>
    <row r="415" spans="1:45" ht="24" customHeight="1" x14ac:dyDescent="0.2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</row>
    <row r="416" spans="1:45" ht="24" customHeight="1" x14ac:dyDescent="0.25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</row>
    <row r="417" spans="1:45" ht="24" customHeight="1" x14ac:dyDescent="0.25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</row>
    <row r="418" spans="1:45" ht="24" customHeight="1" x14ac:dyDescent="0.25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</row>
    <row r="419" spans="1:45" ht="24" customHeight="1" x14ac:dyDescent="0.25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</row>
    <row r="420" spans="1:45" ht="24" customHeight="1" x14ac:dyDescent="0.25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</row>
    <row r="421" spans="1:45" ht="24" customHeight="1" x14ac:dyDescent="0.25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</row>
    <row r="422" spans="1:45" ht="24" customHeight="1" x14ac:dyDescent="0.25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</row>
    <row r="423" spans="1:45" ht="24" customHeight="1" x14ac:dyDescent="0.25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</row>
    <row r="424" spans="1:45" ht="24" customHeight="1" x14ac:dyDescent="0.25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</row>
    <row r="425" spans="1:45" ht="24" customHeight="1" x14ac:dyDescent="0.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</row>
    <row r="426" spans="1:45" ht="24" customHeight="1" x14ac:dyDescent="0.25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</row>
    <row r="427" spans="1:45" ht="24" customHeight="1" x14ac:dyDescent="0.25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</row>
    <row r="428" spans="1:45" ht="24" customHeight="1" x14ac:dyDescent="0.25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</row>
    <row r="429" spans="1:45" ht="24" customHeight="1" x14ac:dyDescent="0.25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</row>
    <row r="430" spans="1:45" ht="24" customHeight="1" x14ac:dyDescent="0.25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</row>
    <row r="431" spans="1:45" ht="24" customHeight="1" x14ac:dyDescent="0.25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</row>
    <row r="432" spans="1:45" ht="24" customHeight="1" x14ac:dyDescent="0.25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</row>
    <row r="433" spans="1:45" ht="24" customHeight="1" x14ac:dyDescent="0.25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</row>
    <row r="434" spans="1:45" ht="24" customHeight="1" x14ac:dyDescent="0.25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</row>
    <row r="435" spans="1:45" ht="24" customHeight="1" x14ac:dyDescent="0.2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</row>
    <row r="436" spans="1:45" ht="24" customHeight="1" x14ac:dyDescent="0.25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</row>
    <row r="437" spans="1:45" ht="24" customHeight="1" x14ac:dyDescent="0.25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</row>
    <row r="438" spans="1:45" ht="24" customHeight="1" x14ac:dyDescent="0.25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</row>
    <row r="439" spans="1:45" ht="24" customHeight="1" x14ac:dyDescent="0.25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</row>
    <row r="440" spans="1:45" ht="24" customHeight="1" x14ac:dyDescent="0.25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</row>
    <row r="441" spans="1:45" ht="24" customHeight="1" x14ac:dyDescent="0.25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</row>
    <row r="442" spans="1:45" ht="24" customHeight="1" x14ac:dyDescent="0.25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</row>
    <row r="443" spans="1:45" ht="24" customHeight="1" x14ac:dyDescent="0.25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</row>
    <row r="444" spans="1:45" ht="24" customHeight="1" x14ac:dyDescent="0.25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</row>
    <row r="445" spans="1:45" ht="24" customHeight="1" x14ac:dyDescent="0.2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</row>
    <row r="446" spans="1:45" ht="24" customHeight="1" x14ac:dyDescent="0.25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</row>
    <row r="447" spans="1:45" ht="24" customHeight="1" x14ac:dyDescent="0.25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</row>
    <row r="448" spans="1:45" ht="24" customHeight="1" x14ac:dyDescent="0.25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</row>
    <row r="449" spans="1:45" ht="24" customHeight="1" x14ac:dyDescent="0.25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</row>
    <row r="450" spans="1:45" ht="24" customHeight="1" x14ac:dyDescent="0.25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</row>
    <row r="451" spans="1:45" ht="24" customHeight="1" x14ac:dyDescent="0.25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</row>
    <row r="452" spans="1:45" ht="24" customHeight="1" x14ac:dyDescent="0.25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</row>
    <row r="453" spans="1:45" ht="24" customHeight="1" x14ac:dyDescent="0.25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</row>
    <row r="454" spans="1:45" ht="24" customHeight="1" x14ac:dyDescent="0.25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</row>
    <row r="455" spans="1:45" ht="24" customHeight="1" x14ac:dyDescent="0.2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</row>
    <row r="456" spans="1:45" ht="24" customHeight="1" x14ac:dyDescent="0.25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</row>
    <row r="457" spans="1:45" ht="24" customHeight="1" x14ac:dyDescent="0.25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</row>
    <row r="458" spans="1:45" ht="24" customHeight="1" x14ac:dyDescent="0.25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</row>
    <row r="459" spans="1:45" ht="24" customHeight="1" x14ac:dyDescent="0.25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</row>
    <row r="460" spans="1:45" ht="24" customHeight="1" x14ac:dyDescent="0.25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</row>
    <row r="461" spans="1:45" ht="24" customHeight="1" x14ac:dyDescent="0.25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</row>
    <row r="462" spans="1:45" ht="24" customHeight="1" x14ac:dyDescent="0.25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</row>
    <row r="463" spans="1:45" ht="24" customHeight="1" x14ac:dyDescent="0.25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</row>
    <row r="464" spans="1:45" ht="24" customHeight="1" x14ac:dyDescent="0.25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</row>
    <row r="465" spans="1:45" ht="24" customHeight="1" x14ac:dyDescent="0.2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</row>
    <row r="466" spans="1:45" ht="24" customHeight="1" x14ac:dyDescent="0.25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</row>
    <row r="467" spans="1:45" ht="24" customHeight="1" x14ac:dyDescent="0.25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</row>
    <row r="468" spans="1:45" ht="24" customHeight="1" x14ac:dyDescent="0.25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</row>
    <row r="469" spans="1:45" ht="24" customHeight="1" x14ac:dyDescent="0.25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</row>
    <row r="470" spans="1:45" ht="24" customHeight="1" x14ac:dyDescent="0.25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</row>
    <row r="471" spans="1:45" ht="24" customHeight="1" x14ac:dyDescent="0.25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</row>
    <row r="472" spans="1:45" ht="24" customHeight="1" x14ac:dyDescent="0.25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</row>
    <row r="473" spans="1:45" ht="24" customHeight="1" x14ac:dyDescent="0.25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</row>
    <row r="474" spans="1:45" ht="24" customHeight="1" x14ac:dyDescent="0.25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</row>
    <row r="475" spans="1:45" ht="24" customHeight="1" x14ac:dyDescent="0.2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</row>
    <row r="476" spans="1:45" ht="24" customHeight="1" x14ac:dyDescent="0.25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</row>
    <row r="477" spans="1:45" ht="24" customHeight="1" x14ac:dyDescent="0.25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</row>
    <row r="478" spans="1:45" ht="24" customHeight="1" x14ac:dyDescent="0.25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</row>
    <row r="479" spans="1:45" ht="24" customHeight="1" x14ac:dyDescent="0.25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</row>
    <row r="480" spans="1:45" ht="24" customHeight="1" x14ac:dyDescent="0.25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</row>
    <row r="481" spans="1:45" ht="24" customHeight="1" x14ac:dyDescent="0.25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</row>
    <row r="482" spans="1:45" ht="24" customHeight="1" x14ac:dyDescent="0.25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</row>
    <row r="483" spans="1:45" ht="24" customHeight="1" x14ac:dyDescent="0.25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</row>
    <row r="484" spans="1:45" ht="24" customHeight="1" x14ac:dyDescent="0.25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</row>
    <row r="485" spans="1:45" ht="24" customHeight="1" x14ac:dyDescent="0.2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</row>
    <row r="486" spans="1:45" ht="24" customHeight="1" x14ac:dyDescent="0.25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</row>
    <row r="487" spans="1:45" ht="24" customHeight="1" x14ac:dyDescent="0.25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</row>
    <row r="488" spans="1:45" ht="24" customHeight="1" x14ac:dyDescent="0.25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</row>
    <row r="489" spans="1:45" ht="24" customHeight="1" x14ac:dyDescent="0.25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</row>
    <row r="490" spans="1:45" ht="24" customHeight="1" x14ac:dyDescent="0.25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</row>
    <row r="491" spans="1:45" ht="24" customHeight="1" x14ac:dyDescent="0.25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</row>
    <row r="492" spans="1:45" ht="24" customHeight="1" x14ac:dyDescent="0.25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</row>
    <row r="493" spans="1:45" ht="24" customHeight="1" x14ac:dyDescent="0.25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</row>
    <row r="494" spans="1:45" ht="24" customHeight="1" x14ac:dyDescent="0.25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</row>
    <row r="495" spans="1:45" ht="24" customHeight="1" x14ac:dyDescent="0.2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</row>
    <row r="496" spans="1:45" ht="24" customHeight="1" x14ac:dyDescent="0.25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</row>
    <row r="497" spans="1:45" ht="24" customHeight="1" x14ac:dyDescent="0.25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</row>
    <row r="498" spans="1:45" ht="24" customHeight="1" x14ac:dyDescent="0.25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</row>
    <row r="499" spans="1:45" ht="24" customHeight="1" x14ac:dyDescent="0.25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</row>
    <row r="500" spans="1:45" ht="24" customHeight="1" x14ac:dyDescent="0.25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</row>
    <row r="501" spans="1:45" ht="24" customHeight="1" x14ac:dyDescent="0.25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</row>
    <row r="502" spans="1:45" ht="24" customHeight="1" x14ac:dyDescent="0.25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</row>
    <row r="503" spans="1:45" ht="24" customHeight="1" x14ac:dyDescent="0.25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</row>
    <row r="504" spans="1:45" ht="24" customHeight="1" x14ac:dyDescent="0.25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</row>
    <row r="505" spans="1:45" ht="24" customHeight="1" x14ac:dyDescent="0.2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</row>
    <row r="506" spans="1:45" ht="24" customHeight="1" x14ac:dyDescent="0.25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</row>
    <row r="507" spans="1:45" ht="24" customHeight="1" x14ac:dyDescent="0.25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</row>
    <row r="508" spans="1:45" ht="24" customHeight="1" x14ac:dyDescent="0.25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</row>
    <row r="509" spans="1:45" ht="24" customHeight="1" x14ac:dyDescent="0.25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</row>
    <row r="510" spans="1:45" ht="24" customHeight="1" x14ac:dyDescent="0.25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</row>
    <row r="511" spans="1:45" ht="24" customHeight="1" x14ac:dyDescent="0.25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</row>
    <row r="512" spans="1:45" ht="24" customHeight="1" x14ac:dyDescent="0.25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</row>
    <row r="513" spans="1:45" ht="24" customHeight="1" x14ac:dyDescent="0.25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</row>
    <row r="514" spans="1:45" ht="24" customHeight="1" x14ac:dyDescent="0.25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</row>
    <row r="515" spans="1:45" ht="24" customHeight="1" x14ac:dyDescent="0.2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</row>
    <row r="516" spans="1:45" ht="24" customHeight="1" x14ac:dyDescent="0.25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</row>
    <row r="517" spans="1:45" ht="24" customHeight="1" x14ac:dyDescent="0.25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</row>
    <row r="518" spans="1:45" ht="24" customHeight="1" x14ac:dyDescent="0.25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</row>
    <row r="519" spans="1:45" ht="24" customHeight="1" x14ac:dyDescent="0.25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</row>
    <row r="520" spans="1:45" ht="24" customHeight="1" x14ac:dyDescent="0.25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</row>
    <row r="521" spans="1:45" ht="24" customHeight="1" x14ac:dyDescent="0.25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</row>
    <row r="522" spans="1:45" ht="24" customHeight="1" x14ac:dyDescent="0.25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</row>
    <row r="523" spans="1:45" ht="24" customHeight="1" x14ac:dyDescent="0.25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</row>
    <row r="524" spans="1:45" ht="24" customHeight="1" x14ac:dyDescent="0.25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</row>
    <row r="525" spans="1:45" ht="24" customHeight="1" x14ac:dyDescent="0.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</row>
    <row r="526" spans="1:45" ht="24" customHeight="1" x14ac:dyDescent="0.25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</row>
    <row r="527" spans="1:45" ht="24" customHeight="1" x14ac:dyDescent="0.25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</row>
    <row r="528" spans="1:45" ht="24" customHeight="1" x14ac:dyDescent="0.25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</row>
    <row r="529" spans="1:45" ht="24" customHeight="1" x14ac:dyDescent="0.25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</row>
    <row r="530" spans="1:45" ht="24" customHeight="1" x14ac:dyDescent="0.25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</row>
    <row r="531" spans="1:45" ht="24" customHeight="1" x14ac:dyDescent="0.25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</row>
    <row r="532" spans="1:45" ht="24" customHeight="1" x14ac:dyDescent="0.25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</row>
    <row r="533" spans="1:45" ht="24" customHeight="1" x14ac:dyDescent="0.25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</row>
    <row r="534" spans="1:45" ht="24" customHeight="1" x14ac:dyDescent="0.25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</row>
    <row r="535" spans="1:45" ht="24" customHeight="1" x14ac:dyDescent="0.2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</row>
    <row r="536" spans="1:45" ht="24" customHeight="1" x14ac:dyDescent="0.25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</row>
    <row r="537" spans="1:45" ht="24" customHeight="1" x14ac:dyDescent="0.25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</row>
    <row r="538" spans="1:45" ht="24" customHeight="1" x14ac:dyDescent="0.25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</row>
    <row r="539" spans="1:45" ht="24" customHeight="1" x14ac:dyDescent="0.25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</row>
    <row r="540" spans="1:45" ht="24" customHeight="1" x14ac:dyDescent="0.25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</row>
    <row r="541" spans="1:45" ht="24" customHeight="1" x14ac:dyDescent="0.25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</row>
    <row r="542" spans="1:45" ht="24" customHeight="1" x14ac:dyDescent="0.25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</row>
    <row r="543" spans="1:45" ht="24" customHeight="1" x14ac:dyDescent="0.25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</row>
    <row r="544" spans="1:45" ht="24" customHeight="1" x14ac:dyDescent="0.25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</row>
    <row r="545" spans="1:45" ht="24" customHeight="1" x14ac:dyDescent="0.2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</row>
    <row r="546" spans="1:45" ht="24" customHeight="1" x14ac:dyDescent="0.25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</row>
    <row r="547" spans="1:45" ht="24" customHeight="1" x14ac:dyDescent="0.25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</row>
    <row r="548" spans="1:45" ht="24" customHeight="1" x14ac:dyDescent="0.25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</row>
    <row r="549" spans="1:45" ht="24" customHeight="1" x14ac:dyDescent="0.25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</row>
    <row r="550" spans="1:45" ht="24" customHeight="1" x14ac:dyDescent="0.25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</row>
    <row r="551" spans="1:45" ht="24" customHeight="1" x14ac:dyDescent="0.25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</row>
    <row r="552" spans="1:45" ht="24" customHeight="1" x14ac:dyDescent="0.25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</row>
    <row r="553" spans="1:45" ht="24" customHeight="1" x14ac:dyDescent="0.25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</row>
    <row r="554" spans="1:45" ht="24" customHeight="1" x14ac:dyDescent="0.25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</row>
    <row r="555" spans="1:45" ht="24" customHeight="1" x14ac:dyDescent="0.2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</row>
    <row r="556" spans="1:45" ht="24" customHeight="1" x14ac:dyDescent="0.25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</row>
    <row r="557" spans="1:45" ht="24" customHeight="1" x14ac:dyDescent="0.25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</row>
    <row r="558" spans="1:45" ht="24" customHeight="1" x14ac:dyDescent="0.25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</row>
    <row r="559" spans="1:45" ht="24" customHeight="1" x14ac:dyDescent="0.25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</row>
    <row r="560" spans="1:45" ht="24" customHeight="1" x14ac:dyDescent="0.25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</row>
    <row r="561" spans="1:45" ht="24" customHeight="1" x14ac:dyDescent="0.25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</row>
    <row r="562" spans="1:45" ht="24" customHeight="1" x14ac:dyDescent="0.25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</row>
    <row r="563" spans="1:45" ht="24" customHeight="1" x14ac:dyDescent="0.25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</row>
    <row r="564" spans="1:45" ht="24" customHeight="1" x14ac:dyDescent="0.25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</row>
    <row r="565" spans="1:45" ht="24" customHeight="1" x14ac:dyDescent="0.2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</row>
    <row r="566" spans="1:45" ht="24" customHeight="1" x14ac:dyDescent="0.25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</row>
    <row r="567" spans="1:45" ht="24" customHeight="1" x14ac:dyDescent="0.25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</row>
    <row r="568" spans="1:45" ht="24" customHeight="1" x14ac:dyDescent="0.25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</row>
    <row r="569" spans="1:45" ht="24" customHeight="1" x14ac:dyDescent="0.25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</row>
    <row r="570" spans="1:45" ht="24" customHeight="1" x14ac:dyDescent="0.25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</row>
    <row r="571" spans="1:45" ht="24" customHeight="1" x14ac:dyDescent="0.25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</row>
    <row r="572" spans="1:45" ht="24" customHeight="1" x14ac:dyDescent="0.25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</row>
    <row r="573" spans="1:45" ht="24" customHeight="1" x14ac:dyDescent="0.25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</row>
    <row r="574" spans="1:45" ht="24" customHeight="1" x14ac:dyDescent="0.25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</row>
    <row r="575" spans="1:45" ht="24" customHeight="1" x14ac:dyDescent="0.2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</row>
    <row r="576" spans="1:45" ht="24" customHeight="1" x14ac:dyDescent="0.25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</row>
    <row r="577" spans="1:45" ht="24" customHeight="1" x14ac:dyDescent="0.25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</row>
    <row r="578" spans="1:45" ht="24" customHeight="1" x14ac:dyDescent="0.25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</row>
    <row r="579" spans="1:45" ht="24" customHeight="1" x14ac:dyDescent="0.25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</row>
    <row r="580" spans="1:45" ht="24" customHeight="1" x14ac:dyDescent="0.25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</row>
    <row r="581" spans="1:45" ht="24" customHeight="1" x14ac:dyDescent="0.25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</row>
    <row r="582" spans="1:45" ht="24" customHeight="1" x14ac:dyDescent="0.25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</row>
    <row r="583" spans="1:45" ht="24" customHeight="1" x14ac:dyDescent="0.25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</row>
    <row r="584" spans="1:45" ht="24" customHeight="1" x14ac:dyDescent="0.25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</row>
    <row r="585" spans="1:45" ht="24" customHeight="1" x14ac:dyDescent="0.2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</row>
    <row r="586" spans="1:45" ht="24" customHeight="1" x14ac:dyDescent="0.25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</row>
    <row r="587" spans="1:45" ht="24" customHeight="1" x14ac:dyDescent="0.25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</row>
    <row r="588" spans="1:45" ht="24" customHeight="1" x14ac:dyDescent="0.25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</row>
    <row r="589" spans="1:45" ht="24" customHeight="1" x14ac:dyDescent="0.25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</row>
    <row r="590" spans="1:45" ht="24" customHeight="1" x14ac:dyDescent="0.25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</row>
    <row r="591" spans="1:45" ht="24" customHeight="1" x14ac:dyDescent="0.25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</row>
    <row r="592" spans="1:45" ht="24" customHeight="1" x14ac:dyDescent="0.25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</row>
    <row r="593" spans="1:45" ht="24" customHeight="1" x14ac:dyDescent="0.25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</row>
    <row r="594" spans="1:45" ht="24" customHeight="1" x14ac:dyDescent="0.25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</row>
    <row r="595" spans="1:45" ht="24" customHeight="1" x14ac:dyDescent="0.2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</row>
    <row r="596" spans="1:45" ht="24" customHeight="1" x14ac:dyDescent="0.25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</row>
    <row r="597" spans="1:45" ht="24" customHeight="1" x14ac:dyDescent="0.25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</row>
    <row r="598" spans="1:45" ht="24" customHeight="1" x14ac:dyDescent="0.25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</row>
    <row r="599" spans="1:45" ht="24" customHeight="1" x14ac:dyDescent="0.25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</row>
    <row r="600" spans="1:45" ht="24" customHeight="1" x14ac:dyDescent="0.25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</row>
    <row r="601" spans="1:45" ht="24" customHeight="1" x14ac:dyDescent="0.25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</row>
    <row r="602" spans="1:45" ht="24" customHeight="1" x14ac:dyDescent="0.25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</row>
    <row r="603" spans="1:45" ht="24" customHeight="1" x14ac:dyDescent="0.25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</row>
    <row r="604" spans="1:45" ht="24" customHeight="1" x14ac:dyDescent="0.2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</row>
    <row r="605" spans="1:45" ht="24" customHeight="1" x14ac:dyDescent="0.2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</row>
    <row r="606" spans="1:45" ht="24" customHeight="1" x14ac:dyDescent="0.25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</row>
    <row r="607" spans="1:45" ht="24" customHeight="1" x14ac:dyDescent="0.25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</row>
    <row r="608" spans="1:45" ht="24" customHeight="1" x14ac:dyDescent="0.2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</row>
    <row r="609" spans="1:45" ht="24" customHeight="1" x14ac:dyDescent="0.25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</row>
    <row r="610" spans="1:45" ht="24" customHeight="1" x14ac:dyDescent="0.25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</row>
    <row r="611" spans="1:45" ht="24" customHeight="1" x14ac:dyDescent="0.25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</row>
    <row r="612" spans="1:45" ht="24" customHeight="1" x14ac:dyDescent="0.25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</row>
    <row r="613" spans="1:45" ht="24" customHeight="1" x14ac:dyDescent="0.25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</row>
    <row r="614" spans="1:45" ht="24" customHeight="1" x14ac:dyDescent="0.25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</row>
    <row r="615" spans="1:45" ht="24" customHeight="1" x14ac:dyDescent="0.2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</row>
    <row r="616" spans="1:45" ht="24" customHeight="1" x14ac:dyDescent="0.25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</row>
    <row r="617" spans="1:45" ht="24" customHeight="1" x14ac:dyDescent="0.25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</row>
    <row r="618" spans="1:45" ht="24" customHeight="1" x14ac:dyDescent="0.25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</row>
    <row r="619" spans="1:45" ht="24" customHeight="1" x14ac:dyDescent="0.25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</row>
    <row r="620" spans="1:45" ht="24" customHeight="1" x14ac:dyDescent="0.25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</row>
    <row r="621" spans="1:45" ht="24" customHeight="1" x14ac:dyDescent="0.25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</row>
    <row r="622" spans="1:45" ht="24" customHeight="1" x14ac:dyDescent="0.25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</row>
    <row r="623" spans="1:45" ht="24" customHeight="1" x14ac:dyDescent="0.25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</row>
    <row r="624" spans="1:45" ht="24" customHeight="1" x14ac:dyDescent="0.25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</row>
    <row r="625" spans="1:45" ht="24" customHeight="1" x14ac:dyDescent="0.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</row>
    <row r="626" spans="1:45" ht="24" customHeight="1" x14ac:dyDescent="0.25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</row>
    <row r="627" spans="1:45" ht="24" customHeight="1" x14ac:dyDescent="0.25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</row>
    <row r="628" spans="1:45" ht="24" customHeight="1" x14ac:dyDescent="0.25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</row>
    <row r="629" spans="1:45" ht="24" customHeight="1" x14ac:dyDescent="0.25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</row>
    <row r="630" spans="1:45" ht="24" customHeight="1" x14ac:dyDescent="0.25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</row>
    <row r="631" spans="1:45" ht="24" customHeight="1" x14ac:dyDescent="0.25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</row>
    <row r="632" spans="1:45" ht="24" customHeight="1" x14ac:dyDescent="0.25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</row>
    <row r="633" spans="1:45" ht="24" customHeight="1" x14ac:dyDescent="0.25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</row>
    <row r="634" spans="1:45" ht="24" customHeight="1" x14ac:dyDescent="0.25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</row>
    <row r="635" spans="1:45" ht="24" customHeight="1" x14ac:dyDescent="0.2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</row>
    <row r="636" spans="1:45" ht="24" customHeight="1" x14ac:dyDescent="0.25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</row>
    <row r="637" spans="1:45" ht="24" customHeight="1" x14ac:dyDescent="0.25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</row>
    <row r="638" spans="1:45" ht="24" customHeight="1" x14ac:dyDescent="0.25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</row>
    <row r="639" spans="1:45" ht="24" customHeight="1" x14ac:dyDescent="0.25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</row>
    <row r="640" spans="1:45" ht="24" customHeight="1" x14ac:dyDescent="0.25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</row>
    <row r="641" spans="1:45" ht="24" customHeight="1" x14ac:dyDescent="0.25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</row>
    <row r="642" spans="1:45" ht="24" customHeight="1" x14ac:dyDescent="0.25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</row>
    <row r="643" spans="1:45" ht="24" customHeight="1" x14ac:dyDescent="0.25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</row>
    <row r="644" spans="1:45" ht="24" customHeight="1" x14ac:dyDescent="0.25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</row>
    <row r="645" spans="1:45" ht="24" customHeight="1" x14ac:dyDescent="0.2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</row>
    <row r="646" spans="1:45" ht="24" customHeight="1" x14ac:dyDescent="0.25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</row>
    <row r="647" spans="1:45" ht="24" customHeight="1" x14ac:dyDescent="0.25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</row>
    <row r="648" spans="1:45" ht="24" customHeight="1" x14ac:dyDescent="0.25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</row>
    <row r="649" spans="1:45" ht="24" customHeight="1" x14ac:dyDescent="0.25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</row>
    <row r="650" spans="1:45" ht="24" customHeight="1" x14ac:dyDescent="0.25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</row>
    <row r="651" spans="1:45" ht="24" customHeight="1" x14ac:dyDescent="0.25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</row>
    <row r="652" spans="1:45" ht="24" customHeight="1" x14ac:dyDescent="0.25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</row>
    <row r="653" spans="1:45" ht="24" customHeight="1" x14ac:dyDescent="0.25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</row>
    <row r="654" spans="1:45" ht="24" customHeight="1" x14ac:dyDescent="0.25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</row>
    <row r="655" spans="1:45" ht="24" customHeight="1" x14ac:dyDescent="0.2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</row>
    <row r="656" spans="1:45" ht="24" customHeight="1" x14ac:dyDescent="0.25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</row>
    <row r="657" spans="1:45" ht="24" customHeight="1" x14ac:dyDescent="0.25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</row>
    <row r="658" spans="1:45" ht="24" customHeight="1" x14ac:dyDescent="0.25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</row>
    <row r="659" spans="1:45" ht="24" customHeight="1" x14ac:dyDescent="0.25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</row>
    <row r="660" spans="1:45" ht="24" customHeight="1" x14ac:dyDescent="0.25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</row>
    <row r="661" spans="1:45" ht="24" customHeight="1" x14ac:dyDescent="0.25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</row>
    <row r="662" spans="1:45" ht="24" customHeight="1" x14ac:dyDescent="0.25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</row>
    <row r="663" spans="1:45" ht="24" customHeight="1" x14ac:dyDescent="0.25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</row>
    <row r="664" spans="1:45" ht="24" customHeight="1" x14ac:dyDescent="0.25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</row>
    <row r="665" spans="1:45" ht="24" customHeight="1" x14ac:dyDescent="0.2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</row>
    <row r="666" spans="1:45" ht="24" customHeight="1" x14ac:dyDescent="0.25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</row>
    <row r="667" spans="1:45" ht="24" customHeight="1" x14ac:dyDescent="0.25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</row>
    <row r="668" spans="1:45" ht="24" customHeight="1" x14ac:dyDescent="0.25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</row>
    <row r="669" spans="1:45" ht="24" customHeight="1" x14ac:dyDescent="0.25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</row>
    <row r="670" spans="1:45" ht="24" customHeight="1" x14ac:dyDescent="0.25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</row>
    <row r="671" spans="1:45" ht="24" customHeight="1" x14ac:dyDescent="0.25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</row>
    <row r="672" spans="1:45" ht="24" customHeight="1" x14ac:dyDescent="0.25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</row>
    <row r="673" spans="1:45" ht="24" customHeight="1" x14ac:dyDescent="0.25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</row>
    <row r="674" spans="1:45" ht="24" customHeight="1" x14ac:dyDescent="0.25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</row>
    <row r="675" spans="1:45" ht="24" customHeight="1" x14ac:dyDescent="0.2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</row>
    <row r="676" spans="1:45" ht="24" customHeight="1" x14ac:dyDescent="0.25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</row>
    <row r="677" spans="1:45" ht="24" customHeight="1" x14ac:dyDescent="0.25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</row>
    <row r="678" spans="1:45" ht="24" customHeight="1" x14ac:dyDescent="0.25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</row>
    <row r="679" spans="1:45" ht="24" customHeight="1" x14ac:dyDescent="0.25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</row>
    <row r="680" spans="1:45" ht="24" customHeight="1" x14ac:dyDescent="0.25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</row>
    <row r="681" spans="1:45" ht="24" customHeight="1" x14ac:dyDescent="0.25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</row>
    <row r="682" spans="1:45" ht="24" customHeight="1" x14ac:dyDescent="0.25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</row>
    <row r="683" spans="1:45" ht="24" customHeight="1" x14ac:dyDescent="0.25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</row>
    <row r="684" spans="1:45" ht="24" customHeight="1" x14ac:dyDescent="0.25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</row>
    <row r="685" spans="1:45" ht="24" customHeight="1" x14ac:dyDescent="0.2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</row>
    <row r="686" spans="1:45" ht="24" customHeight="1" x14ac:dyDescent="0.25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</row>
    <row r="687" spans="1:45" ht="24" customHeight="1" x14ac:dyDescent="0.25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</row>
    <row r="688" spans="1:45" ht="24" customHeight="1" x14ac:dyDescent="0.25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</row>
    <row r="689" spans="1:45" ht="24" customHeight="1" x14ac:dyDescent="0.25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</row>
    <row r="690" spans="1:45" ht="24" customHeight="1" x14ac:dyDescent="0.25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</row>
    <row r="691" spans="1:45" ht="24" customHeight="1" x14ac:dyDescent="0.25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</row>
    <row r="692" spans="1:45" ht="24" customHeight="1" x14ac:dyDescent="0.25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</row>
    <row r="693" spans="1:45" ht="24" customHeight="1" x14ac:dyDescent="0.25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</row>
    <row r="694" spans="1:45" ht="24" customHeight="1" x14ac:dyDescent="0.25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</row>
    <row r="695" spans="1:45" ht="24" customHeight="1" x14ac:dyDescent="0.2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</row>
    <row r="696" spans="1:45" ht="24" customHeight="1" x14ac:dyDescent="0.25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</row>
    <row r="697" spans="1:45" ht="24" customHeight="1" x14ac:dyDescent="0.25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</row>
    <row r="698" spans="1:45" ht="24" customHeight="1" x14ac:dyDescent="0.25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</row>
    <row r="699" spans="1:45" ht="24" customHeight="1" x14ac:dyDescent="0.25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</row>
    <row r="700" spans="1:45" ht="24" customHeight="1" x14ac:dyDescent="0.25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</row>
    <row r="701" spans="1:45" ht="24" customHeight="1" x14ac:dyDescent="0.25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</row>
    <row r="702" spans="1:45" ht="24" customHeight="1" x14ac:dyDescent="0.25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</row>
    <row r="703" spans="1:45" ht="24" customHeight="1" x14ac:dyDescent="0.25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</row>
    <row r="704" spans="1:45" ht="24" customHeight="1" x14ac:dyDescent="0.25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</row>
    <row r="705" spans="1:45" ht="24" customHeight="1" x14ac:dyDescent="0.2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</row>
    <row r="706" spans="1:45" ht="24" customHeight="1" x14ac:dyDescent="0.25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</row>
    <row r="707" spans="1:45" ht="24" customHeight="1" x14ac:dyDescent="0.25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</row>
    <row r="708" spans="1:45" ht="24" customHeight="1" x14ac:dyDescent="0.25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</row>
    <row r="709" spans="1:45" ht="24" customHeight="1" x14ac:dyDescent="0.25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</row>
    <row r="710" spans="1:45" ht="24" customHeight="1" x14ac:dyDescent="0.25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</row>
    <row r="711" spans="1:45" ht="24" customHeight="1" x14ac:dyDescent="0.25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</row>
    <row r="712" spans="1:45" ht="24" customHeight="1" x14ac:dyDescent="0.25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</row>
    <row r="713" spans="1:45" ht="24" customHeight="1" x14ac:dyDescent="0.25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</row>
    <row r="714" spans="1:45" ht="24" customHeight="1" x14ac:dyDescent="0.25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</row>
    <row r="715" spans="1:45" ht="24" customHeight="1" x14ac:dyDescent="0.2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</row>
    <row r="716" spans="1:45" ht="24" customHeight="1" x14ac:dyDescent="0.25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</row>
    <row r="717" spans="1:45" ht="24" customHeight="1" x14ac:dyDescent="0.25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</row>
    <row r="718" spans="1:45" ht="24" customHeight="1" x14ac:dyDescent="0.25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</row>
    <row r="719" spans="1:45" ht="24" customHeight="1" x14ac:dyDescent="0.25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</row>
    <row r="720" spans="1:45" ht="24" customHeight="1" x14ac:dyDescent="0.25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</row>
    <row r="721" spans="1:45" ht="24" customHeight="1" x14ac:dyDescent="0.25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</row>
    <row r="722" spans="1:45" ht="24" customHeight="1" x14ac:dyDescent="0.25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</row>
    <row r="723" spans="1:45" ht="24" customHeight="1" x14ac:dyDescent="0.25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</row>
    <row r="724" spans="1:45" ht="24" customHeight="1" x14ac:dyDescent="0.25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</row>
    <row r="725" spans="1:45" ht="24" customHeight="1" x14ac:dyDescent="0.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</row>
    <row r="726" spans="1:45" ht="24" customHeight="1" x14ac:dyDescent="0.25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</row>
    <row r="727" spans="1:45" ht="24" customHeight="1" x14ac:dyDescent="0.25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</row>
    <row r="728" spans="1:45" ht="24" customHeight="1" x14ac:dyDescent="0.25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</row>
    <row r="729" spans="1:45" ht="24" customHeight="1" x14ac:dyDescent="0.25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</row>
    <row r="730" spans="1:45" ht="24" customHeight="1" x14ac:dyDescent="0.25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</row>
    <row r="731" spans="1:45" ht="24" customHeight="1" x14ac:dyDescent="0.25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</row>
    <row r="732" spans="1:45" ht="24" customHeight="1" x14ac:dyDescent="0.25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</row>
    <row r="733" spans="1:45" ht="24" customHeight="1" x14ac:dyDescent="0.25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</row>
    <row r="734" spans="1:45" ht="24" customHeight="1" x14ac:dyDescent="0.25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</row>
    <row r="735" spans="1:45" ht="24" customHeight="1" x14ac:dyDescent="0.2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</row>
    <row r="736" spans="1:45" ht="24" customHeight="1" x14ac:dyDescent="0.25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</row>
    <row r="737" spans="1:45" ht="24" customHeight="1" x14ac:dyDescent="0.25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</row>
    <row r="738" spans="1:45" ht="24" customHeight="1" x14ac:dyDescent="0.25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</row>
    <row r="739" spans="1:45" ht="24" customHeight="1" x14ac:dyDescent="0.25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</row>
    <row r="740" spans="1:45" ht="24" customHeight="1" x14ac:dyDescent="0.25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</row>
    <row r="741" spans="1:45" ht="24" customHeight="1" x14ac:dyDescent="0.25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</row>
    <row r="742" spans="1:45" ht="24" customHeight="1" x14ac:dyDescent="0.25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</row>
    <row r="743" spans="1:45" ht="24" customHeight="1" x14ac:dyDescent="0.25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</row>
    <row r="744" spans="1:45" ht="24" customHeight="1" x14ac:dyDescent="0.25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</row>
    <row r="745" spans="1:45" ht="24" customHeight="1" x14ac:dyDescent="0.2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</row>
    <row r="746" spans="1:45" ht="24" customHeight="1" x14ac:dyDescent="0.25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</row>
    <row r="747" spans="1:45" ht="24" customHeight="1" x14ac:dyDescent="0.25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</row>
    <row r="748" spans="1:45" ht="24" customHeight="1" x14ac:dyDescent="0.25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</row>
    <row r="749" spans="1:45" ht="24" customHeight="1" x14ac:dyDescent="0.25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</row>
    <row r="750" spans="1:45" ht="24" customHeight="1" x14ac:dyDescent="0.25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</row>
    <row r="751" spans="1:45" ht="24" customHeight="1" x14ac:dyDescent="0.25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</row>
    <row r="752" spans="1:45" ht="24" customHeight="1" x14ac:dyDescent="0.25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</row>
    <row r="753" spans="1:45" ht="24" customHeight="1" x14ac:dyDescent="0.25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</row>
    <row r="754" spans="1:45" ht="24" customHeight="1" x14ac:dyDescent="0.25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</row>
    <row r="755" spans="1:45" ht="24" customHeight="1" x14ac:dyDescent="0.2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</row>
    <row r="756" spans="1:45" ht="24" customHeight="1" x14ac:dyDescent="0.25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</row>
    <row r="757" spans="1:45" ht="24" customHeight="1" x14ac:dyDescent="0.25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</row>
    <row r="758" spans="1:45" ht="24" customHeight="1" x14ac:dyDescent="0.25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</row>
    <row r="759" spans="1:45" ht="24" customHeight="1" x14ac:dyDescent="0.25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</row>
    <row r="760" spans="1:45" ht="24" customHeight="1" x14ac:dyDescent="0.25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</row>
    <row r="761" spans="1:45" ht="24" customHeight="1" x14ac:dyDescent="0.25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</row>
    <row r="762" spans="1:45" ht="24" customHeight="1" x14ac:dyDescent="0.25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</row>
    <row r="763" spans="1:45" ht="24" customHeight="1" x14ac:dyDescent="0.25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</row>
    <row r="764" spans="1:45" ht="24" customHeight="1" x14ac:dyDescent="0.25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</row>
    <row r="765" spans="1:45" ht="24" customHeight="1" x14ac:dyDescent="0.2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</row>
    <row r="766" spans="1:45" ht="24" customHeight="1" x14ac:dyDescent="0.25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</row>
    <row r="767" spans="1:45" ht="24" customHeight="1" x14ac:dyDescent="0.25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</row>
    <row r="768" spans="1:45" ht="24" customHeight="1" x14ac:dyDescent="0.25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</row>
    <row r="769" spans="1:45" ht="24" customHeight="1" x14ac:dyDescent="0.25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</row>
    <row r="770" spans="1:45" ht="24" customHeight="1" x14ac:dyDescent="0.25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</row>
    <row r="771" spans="1:45" ht="24" customHeight="1" x14ac:dyDescent="0.25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</row>
    <row r="772" spans="1:45" ht="24" customHeight="1" x14ac:dyDescent="0.25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</row>
    <row r="773" spans="1:45" ht="24" customHeight="1" x14ac:dyDescent="0.25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</row>
    <row r="774" spans="1:45" ht="24" customHeight="1" x14ac:dyDescent="0.25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</row>
    <row r="775" spans="1:45" ht="24" customHeight="1" x14ac:dyDescent="0.2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</row>
    <row r="776" spans="1:45" ht="24" customHeight="1" x14ac:dyDescent="0.25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</row>
    <row r="777" spans="1:45" ht="24" customHeight="1" x14ac:dyDescent="0.25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</row>
    <row r="778" spans="1:45" ht="24" customHeight="1" x14ac:dyDescent="0.25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</row>
    <row r="779" spans="1:45" ht="24" customHeight="1" x14ac:dyDescent="0.25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</row>
    <row r="780" spans="1:45" ht="24" customHeight="1" x14ac:dyDescent="0.25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</row>
    <row r="781" spans="1:45" ht="24" customHeight="1" x14ac:dyDescent="0.25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</row>
    <row r="782" spans="1:45" ht="24" customHeight="1" x14ac:dyDescent="0.25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</row>
    <row r="783" spans="1:45" ht="24" customHeight="1" x14ac:dyDescent="0.25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</row>
    <row r="784" spans="1:45" ht="24" customHeight="1" x14ac:dyDescent="0.25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</row>
    <row r="785" spans="1:45" ht="24" customHeight="1" x14ac:dyDescent="0.2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</row>
    <row r="786" spans="1:45" ht="24" customHeight="1" x14ac:dyDescent="0.25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</row>
    <row r="787" spans="1:45" ht="24" customHeight="1" x14ac:dyDescent="0.25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</row>
    <row r="788" spans="1:45" ht="24" customHeight="1" x14ac:dyDescent="0.25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</row>
    <row r="789" spans="1:45" ht="24" customHeight="1" x14ac:dyDescent="0.25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</row>
    <row r="790" spans="1:45" ht="24" customHeight="1" x14ac:dyDescent="0.25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</row>
    <row r="791" spans="1:45" ht="24" customHeight="1" x14ac:dyDescent="0.25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</row>
    <row r="792" spans="1:45" ht="24" customHeight="1" x14ac:dyDescent="0.25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</row>
    <row r="793" spans="1:45" ht="24" customHeight="1" x14ac:dyDescent="0.25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</row>
    <row r="794" spans="1:45" ht="24" customHeight="1" x14ac:dyDescent="0.25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</row>
    <row r="795" spans="1:45" ht="24" customHeight="1" x14ac:dyDescent="0.2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</row>
    <row r="796" spans="1:45" ht="24" customHeight="1" x14ac:dyDescent="0.25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</row>
    <row r="797" spans="1:45" ht="24" customHeight="1" x14ac:dyDescent="0.25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</row>
    <row r="798" spans="1:45" ht="24" customHeight="1" x14ac:dyDescent="0.25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</row>
    <row r="799" spans="1:45" ht="24" customHeight="1" x14ac:dyDescent="0.25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</row>
    <row r="800" spans="1:45" ht="24" customHeight="1" x14ac:dyDescent="0.25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</row>
    <row r="801" spans="1:45" ht="24" customHeight="1" x14ac:dyDescent="0.25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</row>
    <row r="802" spans="1:45" ht="24" customHeight="1" x14ac:dyDescent="0.25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</row>
    <row r="803" spans="1:45" ht="24" customHeight="1" x14ac:dyDescent="0.25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</row>
    <row r="804" spans="1:45" ht="24" customHeight="1" x14ac:dyDescent="0.25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</row>
    <row r="805" spans="1:45" ht="24" customHeight="1" x14ac:dyDescent="0.2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</row>
    <row r="806" spans="1:45" ht="24" customHeight="1" x14ac:dyDescent="0.25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</row>
    <row r="807" spans="1:45" ht="24" customHeight="1" x14ac:dyDescent="0.25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</row>
    <row r="808" spans="1:45" ht="24" customHeight="1" x14ac:dyDescent="0.25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</row>
    <row r="809" spans="1:45" ht="24" customHeight="1" x14ac:dyDescent="0.25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</row>
    <row r="810" spans="1:45" ht="24" customHeight="1" x14ac:dyDescent="0.25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</row>
    <row r="811" spans="1:45" ht="24" customHeight="1" x14ac:dyDescent="0.25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</row>
    <row r="812" spans="1:45" ht="24" customHeight="1" x14ac:dyDescent="0.25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</row>
    <row r="813" spans="1:45" ht="24" customHeight="1" x14ac:dyDescent="0.25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</row>
    <row r="814" spans="1:45" ht="24" customHeight="1" x14ac:dyDescent="0.25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</row>
    <row r="815" spans="1:45" ht="24" customHeight="1" x14ac:dyDescent="0.2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</row>
    <row r="816" spans="1:45" ht="24" customHeight="1" x14ac:dyDescent="0.25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</row>
    <row r="817" spans="1:45" ht="24" customHeight="1" x14ac:dyDescent="0.25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</row>
    <row r="818" spans="1:45" ht="24" customHeight="1" x14ac:dyDescent="0.25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</row>
    <row r="819" spans="1:45" ht="24" customHeight="1" x14ac:dyDescent="0.25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</row>
    <row r="820" spans="1:45" ht="24" customHeight="1" x14ac:dyDescent="0.25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</row>
    <row r="821" spans="1:45" ht="24" customHeight="1" x14ac:dyDescent="0.25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</row>
    <row r="822" spans="1:45" ht="24" customHeight="1" x14ac:dyDescent="0.25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</row>
    <row r="823" spans="1:45" ht="24" customHeight="1" x14ac:dyDescent="0.25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</row>
    <row r="824" spans="1:45" ht="24" customHeight="1" x14ac:dyDescent="0.25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</row>
    <row r="825" spans="1:45" ht="24" customHeight="1" x14ac:dyDescent="0.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</row>
    <row r="826" spans="1:45" ht="24" customHeight="1" x14ac:dyDescent="0.25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</row>
    <row r="827" spans="1:45" ht="24" customHeight="1" x14ac:dyDescent="0.25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</row>
    <row r="828" spans="1:45" ht="24" customHeight="1" x14ac:dyDescent="0.25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</row>
    <row r="829" spans="1:45" ht="24" customHeight="1" x14ac:dyDescent="0.25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</row>
    <row r="830" spans="1:45" ht="24" customHeight="1" x14ac:dyDescent="0.25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</row>
    <row r="831" spans="1:45" ht="24" customHeight="1" x14ac:dyDescent="0.25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</row>
    <row r="832" spans="1:45" ht="24" customHeight="1" x14ac:dyDescent="0.25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</row>
    <row r="833" spans="1:45" ht="24" customHeight="1" x14ac:dyDescent="0.25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</row>
    <row r="834" spans="1:45" ht="24" customHeight="1" x14ac:dyDescent="0.25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</row>
    <row r="835" spans="1:45" ht="24" customHeight="1" x14ac:dyDescent="0.2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</row>
    <row r="836" spans="1:45" ht="24" customHeight="1" x14ac:dyDescent="0.25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</row>
    <row r="837" spans="1:45" ht="24" customHeight="1" x14ac:dyDescent="0.25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</row>
    <row r="838" spans="1:45" ht="24" customHeight="1" x14ac:dyDescent="0.25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</row>
    <row r="839" spans="1:45" ht="24" customHeight="1" x14ac:dyDescent="0.25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</row>
    <row r="840" spans="1:45" ht="24" customHeight="1" x14ac:dyDescent="0.25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</row>
    <row r="841" spans="1:45" ht="24" customHeight="1" x14ac:dyDescent="0.25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</row>
    <row r="842" spans="1:45" ht="24" customHeight="1" x14ac:dyDescent="0.25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</row>
    <row r="843" spans="1:45" ht="24" customHeight="1" x14ac:dyDescent="0.25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</row>
    <row r="844" spans="1:45" ht="24" customHeight="1" x14ac:dyDescent="0.25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</row>
    <row r="845" spans="1:45" ht="24" customHeight="1" x14ac:dyDescent="0.2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</row>
    <row r="846" spans="1:45" ht="24" customHeight="1" x14ac:dyDescent="0.25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</row>
    <row r="847" spans="1:45" ht="24" customHeight="1" x14ac:dyDescent="0.25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</row>
    <row r="848" spans="1:45" ht="24" customHeight="1" x14ac:dyDescent="0.25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</row>
    <row r="849" spans="1:45" ht="24" customHeight="1" x14ac:dyDescent="0.25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</row>
    <row r="850" spans="1:45" ht="24" customHeight="1" x14ac:dyDescent="0.25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</row>
    <row r="851" spans="1:45" ht="24" customHeight="1" x14ac:dyDescent="0.25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</row>
    <row r="852" spans="1:45" ht="24" customHeight="1" x14ac:dyDescent="0.25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</row>
    <row r="853" spans="1:45" ht="24" customHeight="1" x14ac:dyDescent="0.25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</row>
    <row r="854" spans="1:45" ht="24" customHeight="1" x14ac:dyDescent="0.25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</row>
    <row r="855" spans="1:45" ht="24" customHeight="1" x14ac:dyDescent="0.2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</row>
    <row r="856" spans="1:45" ht="24" customHeight="1" x14ac:dyDescent="0.25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</row>
    <row r="857" spans="1:45" ht="24" customHeight="1" x14ac:dyDescent="0.25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</row>
    <row r="858" spans="1:45" ht="24" customHeight="1" x14ac:dyDescent="0.25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</row>
    <row r="859" spans="1:45" ht="24" customHeight="1" x14ac:dyDescent="0.25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</row>
    <row r="860" spans="1:45" ht="24" customHeight="1" x14ac:dyDescent="0.25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</row>
    <row r="861" spans="1:45" ht="24" customHeight="1" x14ac:dyDescent="0.25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</row>
    <row r="862" spans="1:45" ht="24" customHeight="1" x14ac:dyDescent="0.25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</row>
    <row r="863" spans="1:45" ht="24" customHeight="1" x14ac:dyDescent="0.25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</row>
    <row r="864" spans="1:45" ht="24" customHeight="1" x14ac:dyDescent="0.25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</row>
    <row r="865" spans="1:45" ht="24" customHeight="1" x14ac:dyDescent="0.2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</row>
    <row r="866" spans="1:45" ht="24" customHeight="1" x14ac:dyDescent="0.25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</row>
    <row r="867" spans="1:45" ht="24" customHeight="1" x14ac:dyDescent="0.25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</row>
    <row r="868" spans="1:45" ht="24" customHeight="1" x14ac:dyDescent="0.25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</row>
    <row r="869" spans="1:45" ht="24" customHeight="1" x14ac:dyDescent="0.25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</row>
    <row r="870" spans="1:45" ht="24" customHeight="1" x14ac:dyDescent="0.25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</row>
    <row r="871" spans="1:45" ht="24" customHeight="1" x14ac:dyDescent="0.25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</row>
    <row r="872" spans="1:45" ht="24" customHeight="1" x14ac:dyDescent="0.25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</row>
    <row r="873" spans="1:45" ht="24" customHeight="1" x14ac:dyDescent="0.25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</row>
    <row r="874" spans="1:45" ht="24" customHeight="1" x14ac:dyDescent="0.25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</row>
    <row r="875" spans="1:45" ht="24" customHeight="1" x14ac:dyDescent="0.2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</row>
    <row r="876" spans="1:45" ht="24" customHeight="1" x14ac:dyDescent="0.25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</row>
    <row r="877" spans="1:45" ht="24" customHeight="1" x14ac:dyDescent="0.25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</row>
    <row r="878" spans="1:45" ht="24" customHeight="1" x14ac:dyDescent="0.25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</row>
    <row r="879" spans="1:45" ht="24" customHeight="1" x14ac:dyDescent="0.25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</row>
    <row r="880" spans="1:45" ht="24" customHeight="1" x14ac:dyDescent="0.25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</row>
    <row r="881" spans="1:45" ht="24" customHeight="1" x14ac:dyDescent="0.25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</row>
    <row r="882" spans="1:45" ht="24" customHeight="1" x14ac:dyDescent="0.25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</row>
    <row r="883" spans="1:45" ht="24" customHeight="1" x14ac:dyDescent="0.25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</row>
    <row r="884" spans="1:45" ht="24" customHeight="1" x14ac:dyDescent="0.25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  <c r="AS884" s="80"/>
    </row>
    <row r="885" spans="1:45" ht="24" customHeight="1" x14ac:dyDescent="0.2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</row>
    <row r="886" spans="1:45" ht="24" customHeight="1" x14ac:dyDescent="0.25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</row>
    <row r="887" spans="1:45" ht="24" customHeight="1" x14ac:dyDescent="0.25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</row>
    <row r="888" spans="1:45" ht="24" customHeight="1" x14ac:dyDescent="0.25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</row>
    <row r="889" spans="1:45" ht="24" customHeight="1" x14ac:dyDescent="0.25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</row>
    <row r="890" spans="1:45" ht="24" customHeight="1" x14ac:dyDescent="0.25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</row>
    <row r="891" spans="1:45" ht="24" customHeight="1" x14ac:dyDescent="0.25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</row>
    <row r="892" spans="1:45" ht="24" customHeight="1" x14ac:dyDescent="0.25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</row>
    <row r="893" spans="1:45" ht="24" customHeight="1" x14ac:dyDescent="0.25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</row>
    <row r="894" spans="1:45" ht="24" customHeight="1" x14ac:dyDescent="0.25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</row>
    <row r="895" spans="1:45" ht="24" customHeight="1" x14ac:dyDescent="0.2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</row>
    <row r="896" spans="1:45" ht="24" customHeight="1" x14ac:dyDescent="0.25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</row>
    <row r="897" spans="1:45" ht="24" customHeight="1" x14ac:dyDescent="0.25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</row>
    <row r="898" spans="1:45" ht="24" customHeight="1" x14ac:dyDescent="0.25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</row>
    <row r="899" spans="1:45" ht="24" customHeight="1" x14ac:dyDescent="0.25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</row>
    <row r="900" spans="1:45" ht="24" customHeight="1" x14ac:dyDescent="0.25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</row>
    <row r="901" spans="1:45" ht="24" customHeight="1" x14ac:dyDescent="0.25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</row>
    <row r="902" spans="1:45" ht="24" customHeight="1" x14ac:dyDescent="0.25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</row>
    <row r="903" spans="1:45" ht="24" customHeight="1" x14ac:dyDescent="0.25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</row>
    <row r="904" spans="1:45" ht="24" customHeight="1" x14ac:dyDescent="0.25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</row>
    <row r="905" spans="1:45" ht="24" customHeight="1" x14ac:dyDescent="0.2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</row>
    <row r="906" spans="1:45" ht="24" customHeight="1" x14ac:dyDescent="0.25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</row>
    <row r="907" spans="1:45" ht="24" customHeight="1" x14ac:dyDescent="0.25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</row>
    <row r="908" spans="1:45" ht="24" customHeight="1" x14ac:dyDescent="0.25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</row>
    <row r="909" spans="1:45" ht="24" customHeight="1" x14ac:dyDescent="0.25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</row>
    <row r="910" spans="1:45" ht="24" customHeight="1" x14ac:dyDescent="0.25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</row>
    <row r="911" spans="1:45" ht="24" customHeight="1" x14ac:dyDescent="0.25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</row>
    <row r="912" spans="1:45" ht="24" customHeight="1" x14ac:dyDescent="0.25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</row>
    <row r="913" spans="1:45" ht="24" customHeight="1" x14ac:dyDescent="0.25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</row>
    <row r="914" spans="1:45" ht="24" customHeight="1" x14ac:dyDescent="0.25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</row>
    <row r="915" spans="1:45" ht="24" customHeight="1" x14ac:dyDescent="0.2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</row>
    <row r="916" spans="1:45" ht="24" customHeight="1" x14ac:dyDescent="0.25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  <c r="AS916" s="80"/>
    </row>
    <row r="917" spans="1:45" ht="24" customHeight="1" x14ac:dyDescent="0.25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</row>
    <row r="918" spans="1:45" ht="24" customHeight="1" x14ac:dyDescent="0.25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</row>
    <row r="919" spans="1:45" ht="24" customHeight="1" x14ac:dyDescent="0.25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</row>
    <row r="920" spans="1:45" ht="24" customHeight="1" x14ac:dyDescent="0.25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  <c r="AS920" s="80"/>
    </row>
    <row r="921" spans="1:45" ht="24" customHeight="1" x14ac:dyDescent="0.25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</row>
    <row r="922" spans="1:45" ht="24" customHeight="1" x14ac:dyDescent="0.25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</row>
    <row r="923" spans="1:45" ht="24" customHeight="1" x14ac:dyDescent="0.25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</row>
    <row r="924" spans="1:45" ht="24" customHeight="1" x14ac:dyDescent="0.25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</row>
    <row r="925" spans="1:45" ht="24" customHeight="1" x14ac:dyDescent="0.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</row>
    <row r="926" spans="1:45" ht="24" customHeight="1" x14ac:dyDescent="0.25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</row>
    <row r="927" spans="1:45" ht="24" customHeight="1" x14ac:dyDescent="0.25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</row>
    <row r="928" spans="1:45" ht="24" customHeight="1" x14ac:dyDescent="0.25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</row>
    <row r="929" spans="1:45" ht="24" customHeight="1" x14ac:dyDescent="0.25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</row>
    <row r="930" spans="1:45" ht="24" customHeight="1" x14ac:dyDescent="0.25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</row>
    <row r="931" spans="1:45" ht="24" customHeight="1" x14ac:dyDescent="0.25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</row>
    <row r="932" spans="1:45" ht="24" customHeight="1" x14ac:dyDescent="0.25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</row>
    <row r="933" spans="1:45" ht="24" customHeight="1" x14ac:dyDescent="0.25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  <c r="AS933" s="80"/>
    </row>
    <row r="934" spans="1:45" ht="24" customHeight="1" x14ac:dyDescent="0.25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</row>
    <row r="935" spans="1:45" ht="24" customHeight="1" x14ac:dyDescent="0.2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  <c r="AS935" s="80"/>
    </row>
    <row r="936" spans="1:45" ht="24" customHeight="1" x14ac:dyDescent="0.25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</row>
    <row r="937" spans="1:45" ht="24" customHeight="1" x14ac:dyDescent="0.25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</row>
    <row r="938" spans="1:45" ht="24" customHeight="1" x14ac:dyDescent="0.25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</row>
    <row r="939" spans="1:45" ht="24" customHeight="1" x14ac:dyDescent="0.25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  <c r="AS939" s="80"/>
    </row>
    <row r="940" spans="1:45" ht="24" customHeight="1" x14ac:dyDescent="0.25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</row>
    <row r="941" spans="1:45" ht="24" customHeight="1" x14ac:dyDescent="0.25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  <c r="AS941" s="80"/>
    </row>
    <row r="942" spans="1:45" ht="24" customHeight="1" x14ac:dyDescent="0.25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  <c r="AS942" s="80"/>
    </row>
    <row r="943" spans="1:45" ht="24" customHeight="1" x14ac:dyDescent="0.25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  <c r="AS943" s="80"/>
    </row>
    <row r="944" spans="1:45" ht="24" customHeight="1" x14ac:dyDescent="0.25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</row>
    <row r="945" spans="1:45" ht="24" customHeight="1" x14ac:dyDescent="0.2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  <c r="AS945" s="80"/>
    </row>
    <row r="946" spans="1:45" ht="24" customHeight="1" x14ac:dyDescent="0.25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  <c r="AS946" s="80"/>
    </row>
    <row r="947" spans="1:45" ht="24" customHeight="1" x14ac:dyDescent="0.25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  <c r="AS947" s="80"/>
    </row>
    <row r="948" spans="1:45" ht="24" customHeight="1" x14ac:dyDescent="0.25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</row>
    <row r="949" spans="1:45" ht="24" customHeight="1" x14ac:dyDescent="0.25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  <c r="AS949" s="80"/>
    </row>
    <row r="950" spans="1:45" ht="24" customHeight="1" x14ac:dyDescent="0.25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  <c r="AS950" s="80"/>
    </row>
  </sheetData>
  <mergeCells count="25">
    <mergeCell ref="B2:B26"/>
    <mergeCell ref="C2:M2"/>
    <mergeCell ref="C3:C4"/>
    <mergeCell ref="D3:I3"/>
    <mergeCell ref="J3:M3"/>
    <mergeCell ref="D4:I4"/>
    <mergeCell ref="J4:M4"/>
    <mergeCell ref="C5:C13"/>
    <mergeCell ref="J5:M5"/>
    <mergeCell ref="D10:E10"/>
    <mergeCell ref="D26:G26"/>
    <mergeCell ref="H26:I26"/>
    <mergeCell ref="F10:G10"/>
    <mergeCell ref="H10:I10"/>
    <mergeCell ref="D13:I13"/>
    <mergeCell ref="D14:G14"/>
    <mergeCell ref="H14:I14"/>
    <mergeCell ref="C17:C25"/>
    <mergeCell ref="D22:E22"/>
    <mergeCell ref="F22:G22"/>
    <mergeCell ref="H22:I22"/>
    <mergeCell ref="D25:I25"/>
    <mergeCell ref="C15:C16"/>
    <mergeCell ref="D15:I15"/>
    <mergeCell ref="D16:I16"/>
  </mergeCells>
  <conditionalFormatting sqref="D13">
    <cfRule type="containsText" dxfId="246" priority="1" operator="containsText" text="VEGA">
      <formula>NOT(ISERROR(SEARCH(("VEGA"),(D13))))</formula>
    </cfRule>
    <cfRule type="containsText" dxfId="245" priority="2" operator="containsText" text="LÍDER">
      <formula>NOT(ISERROR(SEARCH(("LÍDER"),(D13))))</formula>
    </cfRule>
    <cfRule type="containsText" dxfId="244" priority="3" operator="containsText" text="GLOBAL">
      <formula>NOT(ISERROR(SEARCH(("GLOBAL"),(D13))))</formula>
    </cfRule>
    <cfRule type="containsText" dxfId="243" priority="4" operator="containsText" text="COROADO">
      <formula>NOT(ISERROR(SEARCH(("COROADO"),(D13))))</formula>
    </cfRule>
    <cfRule type="containsText" dxfId="242" priority="5" operator="containsText" text="VIA VERDE">
      <formula>NOT(ISERROR(SEARCH(("VIA VERDE"),(D13))))</formula>
    </cfRule>
    <cfRule type="containsText" dxfId="241" priority="6" operator="containsText" text="INTEGRAÇÃO">
      <formula>NOT(ISERROR(SEARCH(("INTEGRAÇÃO"),(D13))))</formula>
    </cfRule>
    <cfRule type="containsText" dxfId="240" priority="7" operator="containsText" text="SÃO PEDRO">
      <formula>NOT(ISERROR(SEARCH(("SÃO PEDRO"),(D13))))</formula>
    </cfRule>
  </conditionalFormatting>
  <conditionalFormatting sqref="D25">
    <cfRule type="containsText" dxfId="239" priority="8" operator="containsText" text="VEGA">
      <formula>NOT(ISERROR(SEARCH(("VEGA"),(D25))))</formula>
    </cfRule>
    <cfRule type="containsText" dxfId="238" priority="9" operator="containsText" text="LÍDER">
      <formula>NOT(ISERROR(SEARCH(("LÍDER"),(D25))))</formula>
    </cfRule>
    <cfRule type="containsText" dxfId="237" priority="10" operator="containsText" text="GLOBAL">
      <formula>NOT(ISERROR(SEARCH(("GLOBAL"),(D25))))</formula>
    </cfRule>
    <cfRule type="containsText" dxfId="236" priority="11" operator="containsText" text="COROADO">
      <formula>NOT(ISERROR(SEARCH(("COROADO"),(D25))))</formula>
    </cfRule>
    <cfRule type="containsText" dxfId="235" priority="12" operator="containsText" text="VIA VERDE">
      <formula>NOT(ISERROR(SEARCH(("VIA VERDE"),(D25))))</formula>
    </cfRule>
    <cfRule type="containsText" dxfId="234" priority="13" operator="containsText" text="INTEGRAÇÃO">
      <formula>NOT(ISERROR(SEARCH(("INTEGRAÇÃO"),(D25))))</formula>
    </cfRule>
    <cfRule type="containsText" dxfId="233" priority="14" operator="containsText" text="SÃO PEDRO">
      <formula>NOT(ISERROR(SEARCH(("SÃO PEDRO"),(D25))))</formula>
    </cfRule>
  </conditionalFormatting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22E2-23C7-4489-B923-91907B957734}">
  <dimension ref="A1:AZ948"/>
  <sheetViews>
    <sheetView zoomScale="70" zoomScaleNormal="70" workbookViewId="0">
      <selection activeCell="I17" sqref="I17"/>
    </sheetView>
  </sheetViews>
  <sheetFormatPr defaultColWidth="8.7109375" defaultRowHeight="24" customHeight="1" x14ac:dyDescent="0.25"/>
  <sheetData>
    <row r="1" spans="1:52" ht="24" customHeight="1" thickBot="1" x14ac:dyDescent="0.3">
      <c r="A1" s="80"/>
      <c r="B1" s="80"/>
      <c r="C1" s="80"/>
      <c r="D1" s="79"/>
      <c r="E1" s="79"/>
      <c r="F1" s="79"/>
      <c r="G1" s="79"/>
      <c r="H1" s="79"/>
      <c r="I1" s="79"/>
      <c r="J1" s="79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125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</row>
    <row r="2" spans="1:52" ht="24" customHeight="1" thickBot="1" x14ac:dyDescent="0.4">
      <c r="A2" s="80"/>
      <c r="B2" s="238" t="s">
        <v>74</v>
      </c>
      <c r="C2" s="239" t="s">
        <v>75</v>
      </c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90"/>
      <c r="V2" s="240" t="s">
        <v>76</v>
      </c>
      <c r="W2" s="225"/>
      <c r="X2" s="225"/>
      <c r="Y2" s="223"/>
      <c r="Z2" s="80"/>
      <c r="AA2" s="80"/>
      <c r="AB2" s="80"/>
      <c r="AC2" s="80"/>
      <c r="AD2" s="80"/>
      <c r="AE2" s="80"/>
      <c r="AF2" s="80"/>
      <c r="AG2" s="80"/>
      <c r="AH2" s="125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</row>
    <row r="3" spans="1:52" ht="24" customHeight="1" thickBot="1" x14ac:dyDescent="0.3">
      <c r="A3" s="80"/>
      <c r="B3" s="233"/>
      <c r="C3" s="229">
        <v>1.0416666666666666E-2</v>
      </c>
      <c r="D3" s="231" t="s">
        <v>3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3"/>
      <c r="V3" s="241" t="s">
        <v>67</v>
      </c>
      <c r="W3" s="225"/>
      <c r="X3" s="225"/>
      <c r="Y3" s="223"/>
      <c r="Z3" s="80"/>
      <c r="AA3" s="80"/>
      <c r="AB3" s="80"/>
      <c r="AC3" s="80"/>
      <c r="AD3" s="80"/>
      <c r="AE3" s="80"/>
      <c r="AF3" s="80"/>
      <c r="AG3" s="80"/>
      <c r="AH3" s="125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</row>
    <row r="4" spans="1:52" ht="24" customHeight="1" thickBot="1" x14ac:dyDescent="0.3">
      <c r="A4" s="80"/>
      <c r="B4" s="233"/>
      <c r="C4" s="230"/>
      <c r="D4" s="231" t="s">
        <v>5</v>
      </c>
      <c r="E4" s="225"/>
      <c r="F4" s="225"/>
      <c r="G4" s="225"/>
      <c r="H4" s="225"/>
      <c r="I4" s="223"/>
      <c r="J4" s="231" t="s">
        <v>6</v>
      </c>
      <c r="K4" s="225"/>
      <c r="L4" s="225"/>
      <c r="M4" s="225"/>
      <c r="N4" s="225"/>
      <c r="O4" s="223"/>
      <c r="P4" s="231" t="s">
        <v>29</v>
      </c>
      <c r="Q4" s="225"/>
      <c r="R4" s="225"/>
      <c r="S4" s="225"/>
      <c r="T4" s="225"/>
      <c r="U4" s="223"/>
      <c r="V4" s="240" t="str">
        <f>CONCATENATE(COUNT(V6:V15,X6:X15)," VIAGENS")</f>
        <v>20 VIAGENS</v>
      </c>
      <c r="W4" s="225"/>
      <c r="X4" s="225"/>
      <c r="Y4" s="223"/>
      <c r="Z4" s="80"/>
      <c r="AA4" s="80"/>
      <c r="AB4" s="80"/>
      <c r="AC4" s="80"/>
      <c r="AD4" s="80"/>
      <c r="AE4" s="80"/>
      <c r="AF4" s="80"/>
      <c r="AG4" s="80"/>
      <c r="AH4" s="125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</row>
    <row r="5" spans="1:52" ht="24" customHeight="1" thickBot="1" x14ac:dyDescent="0.3">
      <c r="A5" s="80"/>
      <c r="B5" s="233"/>
      <c r="C5" s="291" t="s">
        <v>7</v>
      </c>
      <c r="D5" s="81" t="s">
        <v>8</v>
      </c>
      <c r="E5" s="85" t="s">
        <v>9</v>
      </c>
      <c r="F5" s="86" t="s">
        <v>10</v>
      </c>
      <c r="G5" s="85" t="s">
        <v>11</v>
      </c>
      <c r="H5" s="86" t="s">
        <v>12</v>
      </c>
      <c r="I5" s="85" t="s">
        <v>13</v>
      </c>
      <c r="J5" s="81" t="s">
        <v>8</v>
      </c>
      <c r="K5" s="85" t="s">
        <v>9</v>
      </c>
      <c r="L5" s="86" t="s">
        <v>10</v>
      </c>
      <c r="M5" s="85" t="s">
        <v>11</v>
      </c>
      <c r="N5" s="86" t="s">
        <v>12</v>
      </c>
      <c r="O5" s="85" t="s">
        <v>13</v>
      </c>
      <c r="P5" s="81" t="s">
        <v>8</v>
      </c>
      <c r="Q5" s="85" t="s">
        <v>9</v>
      </c>
      <c r="R5" s="86" t="s">
        <v>10</v>
      </c>
      <c r="S5" s="85" t="s">
        <v>11</v>
      </c>
      <c r="T5" s="86" t="s">
        <v>12</v>
      </c>
      <c r="U5" s="85" t="s">
        <v>13</v>
      </c>
      <c r="V5" s="82" t="s">
        <v>14</v>
      </c>
      <c r="W5" s="83" t="s">
        <v>15</v>
      </c>
      <c r="X5" s="82" t="s">
        <v>14</v>
      </c>
      <c r="Y5" s="83" t="s">
        <v>15</v>
      </c>
      <c r="Z5" s="80"/>
      <c r="AA5" s="80"/>
      <c r="AB5" s="80"/>
      <c r="AC5" s="80"/>
      <c r="AD5" s="80"/>
      <c r="AE5" s="80"/>
      <c r="AF5" s="80"/>
      <c r="AG5" s="80"/>
      <c r="AH5" s="125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6" spans="1:52" ht="24" customHeight="1" x14ac:dyDescent="0.25">
      <c r="A6" s="80"/>
      <c r="B6" s="233"/>
      <c r="C6" s="260"/>
      <c r="D6" s="18">
        <v>0.20833333333333329</v>
      </c>
      <c r="E6" s="19">
        <v>0.2326388888888889</v>
      </c>
      <c r="F6" s="19">
        <v>0.25833333333333341</v>
      </c>
      <c r="G6" s="20">
        <v>0.05</v>
      </c>
      <c r="H6" s="21">
        <v>517</v>
      </c>
      <c r="I6" s="22">
        <v>1</v>
      </c>
      <c r="J6" s="18">
        <v>0.22569444444444439</v>
      </c>
      <c r="K6" s="19">
        <v>0.25</v>
      </c>
      <c r="L6" s="19">
        <v>0.27777777777777779</v>
      </c>
      <c r="M6" s="20">
        <v>5.2083333333333343E-2</v>
      </c>
      <c r="N6" s="21">
        <v>517</v>
      </c>
      <c r="O6" s="22">
        <v>2</v>
      </c>
      <c r="P6" s="18">
        <v>0.24305555555555561</v>
      </c>
      <c r="Q6" s="19">
        <v>0.27013888888888887</v>
      </c>
      <c r="R6" s="19">
        <v>0.29791666666666672</v>
      </c>
      <c r="S6" s="20">
        <v>5.486111111111111E-2</v>
      </c>
      <c r="T6" s="21">
        <v>517</v>
      </c>
      <c r="U6" s="22">
        <v>3</v>
      </c>
      <c r="V6" s="126">
        <v>0.20833333333333329</v>
      </c>
      <c r="W6" s="93"/>
      <c r="X6" s="127">
        <v>0.46875</v>
      </c>
      <c r="Y6" s="94">
        <f>X6-V15</f>
        <v>3.125E-2</v>
      </c>
      <c r="Z6" s="80"/>
      <c r="AA6" s="80"/>
      <c r="AB6" s="80"/>
      <c r="AC6" s="80"/>
      <c r="AD6" s="80"/>
      <c r="AE6" s="80"/>
      <c r="AF6" s="80"/>
      <c r="AG6" s="80"/>
      <c r="AH6" s="125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</row>
    <row r="7" spans="1:52" ht="24" customHeight="1" thickBot="1" x14ac:dyDescent="0.3">
      <c r="A7" s="80"/>
      <c r="B7" s="233"/>
      <c r="C7" s="260"/>
      <c r="D7" s="18">
        <v>0.2638888888888889</v>
      </c>
      <c r="E7" s="19">
        <v>0.28749999999999998</v>
      </c>
      <c r="F7" s="19">
        <v>0.31458333333333333</v>
      </c>
      <c r="G7" s="20">
        <v>5.0694444444444438E-2</v>
      </c>
      <c r="H7" s="21">
        <v>517</v>
      </c>
      <c r="I7" s="22">
        <v>1</v>
      </c>
      <c r="J7" s="18">
        <v>0.28472222222222221</v>
      </c>
      <c r="K7" s="19">
        <v>0.31388888888888888</v>
      </c>
      <c r="L7" s="19">
        <v>0.34097222222222218</v>
      </c>
      <c r="M7" s="20">
        <v>5.6250000000000001E-2</v>
      </c>
      <c r="N7" s="21">
        <v>517</v>
      </c>
      <c r="O7" s="22">
        <v>2</v>
      </c>
      <c r="P7" s="18">
        <v>0.30555555555555558</v>
      </c>
      <c r="Q7" s="19">
        <v>0.33194444444444438</v>
      </c>
      <c r="R7" s="19">
        <v>0.35902777777777778</v>
      </c>
      <c r="S7" s="20">
        <v>5.347222222222222E-2</v>
      </c>
      <c r="T7" s="21">
        <v>517</v>
      </c>
      <c r="U7" s="22">
        <v>3</v>
      </c>
      <c r="V7" s="18">
        <v>0.22569444444444439</v>
      </c>
      <c r="W7" s="101">
        <f t="shared" ref="W7:W15" si="0">V7-V6</f>
        <v>1.7361111111111105E-2</v>
      </c>
      <c r="X7" s="19">
        <v>0.5</v>
      </c>
      <c r="Y7" s="102">
        <f t="shared" ref="Y7:Y15" si="1">X7-X6</f>
        <v>3.125E-2</v>
      </c>
      <c r="Z7" s="80"/>
      <c r="AA7" s="80"/>
      <c r="AB7" s="80"/>
      <c r="AC7" s="80"/>
      <c r="AD7" s="80"/>
      <c r="AE7" s="80"/>
      <c r="AF7" s="80"/>
      <c r="AG7" s="80"/>
      <c r="AH7" s="125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</row>
    <row r="8" spans="1:52" ht="24" customHeight="1" thickBot="1" x14ac:dyDescent="0.3">
      <c r="A8" s="80"/>
      <c r="B8" s="233"/>
      <c r="C8" s="260"/>
      <c r="D8" s="18">
        <v>0.33333333333333331</v>
      </c>
      <c r="E8" s="19">
        <v>0.3576388888888889</v>
      </c>
      <c r="F8" s="19">
        <v>0.38680555555555562</v>
      </c>
      <c r="G8" s="20">
        <v>5.347222222222222E-2</v>
      </c>
      <c r="H8" s="21">
        <v>517</v>
      </c>
      <c r="I8" s="22">
        <v>1</v>
      </c>
      <c r="J8" s="226">
        <f>IF(L7="",K7,L7)</f>
        <v>0.34097222222222218</v>
      </c>
      <c r="K8" s="223"/>
      <c r="L8" s="226">
        <f>IF(J9="",K9,J9)</f>
        <v>0.40277777777777779</v>
      </c>
      <c r="M8" s="223"/>
      <c r="N8" s="285">
        <f>L8-J8</f>
        <v>6.1805555555555614E-2</v>
      </c>
      <c r="O8" s="223"/>
      <c r="P8" s="18">
        <v>0.36805555555555558</v>
      </c>
      <c r="Q8" s="19">
        <v>0.39513888888888887</v>
      </c>
      <c r="R8" s="19">
        <v>0.4236111111111111</v>
      </c>
      <c r="S8" s="20">
        <v>5.5555555555555552E-2</v>
      </c>
      <c r="T8" s="21">
        <v>517</v>
      </c>
      <c r="U8" s="22">
        <v>3</v>
      </c>
      <c r="V8" s="18">
        <v>0.24305555555555561</v>
      </c>
      <c r="W8" s="101">
        <f t="shared" si="0"/>
        <v>1.7361111111111216E-2</v>
      </c>
      <c r="X8" s="19">
        <v>0.54861111111111116</v>
      </c>
      <c r="Y8" s="102">
        <f t="shared" si="1"/>
        <v>4.861111111111116E-2</v>
      </c>
      <c r="Z8" s="80"/>
      <c r="AA8" s="80"/>
      <c r="AB8" s="80"/>
      <c r="AC8" s="80"/>
      <c r="AD8" s="80"/>
      <c r="AE8" s="80"/>
      <c r="AF8" s="80"/>
      <c r="AG8" s="80"/>
      <c r="AH8" s="125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</row>
    <row r="9" spans="1:52" ht="24" customHeight="1" thickBot="1" x14ac:dyDescent="0.3">
      <c r="A9" s="80"/>
      <c r="B9" s="233"/>
      <c r="C9" s="260"/>
      <c r="D9" s="226">
        <f>IF(F8="",E8,F8)</f>
        <v>0.38680555555555562</v>
      </c>
      <c r="E9" s="223"/>
      <c r="F9" s="226">
        <f>IF(D10="",E10,D10)</f>
        <v>0.4375</v>
      </c>
      <c r="G9" s="223"/>
      <c r="H9" s="285">
        <f>F9-D9</f>
        <v>5.0694444444444375E-2</v>
      </c>
      <c r="I9" s="223"/>
      <c r="J9" s="18">
        <v>0.40277777777777779</v>
      </c>
      <c r="K9" s="19">
        <v>0.43125000000000002</v>
      </c>
      <c r="L9" s="19">
        <v>0.4597222222222222</v>
      </c>
      <c r="M9" s="20">
        <v>5.6944444444444443E-2</v>
      </c>
      <c r="N9" s="21">
        <v>517</v>
      </c>
      <c r="O9" s="22">
        <v>2</v>
      </c>
      <c r="P9" s="226">
        <f>IF(R8="",Q8,R8)</f>
        <v>0.4236111111111111</v>
      </c>
      <c r="Q9" s="223"/>
      <c r="R9" s="226">
        <f>IF(P10="",Q10,P10)</f>
        <v>0.5</v>
      </c>
      <c r="S9" s="223"/>
      <c r="T9" s="285">
        <f>R9-P9</f>
        <v>7.6388888888888895E-2</v>
      </c>
      <c r="U9" s="225"/>
      <c r="V9" s="18">
        <v>0.2638888888888889</v>
      </c>
      <c r="W9" s="101">
        <f t="shared" si="0"/>
        <v>2.0833333333333287E-2</v>
      </c>
      <c r="X9" s="19">
        <v>0.61111111111111116</v>
      </c>
      <c r="Y9" s="102">
        <f t="shared" si="1"/>
        <v>6.25E-2</v>
      </c>
      <c r="Z9" s="80"/>
      <c r="AA9" s="80"/>
      <c r="AB9" s="80"/>
      <c r="AC9" s="80"/>
      <c r="AD9" s="80"/>
      <c r="AE9" s="80"/>
      <c r="AF9" s="80"/>
      <c r="AG9" s="80"/>
      <c r="AH9" s="125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</row>
    <row r="10" spans="1:52" ht="24" customHeight="1" x14ac:dyDescent="0.25">
      <c r="A10" s="80"/>
      <c r="B10" s="233"/>
      <c r="C10" s="260"/>
      <c r="D10" s="18">
        <v>0.4375</v>
      </c>
      <c r="E10" s="19">
        <v>0.46319444444444452</v>
      </c>
      <c r="F10" s="19">
        <v>0.4909722222222222</v>
      </c>
      <c r="G10" s="20">
        <v>5.347222222222222E-2</v>
      </c>
      <c r="H10" s="21">
        <v>517</v>
      </c>
      <c r="I10" s="22">
        <v>1</v>
      </c>
      <c r="J10" s="18">
        <v>0.46875</v>
      </c>
      <c r="K10" s="19">
        <v>0.49444444444444452</v>
      </c>
      <c r="L10" s="19">
        <v>0.52430555555555558</v>
      </c>
      <c r="M10" s="20">
        <v>5.5555555555555552E-2</v>
      </c>
      <c r="N10" s="21">
        <v>517</v>
      </c>
      <c r="O10" s="22">
        <v>2</v>
      </c>
      <c r="P10" s="18">
        <v>0.5</v>
      </c>
      <c r="Q10" s="19">
        <v>0.52222222222222225</v>
      </c>
      <c r="R10" s="19">
        <v>0.54652777777777772</v>
      </c>
      <c r="S10" s="20">
        <v>4.6527777777777779E-2</v>
      </c>
      <c r="T10" s="21">
        <v>517</v>
      </c>
      <c r="U10" s="22">
        <v>3</v>
      </c>
      <c r="V10" s="18">
        <v>0.28472222222222221</v>
      </c>
      <c r="W10" s="101">
        <f t="shared" si="0"/>
        <v>2.0833333333333315E-2</v>
      </c>
      <c r="X10" s="19">
        <v>0.64583333333333337</v>
      </c>
      <c r="Y10" s="102">
        <f t="shared" si="1"/>
        <v>3.472222222222221E-2</v>
      </c>
      <c r="Z10" s="80"/>
      <c r="AA10" s="80"/>
      <c r="AB10" s="80"/>
      <c r="AC10" s="80"/>
      <c r="AD10" s="80"/>
      <c r="AE10" s="80"/>
      <c r="AF10" s="80"/>
      <c r="AG10" s="80"/>
      <c r="AH10" s="125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</row>
    <row r="11" spans="1:52" ht="24" customHeight="1" thickBot="1" x14ac:dyDescent="0.3">
      <c r="A11" s="80"/>
      <c r="B11" s="233"/>
      <c r="C11" s="260"/>
      <c r="D11" s="18"/>
      <c r="E11" s="19"/>
      <c r="F11" s="19"/>
      <c r="G11" s="20"/>
      <c r="H11" s="21"/>
      <c r="I11" s="22"/>
      <c r="J11" s="18"/>
      <c r="K11" s="19"/>
      <c r="L11" s="19"/>
      <c r="M11" s="20"/>
      <c r="N11" s="21"/>
      <c r="O11" s="22"/>
      <c r="P11" s="18"/>
      <c r="Q11" s="19"/>
      <c r="R11" s="19"/>
      <c r="S11" s="20"/>
      <c r="T11" s="21"/>
      <c r="U11" s="22"/>
      <c r="V11" s="18">
        <v>0.30555555555555558</v>
      </c>
      <c r="W11" s="101">
        <f t="shared" si="0"/>
        <v>2.083333333333337E-2</v>
      </c>
      <c r="X11" s="19">
        <v>0.68055555555555558</v>
      </c>
      <c r="Y11" s="102">
        <f t="shared" si="1"/>
        <v>3.472222222222221E-2</v>
      </c>
      <c r="Z11" s="80"/>
      <c r="AA11" s="80"/>
      <c r="AB11" s="80"/>
      <c r="AC11" s="80"/>
      <c r="AD11" s="80"/>
      <c r="AE11" s="80"/>
      <c r="AF11" s="80"/>
      <c r="AG11" s="80"/>
      <c r="AH11" s="125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</row>
    <row r="12" spans="1:52" ht="24" customHeight="1" thickBot="1" x14ac:dyDescent="0.35">
      <c r="A12" s="80"/>
      <c r="B12" s="233"/>
      <c r="C12" s="263"/>
      <c r="D12" s="286" t="s">
        <v>69</v>
      </c>
      <c r="E12" s="287"/>
      <c r="F12" s="287"/>
      <c r="G12" s="287"/>
      <c r="H12" s="287"/>
      <c r="I12" s="288"/>
      <c r="J12" s="240" t="s">
        <v>61</v>
      </c>
      <c r="K12" s="287"/>
      <c r="L12" s="287"/>
      <c r="M12" s="287"/>
      <c r="N12" s="287"/>
      <c r="O12" s="288"/>
      <c r="P12" s="240" t="s">
        <v>61</v>
      </c>
      <c r="Q12" s="287"/>
      <c r="R12" s="287"/>
      <c r="S12" s="287"/>
      <c r="T12" s="287"/>
      <c r="U12" s="288"/>
      <c r="V12" s="18">
        <v>0.33333333333333331</v>
      </c>
      <c r="W12" s="101">
        <f t="shared" si="0"/>
        <v>2.7777777777777735E-2</v>
      </c>
      <c r="X12" s="19">
        <v>0.71527777777777779</v>
      </c>
      <c r="Y12" s="102">
        <f t="shared" si="1"/>
        <v>3.472222222222221E-2</v>
      </c>
      <c r="Z12" s="80"/>
      <c r="AA12" s="80"/>
      <c r="AB12" s="80"/>
      <c r="AC12" s="80"/>
      <c r="AD12" s="80"/>
      <c r="AE12" s="80"/>
      <c r="AF12" s="80"/>
      <c r="AG12" s="80"/>
      <c r="AH12" s="125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</row>
    <row r="13" spans="1:52" ht="24" customHeight="1" thickBot="1" x14ac:dyDescent="0.3">
      <c r="A13" s="80"/>
      <c r="B13" s="233"/>
      <c r="C13" s="103" t="s">
        <v>17</v>
      </c>
      <c r="D13" s="224">
        <f>MAX(E6:F11)-IF(D6="",E6,D6)-MIN(H6:H11)+$C3</f>
        <v>0.24236111111111117</v>
      </c>
      <c r="E13" s="225"/>
      <c r="F13" s="225"/>
      <c r="G13" s="223"/>
      <c r="H13" s="222">
        <f ca="1">OFFSET(H5,MATCH(MIN(H6:H11),H6:H11,0),-4)-IF(D6="",E6,D6)+$C3</f>
        <v>0.18888888888888899</v>
      </c>
      <c r="I13" s="223"/>
      <c r="J13" s="224">
        <f>MAX(K6:L11)-IF(J6="",K6,J6)-MIN(N6:N11)+$C3</f>
        <v>0.2472222222222222</v>
      </c>
      <c r="K13" s="225"/>
      <c r="L13" s="225"/>
      <c r="M13" s="223"/>
      <c r="N13" s="222">
        <f ca="1">OFFSET(N5,MATCH(MIN(N6:N11),N6:N11,0),-4)-IF(J6="",K6,J6)+$C3</f>
        <v>0.12569444444444444</v>
      </c>
      <c r="O13" s="223"/>
      <c r="P13" s="224">
        <f>MAX(Q6:R11)-IF(P6="",Q6,P6)-MIN(T6:T11)+$C3*2</f>
        <v>0.24791666666666659</v>
      </c>
      <c r="Q13" s="225"/>
      <c r="R13" s="225"/>
      <c r="S13" s="223"/>
      <c r="T13" s="222">
        <f ca="1">OFFSET(T5,MATCH(MIN(T6:T11),T6:T11,0),-4)-IF(P6="",Q6,P6)+$C3</f>
        <v>0.19097222222222215</v>
      </c>
      <c r="U13" s="225"/>
      <c r="V13" s="18">
        <v>0.36805555555555558</v>
      </c>
      <c r="W13" s="101">
        <f t="shared" si="0"/>
        <v>3.4722222222222265E-2</v>
      </c>
      <c r="X13" s="19">
        <v>0.78680555555555554</v>
      </c>
      <c r="Y13" s="102">
        <f t="shared" si="1"/>
        <v>7.1527777777777746E-2</v>
      </c>
      <c r="Z13" s="80"/>
      <c r="AA13" s="80"/>
      <c r="AB13" s="80"/>
      <c r="AC13" s="80"/>
      <c r="AD13" s="80"/>
      <c r="AE13" s="80"/>
      <c r="AF13" s="80"/>
      <c r="AG13" s="80"/>
      <c r="AH13" s="125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</row>
    <row r="14" spans="1:52" ht="24" customHeight="1" thickBot="1" x14ac:dyDescent="0.3">
      <c r="A14" s="80"/>
      <c r="B14" s="233"/>
      <c r="C14" s="229">
        <v>1.0416666666666666E-2</v>
      </c>
      <c r="D14" s="231" t="s">
        <v>18</v>
      </c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18">
        <v>0.40277777777777779</v>
      </c>
      <c r="W14" s="101">
        <f t="shared" si="0"/>
        <v>3.472222222222221E-2</v>
      </c>
      <c r="X14" s="19">
        <v>0.83194444444444449</v>
      </c>
      <c r="Y14" s="102">
        <f t="shared" si="1"/>
        <v>4.5138888888888951E-2</v>
      </c>
      <c r="Z14" s="80"/>
      <c r="AA14" s="80"/>
      <c r="AB14" s="80"/>
      <c r="AC14" s="80"/>
      <c r="AD14" s="80"/>
      <c r="AE14" s="80"/>
      <c r="AF14" s="80"/>
      <c r="AG14" s="80"/>
      <c r="AH14" s="125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</row>
    <row r="15" spans="1:52" ht="24" customHeight="1" thickBot="1" x14ac:dyDescent="0.3">
      <c r="A15" s="80"/>
      <c r="B15" s="233"/>
      <c r="C15" s="230"/>
      <c r="D15" s="231" t="s">
        <v>19</v>
      </c>
      <c r="E15" s="225"/>
      <c r="F15" s="225"/>
      <c r="G15" s="225"/>
      <c r="H15" s="225"/>
      <c r="I15" s="223"/>
      <c r="J15" s="231" t="s">
        <v>20</v>
      </c>
      <c r="K15" s="225"/>
      <c r="L15" s="225"/>
      <c r="M15" s="225"/>
      <c r="N15" s="225"/>
      <c r="O15" s="223"/>
      <c r="P15" s="257"/>
      <c r="Q15" s="258"/>
      <c r="R15" s="258"/>
      <c r="S15" s="258"/>
      <c r="T15" s="258"/>
      <c r="U15" s="259"/>
      <c r="V15" s="128">
        <v>0.4375</v>
      </c>
      <c r="W15" s="105">
        <f t="shared" si="0"/>
        <v>3.472222222222221E-2</v>
      </c>
      <c r="X15" s="106">
        <v>0.89930555555555558</v>
      </c>
      <c r="Y15" s="107">
        <f t="shared" si="1"/>
        <v>6.7361111111111094E-2</v>
      </c>
      <c r="Z15" s="80"/>
      <c r="AA15" s="80"/>
      <c r="AB15" s="80"/>
      <c r="AC15" s="80"/>
      <c r="AD15" s="80"/>
      <c r="AE15" s="80"/>
      <c r="AF15" s="80"/>
      <c r="AG15" s="80"/>
      <c r="AH15" s="125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</row>
    <row r="16" spans="1:52" ht="24" customHeight="1" thickBot="1" x14ac:dyDescent="0.3">
      <c r="A16" s="80"/>
      <c r="B16" s="233"/>
      <c r="C16" s="232" t="s">
        <v>7</v>
      </c>
      <c r="D16" s="81" t="s">
        <v>8</v>
      </c>
      <c r="E16" s="85" t="s">
        <v>9</v>
      </c>
      <c r="F16" s="86" t="s">
        <v>10</v>
      </c>
      <c r="G16" s="85" t="s">
        <v>11</v>
      </c>
      <c r="H16" s="86" t="s">
        <v>12</v>
      </c>
      <c r="I16" s="85" t="s">
        <v>13</v>
      </c>
      <c r="J16" s="86" t="s">
        <v>8</v>
      </c>
      <c r="K16" s="85" t="s">
        <v>9</v>
      </c>
      <c r="L16" s="86" t="s">
        <v>10</v>
      </c>
      <c r="M16" s="85" t="s">
        <v>11</v>
      </c>
      <c r="N16" s="86" t="s">
        <v>12</v>
      </c>
      <c r="O16" s="85" t="s">
        <v>13</v>
      </c>
      <c r="P16" s="260"/>
      <c r="Q16" s="261"/>
      <c r="R16" s="261"/>
      <c r="S16" s="261"/>
      <c r="T16" s="261"/>
      <c r="U16" s="262"/>
      <c r="V16" s="79"/>
      <c r="W16" s="79"/>
      <c r="X16" s="79"/>
      <c r="Y16" s="79"/>
      <c r="Z16" s="80"/>
      <c r="AA16" s="80"/>
      <c r="AB16" s="80"/>
      <c r="AC16" s="80"/>
      <c r="AD16" s="80"/>
      <c r="AE16" s="80"/>
      <c r="AF16" s="80"/>
      <c r="AG16" s="80"/>
      <c r="AH16" s="125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</row>
    <row r="17" spans="1:52" ht="24" customHeight="1" x14ac:dyDescent="0.25">
      <c r="A17" s="80"/>
      <c r="B17" s="233"/>
      <c r="C17" s="233"/>
      <c r="D17" s="126">
        <v>0.54861111111111116</v>
      </c>
      <c r="E17" s="127">
        <v>0.57222222222222219</v>
      </c>
      <c r="F17" s="127">
        <v>0.6</v>
      </c>
      <c r="G17" s="129">
        <v>5.1388888888888887E-2</v>
      </c>
      <c r="H17" s="130">
        <v>517</v>
      </c>
      <c r="I17" s="131">
        <v>1</v>
      </c>
      <c r="J17" s="126">
        <v>0.64583333333333337</v>
      </c>
      <c r="K17" s="127">
        <v>0.67222222222222228</v>
      </c>
      <c r="L17" s="127">
        <v>0.70277777777777772</v>
      </c>
      <c r="M17" s="129">
        <v>5.6944444444444443E-2</v>
      </c>
      <c r="N17" s="130">
        <v>517</v>
      </c>
      <c r="O17" s="131">
        <v>2</v>
      </c>
      <c r="P17" s="260"/>
      <c r="Q17" s="261"/>
      <c r="R17" s="261"/>
      <c r="S17" s="261"/>
      <c r="T17" s="261"/>
      <c r="U17" s="262"/>
      <c r="V17" s="79"/>
      <c r="W17" s="79"/>
      <c r="X17" s="79"/>
      <c r="Y17" s="79"/>
      <c r="Z17" s="80"/>
      <c r="AA17" s="80"/>
      <c r="AB17" s="80"/>
      <c r="AC17" s="80"/>
      <c r="AD17" s="80"/>
      <c r="AE17" s="80"/>
      <c r="AF17" s="80"/>
      <c r="AG17" s="80"/>
      <c r="AH17" s="125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</row>
    <row r="18" spans="1:52" ht="24" customHeight="1" thickBot="1" x14ac:dyDescent="0.3">
      <c r="A18" s="80"/>
      <c r="B18" s="233"/>
      <c r="C18" s="233"/>
      <c r="D18" s="18">
        <v>0.61111111111111116</v>
      </c>
      <c r="E18" s="19">
        <v>0.64027777777777772</v>
      </c>
      <c r="F18" s="19">
        <v>0.66805555555555551</v>
      </c>
      <c r="G18" s="20">
        <v>5.6944444444444443E-2</v>
      </c>
      <c r="H18" s="21">
        <v>517</v>
      </c>
      <c r="I18" s="132">
        <v>1</v>
      </c>
      <c r="J18" s="18">
        <v>0.71527777777777779</v>
      </c>
      <c r="K18" s="19">
        <v>0.74722222222222223</v>
      </c>
      <c r="L18" s="19">
        <v>0.77986111111111112</v>
      </c>
      <c r="M18" s="20">
        <v>6.458333333333334E-2</v>
      </c>
      <c r="N18" s="21">
        <v>517</v>
      </c>
      <c r="O18" s="132">
        <v>2</v>
      </c>
      <c r="P18" s="260"/>
      <c r="Q18" s="261"/>
      <c r="R18" s="261"/>
      <c r="S18" s="261"/>
      <c r="T18" s="261"/>
      <c r="U18" s="262"/>
      <c r="V18" s="79"/>
      <c r="W18" s="79"/>
      <c r="X18" s="79"/>
      <c r="Y18" s="79"/>
      <c r="Z18" s="80"/>
      <c r="AA18" s="80"/>
      <c r="AB18" s="80"/>
      <c r="AC18" s="80"/>
      <c r="AD18" s="80"/>
      <c r="AE18" s="80"/>
      <c r="AF18" s="80"/>
      <c r="AG18" s="80"/>
      <c r="AH18" s="125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</row>
    <row r="19" spans="1:52" ht="24" customHeight="1" thickBot="1" x14ac:dyDescent="0.3">
      <c r="A19" s="80"/>
      <c r="B19" s="233"/>
      <c r="C19" s="233"/>
      <c r="D19" s="18">
        <v>0.68055555555555558</v>
      </c>
      <c r="E19" s="19">
        <v>0.70833333333333337</v>
      </c>
      <c r="F19" s="19">
        <v>0.73819444444444449</v>
      </c>
      <c r="G19" s="20">
        <v>5.7638888888888892E-2</v>
      </c>
      <c r="H19" s="21">
        <v>517</v>
      </c>
      <c r="I19" s="132">
        <v>1</v>
      </c>
      <c r="J19" s="226">
        <f>IF(L18="",K18,L18)</f>
        <v>0.77986111111111112</v>
      </c>
      <c r="K19" s="223"/>
      <c r="L19" s="226">
        <f>IF(J20="",K20,J20)</f>
        <v>0.83194444444444449</v>
      </c>
      <c r="M19" s="223"/>
      <c r="N19" s="285">
        <f>L19-J19</f>
        <v>5.208333333333337E-2</v>
      </c>
      <c r="O19" s="223"/>
      <c r="P19" s="260"/>
      <c r="Q19" s="261"/>
      <c r="R19" s="261"/>
      <c r="S19" s="261"/>
      <c r="T19" s="261"/>
      <c r="U19" s="262"/>
      <c r="V19" s="79"/>
      <c r="W19" s="79"/>
      <c r="X19" s="79"/>
      <c r="Y19" s="79"/>
      <c r="Z19" s="80"/>
      <c r="AA19" s="80"/>
      <c r="AB19" s="80"/>
      <c r="AC19" s="80"/>
      <c r="AD19" s="80"/>
      <c r="AE19" s="80"/>
      <c r="AF19" s="80"/>
      <c r="AG19" s="80"/>
      <c r="AH19" s="125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</row>
    <row r="20" spans="1:52" ht="24" customHeight="1" thickBot="1" x14ac:dyDescent="0.3">
      <c r="A20" s="80"/>
      <c r="B20" s="233"/>
      <c r="C20" s="233"/>
      <c r="D20" s="226">
        <f>IF(F19="",E19,F19)</f>
        <v>0.73819444444444449</v>
      </c>
      <c r="E20" s="223"/>
      <c r="F20" s="226">
        <f>IF(D21="",E21,D21)</f>
        <v>0.78680555555555554</v>
      </c>
      <c r="G20" s="223"/>
      <c r="H20" s="285">
        <f>F20-D20</f>
        <v>4.8611111111111049E-2</v>
      </c>
      <c r="I20" s="223"/>
      <c r="J20" s="18">
        <v>0.83194444444444449</v>
      </c>
      <c r="K20" s="19">
        <v>0.85972222222222228</v>
      </c>
      <c r="L20" s="19">
        <v>0.89166666666666672</v>
      </c>
      <c r="M20" s="20">
        <v>5.9722222222222232E-2</v>
      </c>
      <c r="N20" s="21">
        <v>517</v>
      </c>
      <c r="O20" s="132">
        <v>2</v>
      </c>
      <c r="P20" s="260"/>
      <c r="Q20" s="261"/>
      <c r="R20" s="261"/>
      <c r="S20" s="261"/>
      <c r="T20" s="261"/>
      <c r="U20" s="262"/>
      <c r="V20" s="79"/>
      <c r="W20" s="79"/>
      <c r="X20" s="79"/>
      <c r="Y20" s="79"/>
      <c r="Z20" s="80"/>
      <c r="AA20" s="80"/>
      <c r="AB20" s="80"/>
      <c r="AC20" s="80"/>
      <c r="AD20" s="80"/>
      <c r="AE20" s="80"/>
      <c r="AF20" s="80"/>
      <c r="AG20" s="80"/>
      <c r="AH20" s="125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</row>
    <row r="21" spans="1:52" ht="24" customHeight="1" x14ac:dyDescent="0.25">
      <c r="A21" s="80"/>
      <c r="B21" s="233"/>
      <c r="C21" s="233"/>
      <c r="D21" s="18">
        <v>0.78680555555555554</v>
      </c>
      <c r="E21" s="19">
        <v>0.81666666666666665</v>
      </c>
      <c r="F21" s="19">
        <v>0.84861111111111109</v>
      </c>
      <c r="G21" s="20">
        <v>6.1805555555555558E-2</v>
      </c>
      <c r="H21" s="21">
        <v>517</v>
      </c>
      <c r="I21" s="132">
        <v>1</v>
      </c>
      <c r="J21" s="18">
        <v>0.89930555555555558</v>
      </c>
      <c r="K21" s="19">
        <v>0.92708333333333337</v>
      </c>
      <c r="L21" s="19">
        <v>0.95486111111111116</v>
      </c>
      <c r="M21" s="20">
        <v>5.5555555555555552E-2</v>
      </c>
      <c r="N21" s="21">
        <v>517</v>
      </c>
      <c r="O21" s="132">
        <v>2</v>
      </c>
      <c r="P21" s="260"/>
      <c r="Q21" s="261"/>
      <c r="R21" s="261"/>
      <c r="S21" s="261"/>
      <c r="T21" s="261"/>
      <c r="U21" s="262"/>
      <c r="V21" s="79"/>
      <c r="W21" s="79"/>
      <c r="X21" s="79"/>
      <c r="Y21" s="79"/>
      <c r="Z21" s="80"/>
      <c r="AA21" s="80"/>
      <c r="AB21" s="80"/>
      <c r="AC21" s="80"/>
      <c r="AD21" s="80"/>
      <c r="AE21" s="80"/>
      <c r="AF21" s="80"/>
      <c r="AG21" s="80"/>
      <c r="AH21" s="125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</row>
    <row r="22" spans="1:52" ht="24" customHeight="1" thickBot="1" x14ac:dyDescent="0.3">
      <c r="A22" s="80"/>
      <c r="B22" s="233"/>
      <c r="C22" s="233"/>
      <c r="D22" s="18"/>
      <c r="E22" s="19"/>
      <c r="F22" s="19"/>
      <c r="G22" s="20"/>
      <c r="H22" s="21"/>
      <c r="I22" s="132"/>
      <c r="J22" s="18"/>
      <c r="K22" s="19"/>
      <c r="L22" s="19"/>
      <c r="M22" s="20"/>
      <c r="N22" s="21"/>
      <c r="O22" s="132"/>
      <c r="P22" s="260"/>
      <c r="Q22" s="261"/>
      <c r="R22" s="261"/>
      <c r="S22" s="261"/>
      <c r="T22" s="261"/>
      <c r="U22" s="262"/>
      <c r="V22" s="79"/>
      <c r="W22" s="79"/>
      <c r="X22" s="79"/>
      <c r="Y22" s="79"/>
      <c r="Z22" s="80"/>
      <c r="AA22" s="80"/>
      <c r="AB22" s="80"/>
      <c r="AC22" s="80"/>
      <c r="AD22" s="80"/>
      <c r="AE22" s="80"/>
      <c r="AF22" s="80"/>
      <c r="AG22" s="80"/>
      <c r="AH22" s="125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</row>
    <row r="23" spans="1:52" ht="24" customHeight="1" thickBot="1" x14ac:dyDescent="0.35">
      <c r="A23" s="80"/>
      <c r="B23" s="233"/>
      <c r="C23" s="230"/>
      <c r="D23" s="286" t="s">
        <v>69</v>
      </c>
      <c r="E23" s="287"/>
      <c r="F23" s="287"/>
      <c r="G23" s="287"/>
      <c r="H23" s="287"/>
      <c r="I23" s="288"/>
      <c r="J23" s="240" t="s">
        <v>61</v>
      </c>
      <c r="K23" s="287"/>
      <c r="L23" s="287"/>
      <c r="M23" s="287"/>
      <c r="N23" s="287"/>
      <c r="O23" s="288"/>
      <c r="P23" s="260"/>
      <c r="Q23" s="261"/>
      <c r="R23" s="261"/>
      <c r="S23" s="261"/>
      <c r="T23" s="261"/>
      <c r="U23" s="262"/>
      <c r="V23" s="79"/>
      <c r="W23" s="79"/>
      <c r="X23" s="79"/>
      <c r="Y23" s="79"/>
      <c r="Z23" s="80"/>
      <c r="AA23" s="80"/>
      <c r="AB23" s="80"/>
      <c r="AC23" s="80"/>
      <c r="AD23" s="80"/>
      <c r="AE23" s="80"/>
      <c r="AF23" s="80"/>
      <c r="AG23" s="80"/>
      <c r="AH23" s="125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</row>
    <row r="24" spans="1:52" ht="24" customHeight="1" thickBot="1" x14ac:dyDescent="0.3">
      <c r="A24" s="80"/>
      <c r="B24" s="230"/>
      <c r="C24" s="103" t="s">
        <v>17</v>
      </c>
      <c r="D24" s="224">
        <f>MAX(E17:F22)-IF(D17="",E17,D17)-MIN(H17:H22)+$C14</f>
        <v>0.26180555555555557</v>
      </c>
      <c r="E24" s="225"/>
      <c r="F24" s="225"/>
      <c r="G24" s="223"/>
      <c r="H24" s="253">
        <f ca="1">OFFSET(H16,MATCH(MIN(H17:H22),H17:H22,0),-4)-IF(D17="",E17,D17)</f>
        <v>0.18958333333333333</v>
      </c>
      <c r="I24" s="254"/>
      <c r="J24" s="224">
        <f>MAX(K17:L22)-IF(J17="",K17,J17)-MIN(N17:N22)+$C14</f>
        <v>0.2673611111111111</v>
      </c>
      <c r="K24" s="225"/>
      <c r="L24" s="225"/>
      <c r="M24" s="223"/>
      <c r="N24" s="253">
        <f ca="1">OFFSET(N16,MATCH(MIN(N17:N22),N17:N22,0),-4)-IF(J17="",K17,J17)</f>
        <v>0.13402777777777775</v>
      </c>
      <c r="O24" s="254"/>
      <c r="P24" s="263"/>
      <c r="Q24" s="264"/>
      <c r="R24" s="264"/>
      <c r="S24" s="264"/>
      <c r="T24" s="264"/>
      <c r="U24" s="254"/>
      <c r="V24" s="79"/>
      <c r="W24" s="79"/>
      <c r="X24" s="79"/>
      <c r="Y24" s="79"/>
      <c r="Z24" s="80"/>
      <c r="AA24" s="80"/>
      <c r="AB24" s="80"/>
      <c r="AC24" s="80"/>
      <c r="AD24" s="80"/>
      <c r="AE24" s="80"/>
      <c r="AF24" s="80"/>
      <c r="AG24" s="80"/>
      <c r="AH24" s="125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</row>
    <row r="25" spans="1:52" ht="24" customHeight="1" x14ac:dyDescent="0.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125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</row>
    <row r="26" spans="1:52" ht="24" customHeight="1" x14ac:dyDescent="0.2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125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</row>
    <row r="27" spans="1:52" ht="24" customHeight="1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125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</row>
    <row r="28" spans="1:52" ht="24" customHeight="1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125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</row>
    <row r="29" spans="1:52" ht="24" customHeight="1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125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</row>
    <row r="30" spans="1:52" ht="24" customHeight="1" x14ac:dyDescent="0.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125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</row>
    <row r="31" spans="1:52" ht="24" customHeight="1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125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</row>
    <row r="32" spans="1:52" ht="24" customHeight="1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125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</row>
    <row r="33" spans="1:52" ht="24" customHeight="1" x14ac:dyDescent="0.25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125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</row>
    <row r="34" spans="1:52" ht="24" customHeight="1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125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</row>
    <row r="35" spans="1:52" ht="24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125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</row>
    <row r="36" spans="1:52" ht="24" customHeight="1" x14ac:dyDescent="0.2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125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</row>
    <row r="37" spans="1:52" ht="24" customHeight="1" x14ac:dyDescent="0.2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125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</row>
    <row r="38" spans="1:52" ht="24" customHeight="1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125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</row>
    <row r="39" spans="1:52" ht="24" customHeight="1" x14ac:dyDescent="0.2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125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</row>
    <row r="40" spans="1:52" ht="24" customHeight="1" x14ac:dyDescent="0.25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125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</row>
    <row r="41" spans="1:52" ht="24" customHeight="1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125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</row>
    <row r="42" spans="1:52" ht="24" customHeight="1" x14ac:dyDescent="0.25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125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</row>
    <row r="43" spans="1:52" ht="24" customHeight="1" x14ac:dyDescent="0.25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125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</row>
    <row r="44" spans="1:52" ht="24" customHeight="1" x14ac:dyDescent="0.25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125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</row>
    <row r="45" spans="1:52" ht="24" customHeight="1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125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</row>
    <row r="46" spans="1:52" ht="24" customHeight="1" x14ac:dyDescent="0.2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125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</row>
    <row r="47" spans="1:52" ht="24" customHeight="1" x14ac:dyDescent="0.25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125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</row>
    <row r="48" spans="1:52" ht="24" customHeight="1" x14ac:dyDescent="0.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125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</row>
    <row r="49" spans="1:52" ht="24" customHeight="1" x14ac:dyDescent="0.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125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</row>
    <row r="50" spans="1:52" ht="24" customHeight="1" x14ac:dyDescent="0.2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125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</row>
    <row r="51" spans="1:52" ht="24" customHeight="1" x14ac:dyDescent="0.25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125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</row>
    <row r="52" spans="1:52" ht="24" customHeight="1" x14ac:dyDescent="0.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125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</row>
    <row r="53" spans="1:52" ht="24" customHeight="1" x14ac:dyDescent="0.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125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</row>
    <row r="54" spans="1:52" ht="24" customHeight="1" x14ac:dyDescent="0.2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125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</row>
    <row r="55" spans="1:52" ht="24" customHeight="1" x14ac:dyDescent="0.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125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</row>
    <row r="56" spans="1:52" ht="24" customHeight="1" x14ac:dyDescent="0.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125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</row>
    <row r="57" spans="1:52" ht="24" customHeight="1" x14ac:dyDescent="0.25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125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</row>
    <row r="58" spans="1:52" ht="24" customHeight="1" x14ac:dyDescent="0.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125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</row>
    <row r="59" spans="1:52" ht="24" customHeight="1" x14ac:dyDescent="0.25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125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</row>
    <row r="60" spans="1:52" ht="24" customHeight="1" x14ac:dyDescent="0.25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125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</row>
    <row r="61" spans="1:52" ht="24" customHeight="1" x14ac:dyDescent="0.25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125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</row>
    <row r="62" spans="1:52" ht="24" customHeight="1" x14ac:dyDescent="0.25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125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</row>
    <row r="63" spans="1:52" ht="24" customHeight="1" x14ac:dyDescent="0.25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125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</row>
    <row r="64" spans="1:52" ht="24" customHeight="1" x14ac:dyDescent="0.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125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</row>
    <row r="65" spans="1:52" ht="24" customHeight="1" x14ac:dyDescent="0.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125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</row>
    <row r="66" spans="1:52" ht="24" customHeight="1" x14ac:dyDescent="0.25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125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</row>
    <row r="67" spans="1:52" ht="24" customHeight="1" x14ac:dyDescent="0.25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125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</row>
    <row r="68" spans="1:52" ht="24" customHeight="1" x14ac:dyDescent="0.25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125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</row>
    <row r="69" spans="1:52" ht="24" customHeight="1" x14ac:dyDescent="0.25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125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</row>
    <row r="70" spans="1:52" ht="24" customHeight="1" x14ac:dyDescent="0.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125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</row>
    <row r="71" spans="1:52" ht="24" customHeight="1" x14ac:dyDescent="0.25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125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</row>
    <row r="72" spans="1:52" ht="24" customHeight="1" x14ac:dyDescent="0.2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125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</row>
    <row r="73" spans="1:52" ht="24" customHeight="1" x14ac:dyDescent="0.2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125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</row>
    <row r="74" spans="1:52" ht="24" customHeight="1" x14ac:dyDescent="0.2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125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</row>
    <row r="75" spans="1:52" ht="24" customHeight="1" x14ac:dyDescent="0.2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125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</row>
    <row r="76" spans="1:52" ht="24" customHeight="1" x14ac:dyDescent="0.2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125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</row>
    <row r="77" spans="1:52" ht="24" customHeight="1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125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</row>
    <row r="78" spans="1:52" ht="24" customHeight="1" x14ac:dyDescent="0.2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125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</row>
    <row r="79" spans="1:52" ht="24" customHeight="1" x14ac:dyDescent="0.2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125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</row>
    <row r="80" spans="1:52" ht="24" customHeight="1" x14ac:dyDescent="0.2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125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</row>
    <row r="81" spans="1:52" ht="24" customHeight="1" x14ac:dyDescent="0.2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125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</row>
    <row r="82" spans="1:52" ht="24" customHeight="1" x14ac:dyDescent="0.2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125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</row>
    <row r="83" spans="1:52" ht="24" customHeight="1" x14ac:dyDescent="0.2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125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</row>
    <row r="84" spans="1:52" ht="24" customHeight="1" x14ac:dyDescent="0.2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125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</row>
    <row r="85" spans="1:52" ht="24" customHeight="1" x14ac:dyDescent="0.2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125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</row>
    <row r="86" spans="1:52" ht="24" customHeight="1" x14ac:dyDescent="0.2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125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</row>
    <row r="87" spans="1:52" ht="24" customHeight="1" x14ac:dyDescent="0.2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125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</row>
    <row r="88" spans="1:52" ht="24" customHeight="1" x14ac:dyDescent="0.2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125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</row>
    <row r="89" spans="1:52" ht="24" customHeight="1" x14ac:dyDescent="0.2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125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</row>
    <row r="90" spans="1:52" ht="24" customHeight="1" x14ac:dyDescent="0.2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125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</row>
    <row r="91" spans="1:52" ht="24" customHeight="1" x14ac:dyDescent="0.2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125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</row>
    <row r="92" spans="1:52" ht="24" customHeight="1" x14ac:dyDescent="0.2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125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</row>
    <row r="93" spans="1:52" ht="24" customHeight="1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125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</row>
    <row r="94" spans="1:52" ht="24" customHeight="1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125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</row>
    <row r="95" spans="1:52" ht="24" customHeight="1" x14ac:dyDescent="0.2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125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</row>
    <row r="96" spans="1:52" ht="24" customHeight="1" x14ac:dyDescent="0.2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125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</row>
    <row r="97" spans="1:52" ht="24" customHeight="1" x14ac:dyDescent="0.2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125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</row>
    <row r="98" spans="1:52" ht="24" customHeight="1" x14ac:dyDescent="0.2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125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</row>
    <row r="99" spans="1:52" ht="24" customHeight="1" x14ac:dyDescent="0.2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125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</row>
    <row r="100" spans="1:52" ht="24" customHeight="1" x14ac:dyDescent="0.2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125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</row>
    <row r="101" spans="1:52" ht="24" customHeight="1" x14ac:dyDescent="0.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125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</row>
    <row r="102" spans="1:52" ht="24" customHeight="1" x14ac:dyDescent="0.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125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</row>
    <row r="103" spans="1:52" ht="24" customHeight="1" x14ac:dyDescent="0.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125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</row>
    <row r="104" spans="1:52" ht="24" customHeight="1" x14ac:dyDescent="0.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125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</row>
    <row r="105" spans="1:52" ht="24" customHeight="1" x14ac:dyDescent="0.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125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</row>
    <row r="106" spans="1:52" ht="24" customHeight="1" x14ac:dyDescent="0.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125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</row>
    <row r="107" spans="1:52" ht="24" customHeight="1" x14ac:dyDescent="0.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125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</row>
    <row r="108" spans="1:52" ht="24" customHeight="1" x14ac:dyDescent="0.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125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</row>
    <row r="109" spans="1:52" ht="24" customHeight="1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125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</row>
    <row r="110" spans="1:52" ht="24" customHeight="1" x14ac:dyDescent="0.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125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</row>
    <row r="111" spans="1:52" ht="24" customHeight="1" x14ac:dyDescent="0.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125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</row>
    <row r="112" spans="1:52" ht="24" customHeight="1" x14ac:dyDescent="0.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125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</row>
    <row r="113" spans="1:52" ht="24" customHeight="1" x14ac:dyDescent="0.2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125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</row>
    <row r="114" spans="1:52" ht="24" customHeight="1" x14ac:dyDescent="0.2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125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</row>
    <row r="115" spans="1:52" ht="24" customHeight="1" x14ac:dyDescent="0.2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125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</row>
    <row r="116" spans="1:52" ht="24" customHeight="1" x14ac:dyDescent="0.2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125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</row>
    <row r="117" spans="1:52" ht="24" customHeight="1" x14ac:dyDescent="0.2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125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</row>
    <row r="118" spans="1:52" ht="24" customHeight="1" x14ac:dyDescent="0.2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125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</row>
    <row r="119" spans="1:52" ht="24" customHeight="1" x14ac:dyDescent="0.2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125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</row>
    <row r="120" spans="1:52" ht="24" customHeight="1" x14ac:dyDescent="0.2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125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</row>
    <row r="121" spans="1:52" ht="24" customHeight="1" x14ac:dyDescent="0.2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125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</row>
    <row r="122" spans="1:52" ht="24" customHeight="1" x14ac:dyDescent="0.2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125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</row>
    <row r="123" spans="1:52" ht="24" customHeight="1" x14ac:dyDescent="0.2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125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</row>
    <row r="124" spans="1:52" ht="24" customHeight="1" x14ac:dyDescent="0.25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125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</row>
    <row r="125" spans="1:52" ht="24" customHeight="1" x14ac:dyDescent="0.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125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</row>
    <row r="126" spans="1:52" ht="24" customHeight="1" x14ac:dyDescent="0.2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125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</row>
    <row r="127" spans="1:52" ht="24" customHeight="1" x14ac:dyDescent="0.2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125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</row>
    <row r="128" spans="1:52" ht="24" customHeight="1" x14ac:dyDescent="0.2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125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</row>
    <row r="129" spans="1:52" ht="24" customHeight="1" x14ac:dyDescent="0.2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125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</row>
    <row r="130" spans="1:52" ht="24" customHeight="1" x14ac:dyDescent="0.25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125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</row>
    <row r="131" spans="1:52" ht="24" customHeight="1" x14ac:dyDescent="0.2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125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</row>
    <row r="132" spans="1:52" ht="24" customHeight="1" x14ac:dyDescent="0.2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125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</row>
    <row r="133" spans="1:52" ht="24" customHeight="1" x14ac:dyDescent="0.2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125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</row>
    <row r="134" spans="1:52" ht="24" customHeight="1" x14ac:dyDescent="0.2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125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</row>
    <row r="135" spans="1:52" ht="24" customHeight="1" x14ac:dyDescent="0.2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125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</row>
    <row r="136" spans="1:52" ht="24" customHeight="1" x14ac:dyDescent="0.2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125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</row>
    <row r="137" spans="1:52" ht="24" customHeight="1" x14ac:dyDescent="0.2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125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</row>
    <row r="138" spans="1:52" ht="24" customHeight="1" x14ac:dyDescent="0.2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125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</row>
    <row r="139" spans="1:52" ht="24" customHeight="1" x14ac:dyDescent="0.25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125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</row>
    <row r="140" spans="1:52" ht="24" customHeight="1" x14ac:dyDescent="0.2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125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</row>
    <row r="141" spans="1:52" ht="24" customHeight="1" x14ac:dyDescent="0.2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125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</row>
    <row r="142" spans="1:52" ht="24" customHeight="1" x14ac:dyDescent="0.2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125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</row>
    <row r="143" spans="1:52" ht="24" customHeight="1" x14ac:dyDescent="0.2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125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</row>
    <row r="144" spans="1:52" ht="24" customHeight="1" x14ac:dyDescent="0.2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125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</row>
    <row r="145" spans="1:52" ht="24" customHeight="1" x14ac:dyDescent="0.2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125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</row>
    <row r="146" spans="1:52" ht="24" customHeight="1" x14ac:dyDescent="0.2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125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</row>
    <row r="147" spans="1:52" ht="24" customHeight="1" x14ac:dyDescent="0.2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125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</row>
    <row r="148" spans="1:52" ht="24" customHeight="1" x14ac:dyDescent="0.2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125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</row>
    <row r="149" spans="1:52" ht="24" customHeight="1" x14ac:dyDescent="0.2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125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</row>
    <row r="150" spans="1:52" ht="24" customHeight="1" x14ac:dyDescent="0.2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125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</row>
    <row r="151" spans="1:52" ht="24" customHeight="1" x14ac:dyDescent="0.2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125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</row>
    <row r="152" spans="1:52" ht="24" customHeight="1" x14ac:dyDescent="0.2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125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</row>
    <row r="153" spans="1:52" ht="24" customHeight="1" x14ac:dyDescent="0.2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125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</row>
    <row r="154" spans="1:52" ht="24" customHeight="1" x14ac:dyDescent="0.2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125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</row>
    <row r="155" spans="1:52" ht="24" customHeight="1" x14ac:dyDescent="0.2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125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</row>
    <row r="156" spans="1:52" ht="24" customHeight="1" x14ac:dyDescent="0.2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125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</row>
    <row r="157" spans="1:52" ht="24" customHeight="1" x14ac:dyDescent="0.2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125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</row>
    <row r="158" spans="1:52" ht="24" customHeight="1" x14ac:dyDescent="0.2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125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</row>
    <row r="159" spans="1:52" ht="24" customHeight="1" x14ac:dyDescent="0.2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125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</row>
    <row r="160" spans="1:52" ht="24" customHeight="1" x14ac:dyDescent="0.2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125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</row>
    <row r="161" spans="1:52" ht="24" customHeight="1" x14ac:dyDescent="0.2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125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</row>
    <row r="162" spans="1:52" ht="24" customHeight="1" x14ac:dyDescent="0.2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125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</row>
    <row r="163" spans="1:52" ht="24" customHeight="1" x14ac:dyDescent="0.2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125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</row>
    <row r="164" spans="1:52" ht="24" customHeight="1" x14ac:dyDescent="0.2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125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</row>
    <row r="165" spans="1:52" ht="24" customHeight="1" x14ac:dyDescent="0.2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125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</row>
    <row r="166" spans="1:52" ht="24" customHeight="1" x14ac:dyDescent="0.2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125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</row>
    <row r="167" spans="1:52" ht="24" customHeight="1" x14ac:dyDescent="0.2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125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</row>
    <row r="168" spans="1:52" ht="24" customHeight="1" x14ac:dyDescent="0.2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125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</row>
    <row r="169" spans="1:52" ht="24" customHeight="1" x14ac:dyDescent="0.2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125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</row>
    <row r="170" spans="1:52" ht="24" customHeight="1" x14ac:dyDescent="0.2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125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</row>
    <row r="171" spans="1:52" ht="24" customHeight="1" x14ac:dyDescent="0.2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125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</row>
    <row r="172" spans="1:52" ht="24" customHeight="1" x14ac:dyDescent="0.2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125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</row>
    <row r="173" spans="1:52" ht="24" customHeight="1" x14ac:dyDescent="0.2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125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</row>
    <row r="174" spans="1:52" ht="24" customHeight="1" x14ac:dyDescent="0.2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125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</row>
    <row r="175" spans="1:52" ht="24" customHeight="1" x14ac:dyDescent="0.2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125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</row>
    <row r="176" spans="1:52" ht="24" customHeight="1" x14ac:dyDescent="0.2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125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</row>
    <row r="177" spans="1:52" ht="24" customHeight="1" x14ac:dyDescent="0.2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125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</row>
    <row r="178" spans="1:52" ht="24" customHeight="1" x14ac:dyDescent="0.2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125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</row>
    <row r="179" spans="1:52" ht="24" customHeight="1" x14ac:dyDescent="0.2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125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</row>
    <row r="180" spans="1:52" ht="24" customHeight="1" x14ac:dyDescent="0.2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125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</row>
    <row r="181" spans="1:52" ht="24" customHeight="1" x14ac:dyDescent="0.2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125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</row>
    <row r="182" spans="1:52" ht="24" customHeight="1" x14ac:dyDescent="0.2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125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</row>
    <row r="183" spans="1:52" ht="24" customHeight="1" x14ac:dyDescent="0.2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125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</row>
    <row r="184" spans="1:52" ht="24" customHeight="1" x14ac:dyDescent="0.2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125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</row>
    <row r="185" spans="1:52" ht="24" customHeight="1" x14ac:dyDescent="0.2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125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</row>
    <row r="186" spans="1:52" ht="24" customHeight="1" x14ac:dyDescent="0.2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125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</row>
    <row r="187" spans="1:52" ht="24" customHeight="1" x14ac:dyDescent="0.2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125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</row>
    <row r="188" spans="1:52" ht="24" customHeight="1" x14ac:dyDescent="0.2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125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</row>
    <row r="189" spans="1:52" ht="24" customHeight="1" x14ac:dyDescent="0.2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125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</row>
    <row r="190" spans="1:52" ht="24" customHeight="1" x14ac:dyDescent="0.25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125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</row>
    <row r="191" spans="1:52" ht="24" customHeight="1" x14ac:dyDescent="0.25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125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</row>
    <row r="192" spans="1:52" ht="24" customHeight="1" x14ac:dyDescent="0.25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125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</row>
    <row r="193" spans="1:52" ht="24" customHeight="1" x14ac:dyDescent="0.25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125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</row>
    <row r="194" spans="1:52" ht="24" customHeight="1" x14ac:dyDescent="0.25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125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</row>
    <row r="195" spans="1:52" ht="24" customHeight="1" x14ac:dyDescent="0.2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125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</row>
    <row r="196" spans="1:52" ht="24" customHeight="1" x14ac:dyDescent="0.25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125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</row>
    <row r="197" spans="1:52" ht="24" customHeight="1" x14ac:dyDescent="0.25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125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</row>
    <row r="198" spans="1:52" ht="24" customHeight="1" x14ac:dyDescent="0.25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125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</row>
    <row r="199" spans="1:52" ht="24" customHeight="1" x14ac:dyDescent="0.25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125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</row>
    <row r="200" spans="1:52" ht="24" customHeight="1" x14ac:dyDescent="0.25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125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</row>
    <row r="201" spans="1:52" ht="24" customHeight="1" x14ac:dyDescent="0.25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125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</row>
    <row r="202" spans="1:52" ht="24" customHeight="1" x14ac:dyDescent="0.25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125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</row>
    <row r="203" spans="1:52" ht="24" customHeight="1" x14ac:dyDescent="0.25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125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</row>
    <row r="204" spans="1:52" ht="24" customHeight="1" x14ac:dyDescent="0.25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125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</row>
    <row r="205" spans="1:52" ht="24" customHeight="1" x14ac:dyDescent="0.2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125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</row>
    <row r="206" spans="1:52" ht="24" customHeight="1" x14ac:dyDescent="0.25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125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</row>
    <row r="207" spans="1:52" ht="24" customHeight="1" x14ac:dyDescent="0.25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125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</row>
    <row r="208" spans="1:52" ht="24" customHeight="1" x14ac:dyDescent="0.25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125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</row>
    <row r="209" spans="1:52" ht="24" customHeight="1" x14ac:dyDescent="0.25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125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</row>
    <row r="210" spans="1:52" ht="24" customHeight="1" x14ac:dyDescent="0.25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125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</row>
    <row r="211" spans="1:52" ht="24" customHeight="1" x14ac:dyDescent="0.25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125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</row>
    <row r="212" spans="1:52" ht="24" customHeight="1" x14ac:dyDescent="0.25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125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</row>
    <row r="213" spans="1:52" ht="24" customHeight="1" x14ac:dyDescent="0.25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125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</row>
    <row r="214" spans="1:52" ht="24" customHeight="1" x14ac:dyDescent="0.25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125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</row>
    <row r="215" spans="1:52" ht="24" customHeight="1" x14ac:dyDescent="0.2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125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</row>
    <row r="216" spans="1:52" ht="24" customHeight="1" x14ac:dyDescent="0.25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125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</row>
    <row r="217" spans="1:52" ht="24" customHeight="1" x14ac:dyDescent="0.25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125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</row>
    <row r="218" spans="1:52" ht="24" customHeight="1" x14ac:dyDescent="0.25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125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</row>
    <row r="219" spans="1:52" ht="24" customHeight="1" x14ac:dyDescent="0.25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125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</row>
    <row r="220" spans="1:52" ht="24" customHeight="1" x14ac:dyDescent="0.25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125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</row>
    <row r="221" spans="1:52" ht="24" customHeight="1" x14ac:dyDescent="0.25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125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</row>
    <row r="222" spans="1:52" ht="24" customHeight="1" x14ac:dyDescent="0.25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125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</row>
    <row r="223" spans="1:52" ht="24" customHeight="1" x14ac:dyDescent="0.25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125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</row>
    <row r="224" spans="1:52" ht="24" customHeight="1" x14ac:dyDescent="0.25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125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</row>
    <row r="225" spans="1:52" ht="24" customHeight="1" x14ac:dyDescent="0.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125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</row>
    <row r="226" spans="1:52" ht="24" customHeight="1" x14ac:dyDescent="0.25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125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</row>
    <row r="227" spans="1:52" ht="24" customHeight="1" x14ac:dyDescent="0.25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125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</row>
    <row r="228" spans="1:52" ht="24" customHeight="1" x14ac:dyDescent="0.25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125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</row>
    <row r="229" spans="1:52" ht="24" customHeight="1" x14ac:dyDescent="0.25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125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</row>
    <row r="230" spans="1:52" ht="24" customHeight="1" x14ac:dyDescent="0.25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125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</row>
    <row r="231" spans="1:52" ht="24" customHeight="1" x14ac:dyDescent="0.25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125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</row>
    <row r="232" spans="1:52" ht="24" customHeight="1" x14ac:dyDescent="0.25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125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</row>
    <row r="233" spans="1:52" ht="24" customHeight="1" x14ac:dyDescent="0.25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125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</row>
    <row r="234" spans="1:52" ht="24" customHeight="1" x14ac:dyDescent="0.25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125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</row>
    <row r="235" spans="1:52" ht="24" customHeight="1" x14ac:dyDescent="0.2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125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</row>
    <row r="236" spans="1:52" ht="24" customHeight="1" x14ac:dyDescent="0.25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125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</row>
    <row r="237" spans="1:52" ht="24" customHeight="1" x14ac:dyDescent="0.25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125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</row>
    <row r="238" spans="1:52" ht="24" customHeight="1" x14ac:dyDescent="0.25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125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</row>
    <row r="239" spans="1:52" ht="24" customHeight="1" x14ac:dyDescent="0.25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125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  <c r="AZ239" s="80"/>
    </row>
    <row r="240" spans="1:52" ht="24" customHeight="1" x14ac:dyDescent="0.25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125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</row>
    <row r="241" spans="1:52" ht="24" customHeight="1" x14ac:dyDescent="0.25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125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</row>
    <row r="242" spans="1:52" ht="24" customHeight="1" x14ac:dyDescent="0.25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125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  <c r="AZ242" s="80"/>
    </row>
    <row r="243" spans="1:52" ht="24" customHeight="1" x14ac:dyDescent="0.25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125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</row>
    <row r="244" spans="1:52" ht="24" customHeight="1" x14ac:dyDescent="0.25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125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  <c r="AZ244" s="80"/>
    </row>
    <row r="245" spans="1:52" ht="24" customHeight="1" x14ac:dyDescent="0.2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125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  <c r="AZ245" s="80"/>
    </row>
    <row r="246" spans="1:52" ht="24" customHeight="1" x14ac:dyDescent="0.25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125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  <c r="AZ246" s="80"/>
    </row>
    <row r="247" spans="1:52" ht="24" customHeight="1" x14ac:dyDescent="0.25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125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  <c r="AZ247" s="80"/>
    </row>
    <row r="248" spans="1:52" ht="24" customHeight="1" x14ac:dyDescent="0.25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125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  <c r="AZ248" s="80"/>
    </row>
    <row r="249" spans="1:52" ht="24" customHeight="1" x14ac:dyDescent="0.25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125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  <c r="AZ249" s="80"/>
    </row>
    <row r="250" spans="1:52" ht="24" customHeight="1" x14ac:dyDescent="0.25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125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  <c r="AZ250" s="80"/>
    </row>
    <row r="251" spans="1:52" ht="24" customHeight="1" x14ac:dyDescent="0.25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125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</row>
    <row r="252" spans="1:52" ht="24" customHeight="1" x14ac:dyDescent="0.25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125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  <c r="AZ252" s="80"/>
    </row>
    <row r="253" spans="1:52" ht="24" customHeight="1" x14ac:dyDescent="0.25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125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</row>
    <row r="254" spans="1:52" ht="24" customHeight="1" x14ac:dyDescent="0.25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125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  <c r="AZ254" s="80"/>
    </row>
    <row r="255" spans="1:52" ht="24" customHeight="1" x14ac:dyDescent="0.2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125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  <c r="AZ255" s="80"/>
    </row>
    <row r="256" spans="1:52" ht="24" customHeight="1" x14ac:dyDescent="0.25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125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</row>
    <row r="257" spans="1:52" ht="24" customHeight="1" x14ac:dyDescent="0.25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125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</row>
    <row r="258" spans="1:52" ht="24" customHeight="1" x14ac:dyDescent="0.25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125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</row>
    <row r="259" spans="1:52" ht="24" customHeight="1" x14ac:dyDescent="0.25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125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</row>
    <row r="260" spans="1:52" ht="24" customHeight="1" x14ac:dyDescent="0.25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125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  <c r="AZ260" s="80"/>
    </row>
    <row r="261" spans="1:52" ht="24" customHeight="1" x14ac:dyDescent="0.25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125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  <c r="AZ261" s="80"/>
    </row>
    <row r="262" spans="1:52" ht="24" customHeight="1" x14ac:dyDescent="0.25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125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</row>
    <row r="263" spans="1:52" ht="24" customHeight="1" x14ac:dyDescent="0.25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125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  <c r="AZ263" s="80"/>
    </row>
    <row r="264" spans="1:52" ht="24" customHeight="1" x14ac:dyDescent="0.25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125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  <c r="AZ264" s="80"/>
    </row>
    <row r="265" spans="1:52" ht="24" customHeight="1" x14ac:dyDescent="0.2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125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</row>
    <row r="266" spans="1:52" ht="24" customHeight="1" x14ac:dyDescent="0.25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125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</row>
    <row r="267" spans="1:52" ht="24" customHeight="1" x14ac:dyDescent="0.25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125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</row>
    <row r="268" spans="1:52" ht="24" customHeight="1" x14ac:dyDescent="0.25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125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</row>
    <row r="269" spans="1:52" ht="24" customHeight="1" x14ac:dyDescent="0.25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125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  <c r="AZ269" s="80"/>
    </row>
    <row r="270" spans="1:52" ht="24" customHeight="1" x14ac:dyDescent="0.25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125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</row>
    <row r="271" spans="1:52" ht="24" customHeight="1" x14ac:dyDescent="0.25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125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  <c r="AZ271" s="80"/>
    </row>
    <row r="272" spans="1:52" ht="24" customHeight="1" x14ac:dyDescent="0.25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125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</row>
    <row r="273" spans="1:52" ht="24" customHeight="1" x14ac:dyDescent="0.25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125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  <c r="AZ273" s="80"/>
    </row>
    <row r="274" spans="1:52" ht="24" customHeight="1" x14ac:dyDescent="0.25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125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  <c r="AZ274" s="80"/>
    </row>
    <row r="275" spans="1:52" ht="24" customHeight="1" x14ac:dyDescent="0.2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125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</row>
    <row r="276" spans="1:52" ht="24" customHeight="1" x14ac:dyDescent="0.25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125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</row>
    <row r="277" spans="1:52" ht="24" customHeight="1" x14ac:dyDescent="0.25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125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</row>
    <row r="278" spans="1:52" ht="24" customHeight="1" x14ac:dyDescent="0.25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125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</row>
    <row r="279" spans="1:52" ht="24" customHeight="1" x14ac:dyDescent="0.25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125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  <c r="AZ279" s="80"/>
    </row>
    <row r="280" spans="1:52" ht="24" customHeight="1" x14ac:dyDescent="0.25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125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  <c r="AZ280" s="80"/>
    </row>
    <row r="281" spans="1:52" ht="24" customHeight="1" x14ac:dyDescent="0.25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125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</row>
    <row r="282" spans="1:52" ht="24" customHeight="1" x14ac:dyDescent="0.25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125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  <c r="AZ282" s="80"/>
    </row>
    <row r="283" spans="1:52" ht="24" customHeight="1" x14ac:dyDescent="0.25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125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</row>
    <row r="284" spans="1:52" ht="24" customHeight="1" x14ac:dyDescent="0.25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125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  <c r="AZ284" s="80"/>
    </row>
    <row r="285" spans="1:52" ht="24" customHeight="1" x14ac:dyDescent="0.2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125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  <c r="AZ285" s="80"/>
    </row>
    <row r="286" spans="1:52" ht="24" customHeight="1" x14ac:dyDescent="0.25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125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</row>
    <row r="287" spans="1:52" ht="24" customHeight="1" x14ac:dyDescent="0.25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125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</row>
    <row r="288" spans="1:52" ht="24" customHeight="1" x14ac:dyDescent="0.25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125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</row>
    <row r="289" spans="1:52" ht="24" customHeight="1" x14ac:dyDescent="0.25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125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</row>
    <row r="290" spans="1:52" ht="24" customHeight="1" x14ac:dyDescent="0.25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125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</row>
    <row r="291" spans="1:52" ht="24" customHeight="1" x14ac:dyDescent="0.25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125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</row>
    <row r="292" spans="1:52" ht="24" customHeight="1" x14ac:dyDescent="0.25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125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</row>
    <row r="293" spans="1:52" ht="24" customHeight="1" x14ac:dyDescent="0.25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125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</row>
    <row r="294" spans="1:52" ht="24" customHeight="1" x14ac:dyDescent="0.25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125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</row>
    <row r="295" spans="1:52" ht="24" customHeight="1" x14ac:dyDescent="0.2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125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</row>
    <row r="296" spans="1:52" ht="24" customHeight="1" x14ac:dyDescent="0.25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125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</row>
    <row r="297" spans="1:52" ht="24" customHeight="1" x14ac:dyDescent="0.25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125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</row>
    <row r="298" spans="1:52" ht="24" customHeight="1" x14ac:dyDescent="0.25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125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</row>
    <row r="299" spans="1:52" ht="24" customHeight="1" x14ac:dyDescent="0.25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125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</row>
    <row r="300" spans="1:52" ht="24" customHeight="1" x14ac:dyDescent="0.25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125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  <c r="AZ300" s="80"/>
    </row>
    <row r="301" spans="1:52" ht="24" customHeight="1" x14ac:dyDescent="0.25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125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  <c r="AZ301" s="80"/>
    </row>
    <row r="302" spans="1:52" ht="24" customHeight="1" x14ac:dyDescent="0.25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125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  <c r="AZ302" s="80"/>
    </row>
    <row r="303" spans="1:52" ht="24" customHeight="1" x14ac:dyDescent="0.25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125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</row>
    <row r="304" spans="1:52" ht="24" customHeight="1" x14ac:dyDescent="0.25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125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</row>
    <row r="305" spans="1:52" ht="24" customHeight="1" x14ac:dyDescent="0.2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125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</row>
    <row r="306" spans="1:52" ht="24" customHeight="1" x14ac:dyDescent="0.25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125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</row>
    <row r="307" spans="1:52" ht="24" customHeight="1" x14ac:dyDescent="0.25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125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</row>
    <row r="308" spans="1:52" ht="24" customHeight="1" x14ac:dyDescent="0.25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125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</row>
    <row r="309" spans="1:52" ht="24" customHeight="1" x14ac:dyDescent="0.25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125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</row>
    <row r="310" spans="1:52" ht="24" customHeight="1" x14ac:dyDescent="0.25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125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</row>
    <row r="311" spans="1:52" ht="24" customHeight="1" x14ac:dyDescent="0.25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125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</row>
    <row r="312" spans="1:52" ht="24" customHeight="1" x14ac:dyDescent="0.25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125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</row>
    <row r="313" spans="1:52" ht="24" customHeight="1" x14ac:dyDescent="0.25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125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</row>
    <row r="314" spans="1:52" ht="24" customHeight="1" x14ac:dyDescent="0.25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125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</row>
    <row r="315" spans="1:52" ht="24" customHeight="1" x14ac:dyDescent="0.2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125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</row>
    <row r="316" spans="1:52" ht="24" customHeight="1" x14ac:dyDescent="0.25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125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</row>
    <row r="317" spans="1:52" ht="24" customHeight="1" x14ac:dyDescent="0.25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125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</row>
    <row r="318" spans="1:52" ht="24" customHeight="1" x14ac:dyDescent="0.25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125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</row>
    <row r="319" spans="1:52" ht="24" customHeight="1" x14ac:dyDescent="0.25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125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</row>
    <row r="320" spans="1:52" ht="24" customHeight="1" x14ac:dyDescent="0.25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125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</row>
    <row r="321" spans="1:52" ht="24" customHeight="1" x14ac:dyDescent="0.25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125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</row>
    <row r="322" spans="1:52" ht="24" customHeight="1" x14ac:dyDescent="0.25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125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</row>
    <row r="323" spans="1:52" ht="24" customHeight="1" x14ac:dyDescent="0.25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125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</row>
    <row r="324" spans="1:52" ht="24" customHeight="1" x14ac:dyDescent="0.25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125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</row>
    <row r="325" spans="1:52" ht="24" customHeight="1" x14ac:dyDescent="0.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125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</row>
    <row r="326" spans="1:52" ht="24" customHeight="1" x14ac:dyDescent="0.25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125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</row>
    <row r="327" spans="1:52" ht="24" customHeight="1" x14ac:dyDescent="0.25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125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</row>
    <row r="328" spans="1:52" ht="24" customHeight="1" x14ac:dyDescent="0.25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125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</row>
    <row r="329" spans="1:52" ht="24" customHeight="1" x14ac:dyDescent="0.25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125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</row>
    <row r="330" spans="1:52" ht="24" customHeight="1" x14ac:dyDescent="0.25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125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</row>
    <row r="331" spans="1:52" ht="24" customHeight="1" x14ac:dyDescent="0.25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125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</row>
    <row r="332" spans="1:52" ht="24" customHeight="1" x14ac:dyDescent="0.25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125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</row>
    <row r="333" spans="1:52" ht="24" customHeight="1" x14ac:dyDescent="0.25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125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</row>
    <row r="334" spans="1:52" ht="24" customHeight="1" x14ac:dyDescent="0.25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125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</row>
    <row r="335" spans="1:52" ht="24" customHeight="1" x14ac:dyDescent="0.2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125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</row>
    <row r="336" spans="1:52" ht="24" customHeight="1" x14ac:dyDescent="0.2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125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</row>
    <row r="337" spans="1:52" ht="24" customHeight="1" x14ac:dyDescent="0.25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125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</row>
    <row r="338" spans="1:52" ht="24" customHeight="1" x14ac:dyDescent="0.25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125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</row>
    <row r="339" spans="1:52" ht="24" customHeight="1" x14ac:dyDescent="0.25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125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</row>
    <row r="340" spans="1:52" ht="24" customHeight="1" x14ac:dyDescent="0.25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125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</row>
    <row r="341" spans="1:52" ht="24" customHeight="1" x14ac:dyDescent="0.25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125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</row>
    <row r="342" spans="1:52" ht="24" customHeight="1" x14ac:dyDescent="0.25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125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</row>
    <row r="343" spans="1:52" ht="24" customHeight="1" x14ac:dyDescent="0.25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125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</row>
    <row r="344" spans="1:52" ht="24" customHeight="1" x14ac:dyDescent="0.25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125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</row>
    <row r="345" spans="1:52" ht="24" customHeight="1" x14ac:dyDescent="0.2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125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</row>
    <row r="346" spans="1:52" ht="24" customHeight="1" x14ac:dyDescent="0.25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125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  <c r="AZ346" s="80"/>
    </row>
    <row r="347" spans="1:52" ht="24" customHeight="1" x14ac:dyDescent="0.25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125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</row>
    <row r="348" spans="1:52" ht="24" customHeight="1" x14ac:dyDescent="0.25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125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</row>
    <row r="349" spans="1:52" ht="24" customHeight="1" x14ac:dyDescent="0.25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125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</row>
    <row r="350" spans="1:52" ht="24" customHeight="1" x14ac:dyDescent="0.25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125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</row>
    <row r="351" spans="1:52" ht="24" customHeight="1" x14ac:dyDescent="0.25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125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</row>
    <row r="352" spans="1:52" ht="24" customHeight="1" x14ac:dyDescent="0.25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125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</row>
    <row r="353" spans="1:52" ht="24" customHeight="1" x14ac:dyDescent="0.25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125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</row>
    <row r="354" spans="1:52" ht="24" customHeight="1" x14ac:dyDescent="0.25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125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</row>
    <row r="355" spans="1:52" ht="24" customHeight="1" x14ac:dyDescent="0.2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125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</row>
    <row r="356" spans="1:52" ht="24" customHeight="1" x14ac:dyDescent="0.25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125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</row>
    <row r="357" spans="1:52" ht="24" customHeight="1" x14ac:dyDescent="0.25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125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</row>
    <row r="358" spans="1:52" ht="24" customHeight="1" x14ac:dyDescent="0.25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125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  <c r="AZ358" s="80"/>
    </row>
    <row r="359" spans="1:52" ht="24" customHeight="1" x14ac:dyDescent="0.25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125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</row>
    <row r="360" spans="1:52" ht="24" customHeight="1" x14ac:dyDescent="0.25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125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</row>
    <row r="361" spans="1:52" ht="24" customHeight="1" x14ac:dyDescent="0.25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125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</row>
    <row r="362" spans="1:52" ht="24" customHeight="1" x14ac:dyDescent="0.25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125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</row>
    <row r="363" spans="1:52" ht="24" customHeight="1" x14ac:dyDescent="0.25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125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</row>
    <row r="364" spans="1:52" ht="24" customHeight="1" x14ac:dyDescent="0.25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125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</row>
    <row r="365" spans="1:52" ht="24" customHeight="1" x14ac:dyDescent="0.2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125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  <c r="AZ365" s="80"/>
    </row>
    <row r="366" spans="1:52" ht="24" customHeight="1" x14ac:dyDescent="0.25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125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</row>
    <row r="367" spans="1:52" ht="24" customHeight="1" x14ac:dyDescent="0.25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125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</row>
    <row r="368" spans="1:52" ht="24" customHeight="1" x14ac:dyDescent="0.25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125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</row>
    <row r="369" spans="1:52" ht="24" customHeight="1" x14ac:dyDescent="0.25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125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</row>
    <row r="370" spans="1:52" ht="24" customHeight="1" x14ac:dyDescent="0.25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125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</row>
    <row r="371" spans="1:52" ht="24" customHeight="1" x14ac:dyDescent="0.25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125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</row>
    <row r="372" spans="1:52" ht="24" customHeight="1" x14ac:dyDescent="0.2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125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</row>
    <row r="373" spans="1:52" ht="24" customHeight="1" x14ac:dyDescent="0.25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125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  <c r="AZ373" s="80"/>
    </row>
    <row r="374" spans="1:52" ht="24" customHeight="1" x14ac:dyDescent="0.25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125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</row>
    <row r="375" spans="1:52" ht="24" customHeight="1" x14ac:dyDescent="0.2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125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</row>
    <row r="376" spans="1:52" ht="24" customHeight="1" x14ac:dyDescent="0.25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125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  <c r="AZ376" s="80"/>
    </row>
    <row r="377" spans="1:52" ht="24" customHeight="1" x14ac:dyDescent="0.25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125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</row>
    <row r="378" spans="1:52" ht="24" customHeight="1" x14ac:dyDescent="0.25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125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</row>
    <row r="379" spans="1:52" ht="24" customHeight="1" x14ac:dyDescent="0.25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125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</row>
    <row r="380" spans="1:52" ht="24" customHeight="1" x14ac:dyDescent="0.25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125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</row>
    <row r="381" spans="1:52" ht="24" customHeight="1" x14ac:dyDescent="0.25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125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</row>
    <row r="382" spans="1:52" ht="24" customHeight="1" x14ac:dyDescent="0.25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125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</row>
    <row r="383" spans="1:52" ht="24" customHeight="1" x14ac:dyDescent="0.25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125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</row>
    <row r="384" spans="1:52" ht="24" customHeight="1" x14ac:dyDescent="0.25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125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</row>
    <row r="385" spans="1:52" ht="24" customHeight="1" x14ac:dyDescent="0.2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125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</row>
    <row r="386" spans="1:52" ht="24" customHeight="1" x14ac:dyDescent="0.25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125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</row>
    <row r="387" spans="1:52" ht="24" customHeight="1" x14ac:dyDescent="0.25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125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</row>
    <row r="388" spans="1:52" ht="24" customHeight="1" x14ac:dyDescent="0.25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125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</row>
    <row r="389" spans="1:52" ht="24" customHeight="1" x14ac:dyDescent="0.25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125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</row>
    <row r="390" spans="1:52" ht="24" customHeight="1" x14ac:dyDescent="0.25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125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</row>
    <row r="391" spans="1:52" ht="24" customHeight="1" x14ac:dyDescent="0.25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125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</row>
    <row r="392" spans="1:52" ht="24" customHeight="1" x14ac:dyDescent="0.25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125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</row>
    <row r="393" spans="1:52" ht="24" customHeight="1" x14ac:dyDescent="0.25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125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</row>
    <row r="394" spans="1:52" ht="24" customHeight="1" x14ac:dyDescent="0.25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125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  <c r="AZ394" s="80"/>
    </row>
    <row r="395" spans="1:52" ht="24" customHeight="1" x14ac:dyDescent="0.2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125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</row>
    <row r="396" spans="1:52" ht="24" customHeight="1" x14ac:dyDescent="0.25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125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</row>
    <row r="397" spans="1:52" ht="24" customHeight="1" x14ac:dyDescent="0.25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125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</row>
    <row r="398" spans="1:52" ht="24" customHeight="1" x14ac:dyDescent="0.25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125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</row>
    <row r="399" spans="1:52" ht="24" customHeight="1" x14ac:dyDescent="0.25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125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</row>
    <row r="400" spans="1:52" ht="24" customHeight="1" x14ac:dyDescent="0.25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125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  <c r="AZ400" s="80"/>
    </row>
    <row r="401" spans="1:52" ht="24" customHeight="1" x14ac:dyDescent="0.25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125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</row>
    <row r="402" spans="1:52" ht="24" customHeight="1" x14ac:dyDescent="0.25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125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</row>
    <row r="403" spans="1:52" ht="24" customHeight="1" x14ac:dyDescent="0.25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125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</row>
    <row r="404" spans="1:52" ht="24" customHeight="1" x14ac:dyDescent="0.25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125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</row>
    <row r="405" spans="1:52" ht="24" customHeight="1" x14ac:dyDescent="0.2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125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</row>
    <row r="406" spans="1:52" ht="24" customHeight="1" x14ac:dyDescent="0.25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125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</row>
    <row r="407" spans="1:52" ht="24" customHeight="1" x14ac:dyDescent="0.25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125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</row>
    <row r="408" spans="1:52" ht="24" customHeight="1" x14ac:dyDescent="0.25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125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</row>
    <row r="409" spans="1:52" ht="24" customHeight="1" x14ac:dyDescent="0.25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125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</row>
    <row r="410" spans="1:52" ht="24" customHeight="1" x14ac:dyDescent="0.25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125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</row>
    <row r="411" spans="1:52" ht="24" customHeight="1" x14ac:dyDescent="0.25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125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</row>
    <row r="412" spans="1:52" ht="24" customHeight="1" x14ac:dyDescent="0.25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125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</row>
    <row r="413" spans="1:52" ht="24" customHeight="1" x14ac:dyDescent="0.25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125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</row>
    <row r="414" spans="1:52" ht="24" customHeight="1" x14ac:dyDescent="0.25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125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  <c r="AZ414" s="80"/>
    </row>
    <row r="415" spans="1:52" ht="24" customHeight="1" x14ac:dyDescent="0.2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125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</row>
    <row r="416" spans="1:52" ht="24" customHeight="1" x14ac:dyDescent="0.25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125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  <c r="AZ416" s="80"/>
    </row>
    <row r="417" spans="1:52" ht="24" customHeight="1" x14ac:dyDescent="0.25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125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  <c r="AZ417" s="80"/>
    </row>
    <row r="418" spans="1:52" ht="24" customHeight="1" x14ac:dyDescent="0.25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125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  <c r="AZ418" s="80"/>
    </row>
    <row r="419" spans="1:52" ht="24" customHeight="1" x14ac:dyDescent="0.25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125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</row>
    <row r="420" spans="1:52" ht="24" customHeight="1" x14ac:dyDescent="0.25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125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</row>
    <row r="421" spans="1:52" ht="24" customHeight="1" x14ac:dyDescent="0.25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125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  <c r="AZ421" s="80"/>
    </row>
    <row r="422" spans="1:52" ht="24" customHeight="1" x14ac:dyDescent="0.25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125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</row>
    <row r="423" spans="1:52" ht="24" customHeight="1" x14ac:dyDescent="0.25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125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</row>
    <row r="424" spans="1:52" ht="24" customHeight="1" x14ac:dyDescent="0.25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125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</row>
    <row r="425" spans="1:52" ht="24" customHeight="1" x14ac:dyDescent="0.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125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</row>
    <row r="426" spans="1:52" ht="24" customHeight="1" x14ac:dyDescent="0.25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125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</row>
    <row r="427" spans="1:52" ht="24" customHeight="1" x14ac:dyDescent="0.25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125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</row>
    <row r="428" spans="1:52" ht="24" customHeight="1" x14ac:dyDescent="0.25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125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</row>
    <row r="429" spans="1:52" ht="24" customHeight="1" x14ac:dyDescent="0.25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125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</row>
    <row r="430" spans="1:52" ht="24" customHeight="1" x14ac:dyDescent="0.25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125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</row>
    <row r="431" spans="1:52" ht="24" customHeight="1" x14ac:dyDescent="0.25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125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</row>
    <row r="432" spans="1:52" ht="24" customHeight="1" x14ac:dyDescent="0.25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125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</row>
    <row r="433" spans="1:52" ht="24" customHeight="1" x14ac:dyDescent="0.25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125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</row>
    <row r="434" spans="1:52" ht="24" customHeight="1" x14ac:dyDescent="0.25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125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</row>
    <row r="435" spans="1:52" ht="24" customHeight="1" x14ac:dyDescent="0.2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125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</row>
    <row r="436" spans="1:52" ht="24" customHeight="1" x14ac:dyDescent="0.25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125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</row>
    <row r="437" spans="1:52" ht="24" customHeight="1" x14ac:dyDescent="0.25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125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</row>
    <row r="438" spans="1:52" ht="24" customHeight="1" x14ac:dyDescent="0.25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125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</row>
    <row r="439" spans="1:52" ht="24" customHeight="1" x14ac:dyDescent="0.25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125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</row>
    <row r="440" spans="1:52" ht="24" customHeight="1" x14ac:dyDescent="0.25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125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</row>
    <row r="441" spans="1:52" ht="24" customHeight="1" x14ac:dyDescent="0.25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125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</row>
    <row r="442" spans="1:52" ht="24" customHeight="1" x14ac:dyDescent="0.25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125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  <c r="AZ442" s="80"/>
    </row>
    <row r="443" spans="1:52" ht="24" customHeight="1" x14ac:dyDescent="0.25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125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</row>
    <row r="444" spans="1:52" ht="24" customHeight="1" x14ac:dyDescent="0.25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125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  <c r="AZ444" s="80"/>
    </row>
    <row r="445" spans="1:52" ht="24" customHeight="1" x14ac:dyDescent="0.2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125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</row>
    <row r="446" spans="1:52" ht="24" customHeight="1" x14ac:dyDescent="0.25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125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  <c r="AZ446" s="80"/>
    </row>
    <row r="447" spans="1:52" ht="24" customHeight="1" x14ac:dyDescent="0.25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125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  <c r="AZ447" s="80"/>
    </row>
    <row r="448" spans="1:52" ht="24" customHeight="1" x14ac:dyDescent="0.25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125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  <c r="AZ448" s="80"/>
    </row>
    <row r="449" spans="1:52" ht="24" customHeight="1" x14ac:dyDescent="0.25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125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  <c r="AZ449" s="80"/>
    </row>
    <row r="450" spans="1:52" ht="24" customHeight="1" x14ac:dyDescent="0.25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125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</row>
    <row r="451" spans="1:52" ht="24" customHeight="1" x14ac:dyDescent="0.25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125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</row>
    <row r="452" spans="1:52" ht="24" customHeight="1" x14ac:dyDescent="0.25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125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</row>
    <row r="453" spans="1:52" ht="24" customHeight="1" x14ac:dyDescent="0.25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125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</row>
    <row r="454" spans="1:52" ht="24" customHeight="1" x14ac:dyDescent="0.25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125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</row>
    <row r="455" spans="1:52" ht="24" customHeight="1" x14ac:dyDescent="0.2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125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</row>
    <row r="456" spans="1:52" ht="24" customHeight="1" x14ac:dyDescent="0.25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125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  <c r="AZ456" s="80"/>
    </row>
    <row r="457" spans="1:52" ht="24" customHeight="1" x14ac:dyDescent="0.25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125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  <c r="AZ457" s="80"/>
    </row>
    <row r="458" spans="1:52" ht="24" customHeight="1" x14ac:dyDescent="0.25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125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  <c r="AZ458" s="80"/>
    </row>
    <row r="459" spans="1:52" ht="24" customHeight="1" x14ac:dyDescent="0.25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125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</row>
    <row r="460" spans="1:52" ht="24" customHeight="1" x14ac:dyDescent="0.25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125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</row>
    <row r="461" spans="1:52" ht="24" customHeight="1" x14ac:dyDescent="0.25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125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</row>
    <row r="462" spans="1:52" ht="24" customHeight="1" x14ac:dyDescent="0.25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125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</row>
    <row r="463" spans="1:52" ht="24" customHeight="1" x14ac:dyDescent="0.25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125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</row>
    <row r="464" spans="1:52" ht="24" customHeight="1" x14ac:dyDescent="0.25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125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  <c r="AZ464" s="80"/>
    </row>
    <row r="465" spans="1:52" ht="24" customHeight="1" x14ac:dyDescent="0.2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125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  <c r="AZ465" s="80"/>
    </row>
    <row r="466" spans="1:52" ht="24" customHeight="1" x14ac:dyDescent="0.25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125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</row>
    <row r="467" spans="1:52" ht="24" customHeight="1" x14ac:dyDescent="0.25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125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</row>
    <row r="468" spans="1:52" ht="24" customHeight="1" x14ac:dyDescent="0.25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125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</row>
    <row r="469" spans="1:52" ht="24" customHeight="1" x14ac:dyDescent="0.25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125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  <c r="AZ469" s="80"/>
    </row>
    <row r="470" spans="1:52" ht="24" customHeight="1" x14ac:dyDescent="0.25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125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  <c r="AZ470" s="80"/>
    </row>
    <row r="471" spans="1:52" ht="24" customHeight="1" x14ac:dyDescent="0.25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125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  <c r="AZ471" s="80"/>
    </row>
    <row r="472" spans="1:52" ht="24" customHeight="1" x14ac:dyDescent="0.25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125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  <c r="AZ472" s="80"/>
    </row>
    <row r="473" spans="1:52" ht="24" customHeight="1" x14ac:dyDescent="0.25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125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  <c r="AZ473" s="80"/>
    </row>
    <row r="474" spans="1:52" ht="24" customHeight="1" x14ac:dyDescent="0.25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125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  <c r="AZ474" s="80"/>
    </row>
    <row r="475" spans="1:52" ht="24" customHeight="1" x14ac:dyDescent="0.2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125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  <c r="AZ475" s="80"/>
    </row>
    <row r="476" spans="1:52" ht="24" customHeight="1" x14ac:dyDescent="0.25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125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</row>
    <row r="477" spans="1:52" ht="24" customHeight="1" x14ac:dyDescent="0.25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125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</row>
    <row r="478" spans="1:52" ht="24" customHeight="1" x14ac:dyDescent="0.25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125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  <c r="AZ478" s="80"/>
    </row>
    <row r="479" spans="1:52" ht="24" customHeight="1" x14ac:dyDescent="0.25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125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  <c r="AZ479" s="80"/>
    </row>
    <row r="480" spans="1:52" ht="24" customHeight="1" x14ac:dyDescent="0.25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125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  <c r="AZ480" s="80"/>
    </row>
    <row r="481" spans="1:52" ht="24" customHeight="1" x14ac:dyDescent="0.25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125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  <c r="AZ481" s="80"/>
    </row>
    <row r="482" spans="1:52" ht="24" customHeight="1" x14ac:dyDescent="0.25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125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  <c r="AZ482" s="80"/>
    </row>
    <row r="483" spans="1:52" ht="24" customHeight="1" x14ac:dyDescent="0.25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125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</row>
    <row r="484" spans="1:52" ht="24" customHeight="1" x14ac:dyDescent="0.25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125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  <c r="AZ484" s="80"/>
    </row>
    <row r="485" spans="1:52" ht="24" customHeight="1" x14ac:dyDescent="0.2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125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  <c r="AZ485" s="80"/>
    </row>
    <row r="486" spans="1:52" ht="24" customHeight="1" x14ac:dyDescent="0.25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125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</row>
    <row r="487" spans="1:52" ht="24" customHeight="1" x14ac:dyDescent="0.25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125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  <c r="AZ487" s="80"/>
    </row>
    <row r="488" spans="1:52" ht="24" customHeight="1" x14ac:dyDescent="0.25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125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  <c r="AZ488" s="80"/>
    </row>
    <row r="489" spans="1:52" ht="24" customHeight="1" x14ac:dyDescent="0.25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125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  <c r="AZ489" s="80"/>
    </row>
    <row r="490" spans="1:52" ht="24" customHeight="1" x14ac:dyDescent="0.25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125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  <c r="AZ490" s="80"/>
    </row>
    <row r="491" spans="1:52" ht="24" customHeight="1" x14ac:dyDescent="0.25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125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  <c r="AZ491" s="80"/>
    </row>
    <row r="492" spans="1:52" ht="24" customHeight="1" x14ac:dyDescent="0.25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125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  <c r="AZ492" s="80"/>
    </row>
    <row r="493" spans="1:52" ht="24" customHeight="1" x14ac:dyDescent="0.25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125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  <c r="AZ493" s="80"/>
    </row>
    <row r="494" spans="1:52" ht="24" customHeight="1" x14ac:dyDescent="0.25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125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  <c r="AZ494" s="80"/>
    </row>
    <row r="495" spans="1:52" ht="24" customHeight="1" x14ac:dyDescent="0.2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125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  <c r="AZ495" s="80"/>
    </row>
    <row r="496" spans="1:52" ht="24" customHeight="1" x14ac:dyDescent="0.25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125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  <c r="AZ496" s="80"/>
    </row>
    <row r="497" spans="1:52" ht="24" customHeight="1" x14ac:dyDescent="0.25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125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  <c r="AZ497" s="80"/>
    </row>
    <row r="498" spans="1:52" ht="24" customHeight="1" x14ac:dyDescent="0.25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125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  <c r="AZ498" s="80"/>
    </row>
    <row r="499" spans="1:52" ht="24" customHeight="1" x14ac:dyDescent="0.25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125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  <c r="AZ499" s="80"/>
    </row>
    <row r="500" spans="1:52" ht="24" customHeight="1" x14ac:dyDescent="0.25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125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  <c r="AZ500" s="80"/>
    </row>
    <row r="501" spans="1:52" ht="24" customHeight="1" x14ac:dyDescent="0.25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125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  <c r="AZ501" s="80"/>
    </row>
    <row r="502" spans="1:52" ht="24" customHeight="1" x14ac:dyDescent="0.25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125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  <c r="AZ502" s="80"/>
    </row>
    <row r="503" spans="1:52" ht="24" customHeight="1" x14ac:dyDescent="0.25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125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</row>
    <row r="504" spans="1:52" ht="24" customHeight="1" x14ac:dyDescent="0.25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125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  <c r="AZ504" s="80"/>
    </row>
    <row r="505" spans="1:52" ht="24" customHeight="1" x14ac:dyDescent="0.2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125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  <c r="AZ505" s="80"/>
    </row>
    <row r="506" spans="1:52" ht="24" customHeight="1" x14ac:dyDescent="0.25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125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  <c r="AZ506" s="80"/>
    </row>
    <row r="507" spans="1:52" ht="24" customHeight="1" x14ac:dyDescent="0.25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125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  <c r="AZ507" s="80"/>
    </row>
    <row r="508" spans="1:52" ht="24" customHeight="1" x14ac:dyDescent="0.25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125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  <c r="AZ508" s="80"/>
    </row>
    <row r="509" spans="1:52" ht="24" customHeight="1" x14ac:dyDescent="0.25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125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  <c r="AZ509" s="80"/>
    </row>
    <row r="510" spans="1:52" ht="24" customHeight="1" x14ac:dyDescent="0.25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125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</row>
    <row r="511" spans="1:52" ht="24" customHeight="1" x14ac:dyDescent="0.25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125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</row>
    <row r="512" spans="1:52" ht="24" customHeight="1" x14ac:dyDescent="0.25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125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</row>
    <row r="513" spans="1:52" ht="24" customHeight="1" x14ac:dyDescent="0.25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125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</row>
    <row r="514" spans="1:52" ht="24" customHeight="1" x14ac:dyDescent="0.25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125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</row>
    <row r="515" spans="1:52" ht="24" customHeight="1" x14ac:dyDescent="0.2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125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  <c r="AZ515" s="80"/>
    </row>
    <row r="516" spans="1:52" ht="24" customHeight="1" x14ac:dyDescent="0.25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125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</row>
    <row r="517" spans="1:52" ht="24" customHeight="1" x14ac:dyDescent="0.25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125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  <c r="AZ517" s="80"/>
    </row>
    <row r="518" spans="1:52" ht="24" customHeight="1" x14ac:dyDescent="0.25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125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</row>
    <row r="519" spans="1:52" ht="24" customHeight="1" x14ac:dyDescent="0.25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125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</row>
    <row r="520" spans="1:52" ht="24" customHeight="1" x14ac:dyDescent="0.25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125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</row>
    <row r="521" spans="1:52" ht="24" customHeight="1" x14ac:dyDescent="0.25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125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</row>
    <row r="522" spans="1:52" ht="24" customHeight="1" x14ac:dyDescent="0.25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125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</row>
    <row r="523" spans="1:52" ht="24" customHeight="1" x14ac:dyDescent="0.25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125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</row>
    <row r="524" spans="1:52" ht="24" customHeight="1" x14ac:dyDescent="0.25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125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  <c r="AZ524" s="80"/>
    </row>
    <row r="525" spans="1:52" ht="24" customHeight="1" x14ac:dyDescent="0.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125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</row>
    <row r="526" spans="1:52" ht="24" customHeight="1" x14ac:dyDescent="0.25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125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</row>
    <row r="527" spans="1:52" ht="24" customHeight="1" x14ac:dyDescent="0.25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125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</row>
    <row r="528" spans="1:52" ht="24" customHeight="1" x14ac:dyDescent="0.25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125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  <c r="AZ528" s="80"/>
    </row>
    <row r="529" spans="1:52" ht="24" customHeight="1" x14ac:dyDescent="0.25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125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</row>
    <row r="530" spans="1:52" ht="24" customHeight="1" x14ac:dyDescent="0.25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125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</row>
    <row r="531" spans="1:52" ht="24" customHeight="1" x14ac:dyDescent="0.25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125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</row>
    <row r="532" spans="1:52" ht="24" customHeight="1" x14ac:dyDescent="0.25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125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</row>
    <row r="533" spans="1:52" ht="24" customHeight="1" x14ac:dyDescent="0.25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125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</row>
    <row r="534" spans="1:52" ht="24" customHeight="1" x14ac:dyDescent="0.25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125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  <c r="AZ534" s="80"/>
    </row>
    <row r="535" spans="1:52" ht="24" customHeight="1" x14ac:dyDescent="0.2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125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</row>
    <row r="536" spans="1:52" ht="24" customHeight="1" x14ac:dyDescent="0.25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125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</row>
    <row r="537" spans="1:52" ht="24" customHeight="1" x14ac:dyDescent="0.25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125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</row>
    <row r="538" spans="1:52" ht="24" customHeight="1" x14ac:dyDescent="0.25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125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</row>
    <row r="539" spans="1:52" ht="24" customHeight="1" x14ac:dyDescent="0.25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125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</row>
    <row r="540" spans="1:52" ht="24" customHeight="1" x14ac:dyDescent="0.25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125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</row>
    <row r="541" spans="1:52" ht="24" customHeight="1" x14ac:dyDescent="0.25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125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  <c r="AZ541" s="80"/>
    </row>
    <row r="542" spans="1:52" ht="24" customHeight="1" x14ac:dyDescent="0.25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125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  <c r="AZ542" s="80"/>
    </row>
    <row r="543" spans="1:52" ht="24" customHeight="1" x14ac:dyDescent="0.25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125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  <c r="AZ543" s="80"/>
    </row>
    <row r="544" spans="1:52" ht="24" customHeight="1" x14ac:dyDescent="0.25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125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  <c r="AZ544" s="80"/>
    </row>
    <row r="545" spans="1:52" ht="24" customHeight="1" x14ac:dyDescent="0.2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125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  <c r="AZ545" s="80"/>
    </row>
    <row r="546" spans="1:52" ht="24" customHeight="1" x14ac:dyDescent="0.25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125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  <c r="AZ546" s="80"/>
    </row>
    <row r="547" spans="1:52" ht="24" customHeight="1" x14ac:dyDescent="0.25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125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  <c r="AZ547" s="80"/>
    </row>
    <row r="548" spans="1:52" ht="24" customHeight="1" x14ac:dyDescent="0.25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125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  <c r="AZ548" s="80"/>
    </row>
    <row r="549" spans="1:52" ht="24" customHeight="1" x14ac:dyDescent="0.25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125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  <c r="AZ549" s="80"/>
    </row>
    <row r="550" spans="1:52" ht="24" customHeight="1" x14ac:dyDescent="0.25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125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</row>
    <row r="551" spans="1:52" ht="24" customHeight="1" x14ac:dyDescent="0.25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125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  <c r="AZ551" s="80"/>
    </row>
    <row r="552" spans="1:52" ht="24" customHeight="1" x14ac:dyDescent="0.25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125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  <c r="AZ552" s="80"/>
    </row>
    <row r="553" spans="1:52" ht="24" customHeight="1" x14ac:dyDescent="0.25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125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  <c r="AZ553" s="80"/>
    </row>
    <row r="554" spans="1:52" ht="24" customHeight="1" x14ac:dyDescent="0.25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125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  <c r="AZ554" s="80"/>
    </row>
    <row r="555" spans="1:52" ht="24" customHeight="1" x14ac:dyDescent="0.2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125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  <c r="AZ555" s="80"/>
    </row>
    <row r="556" spans="1:52" ht="24" customHeight="1" x14ac:dyDescent="0.25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125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</row>
    <row r="557" spans="1:52" ht="24" customHeight="1" x14ac:dyDescent="0.25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125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  <c r="AZ557" s="80"/>
    </row>
    <row r="558" spans="1:52" ht="24" customHeight="1" x14ac:dyDescent="0.25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125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  <c r="AZ558" s="80"/>
    </row>
    <row r="559" spans="1:52" ht="24" customHeight="1" x14ac:dyDescent="0.25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125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  <c r="AZ559" s="80"/>
    </row>
    <row r="560" spans="1:52" ht="24" customHeight="1" x14ac:dyDescent="0.25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125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  <c r="AZ560" s="80"/>
    </row>
    <row r="561" spans="1:52" ht="24" customHeight="1" x14ac:dyDescent="0.25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125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  <c r="AZ561" s="80"/>
    </row>
    <row r="562" spans="1:52" ht="24" customHeight="1" x14ac:dyDescent="0.25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125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  <c r="AV562" s="80"/>
      <c r="AW562" s="80"/>
      <c r="AX562" s="80"/>
      <c r="AY562" s="80"/>
      <c r="AZ562" s="80"/>
    </row>
    <row r="563" spans="1:52" ht="24" customHeight="1" x14ac:dyDescent="0.25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125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</row>
    <row r="564" spans="1:52" ht="24" customHeight="1" x14ac:dyDescent="0.25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125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  <c r="AZ564" s="80"/>
    </row>
    <row r="565" spans="1:52" ht="24" customHeight="1" x14ac:dyDescent="0.2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125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  <c r="AV565" s="80"/>
      <c r="AW565" s="80"/>
      <c r="AX565" s="80"/>
      <c r="AY565" s="80"/>
      <c r="AZ565" s="80"/>
    </row>
    <row r="566" spans="1:52" ht="24" customHeight="1" x14ac:dyDescent="0.25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125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  <c r="AZ566" s="80"/>
    </row>
    <row r="567" spans="1:52" ht="24" customHeight="1" x14ac:dyDescent="0.25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125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  <c r="AZ567" s="80"/>
    </row>
    <row r="568" spans="1:52" ht="24" customHeight="1" x14ac:dyDescent="0.25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125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  <c r="AZ568" s="80"/>
    </row>
    <row r="569" spans="1:52" ht="24" customHeight="1" x14ac:dyDescent="0.25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125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  <c r="AZ569" s="80"/>
    </row>
    <row r="570" spans="1:52" ht="24" customHeight="1" x14ac:dyDescent="0.25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125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  <c r="AZ570" s="80"/>
    </row>
    <row r="571" spans="1:52" ht="24" customHeight="1" x14ac:dyDescent="0.25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125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  <c r="AZ571" s="80"/>
    </row>
    <row r="572" spans="1:52" ht="24" customHeight="1" x14ac:dyDescent="0.25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125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  <c r="AZ572" s="80"/>
    </row>
    <row r="573" spans="1:52" ht="24" customHeight="1" x14ac:dyDescent="0.25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125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  <c r="AZ573" s="80"/>
    </row>
    <row r="574" spans="1:52" ht="24" customHeight="1" x14ac:dyDescent="0.25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125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</row>
    <row r="575" spans="1:52" ht="24" customHeight="1" x14ac:dyDescent="0.2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125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  <c r="AV575" s="80"/>
      <c r="AW575" s="80"/>
      <c r="AX575" s="80"/>
      <c r="AY575" s="80"/>
      <c r="AZ575" s="80"/>
    </row>
    <row r="576" spans="1:52" ht="24" customHeight="1" x14ac:dyDescent="0.25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125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  <c r="AZ576" s="80"/>
    </row>
    <row r="577" spans="1:52" ht="24" customHeight="1" x14ac:dyDescent="0.25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125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/>
      <c r="AW577" s="80"/>
      <c r="AX577" s="80"/>
      <c r="AY577" s="80"/>
      <c r="AZ577" s="80"/>
    </row>
    <row r="578" spans="1:52" ht="24" customHeight="1" x14ac:dyDescent="0.25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125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  <c r="AZ578" s="80"/>
    </row>
    <row r="579" spans="1:52" ht="24" customHeight="1" x14ac:dyDescent="0.25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125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  <c r="AZ579" s="80"/>
    </row>
    <row r="580" spans="1:52" ht="24" customHeight="1" x14ac:dyDescent="0.25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125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  <c r="AZ580" s="80"/>
    </row>
    <row r="581" spans="1:52" ht="24" customHeight="1" x14ac:dyDescent="0.25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125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  <c r="AZ581" s="80"/>
    </row>
    <row r="582" spans="1:52" ht="24" customHeight="1" x14ac:dyDescent="0.25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125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  <c r="AZ582" s="80"/>
    </row>
    <row r="583" spans="1:52" ht="24" customHeight="1" x14ac:dyDescent="0.25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125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  <c r="AV583" s="80"/>
      <c r="AW583" s="80"/>
      <c r="AX583" s="80"/>
      <c r="AY583" s="80"/>
      <c r="AZ583" s="80"/>
    </row>
    <row r="584" spans="1:52" ht="24" customHeight="1" x14ac:dyDescent="0.25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125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  <c r="AZ584" s="80"/>
    </row>
    <row r="585" spans="1:52" ht="24" customHeight="1" x14ac:dyDescent="0.2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125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  <c r="AV585" s="80"/>
      <c r="AW585" s="80"/>
      <c r="AX585" s="80"/>
      <c r="AY585" s="80"/>
      <c r="AZ585" s="80"/>
    </row>
    <row r="586" spans="1:52" ht="24" customHeight="1" x14ac:dyDescent="0.25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125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  <c r="AZ586" s="80"/>
    </row>
    <row r="587" spans="1:52" ht="24" customHeight="1" x14ac:dyDescent="0.25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125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  <c r="AZ587" s="80"/>
    </row>
    <row r="588" spans="1:52" ht="24" customHeight="1" x14ac:dyDescent="0.25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125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  <c r="AZ588" s="80"/>
    </row>
    <row r="589" spans="1:52" ht="24" customHeight="1" x14ac:dyDescent="0.25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125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  <c r="AZ589" s="80"/>
    </row>
    <row r="590" spans="1:52" ht="24" customHeight="1" x14ac:dyDescent="0.25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125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  <c r="AZ590" s="80"/>
    </row>
    <row r="591" spans="1:52" ht="24" customHeight="1" x14ac:dyDescent="0.25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125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  <c r="AV591" s="80"/>
      <c r="AW591" s="80"/>
      <c r="AX591" s="80"/>
      <c r="AY591" s="80"/>
      <c r="AZ591" s="80"/>
    </row>
    <row r="592" spans="1:52" ht="24" customHeight="1" x14ac:dyDescent="0.25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125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  <c r="AZ592" s="80"/>
    </row>
    <row r="593" spans="1:52" ht="24" customHeight="1" x14ac:dyDescent="0.25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125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  <c r="AZ593" s="80"/>
    </row>
    <row r="594" spans="1:52" ht="24" customHeight="1" x14ac:dyDescent="0.25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125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  <c r="AZ594" s="80"/>
    </row>
    <row r="595" spans="1:52" ht="24" customHeight="1" x14ac:dyDescent="0.2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125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  <c r="AZ595" s="80"/>
    </row>
    <row r="596" spans="1:52" ht="24" customHeight="1" x14ac:dyDescent="0.25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125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  <c r="AZ596" s="80"/>
    </row>
    <row r="597" spans="1:52" ht="24" customHeight="1" x14ac:dyDescent="0.25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125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  <c r="AZ597" s="80"/>
    </row>
    <row r="598" spans="1:52" ht="24" customHeight="1" x14ac:dyDescent="0.25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125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  <c r="AZ598" s="80"/>
    </row>
    <row r="599" spans="1:52" ht="24" customHeight="1" x14ac:dyDescent="0.25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125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  <c r="AZ599" s="80"/>
    </row>
    <row r="600" spans="1:52" ht="24" customHeight="1" x14ac:dyDescent="0.25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125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  <c r="AZ600" s="80"/>
    </row>
    <row r="601" spans="1:52" ht="24" customHeight="1" x14ac:dyDescent="0.25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125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  <c r="AZ601" s="80"/>
    </row>
    <row r="602" spans="1:52" ht="24" customHeight="1" x14ac:dyDescent="0.25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125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  <c r="AZ602" s="80"/>
    </row>
    <row r="603" spans="1:52" ht="24" customHeight="1" x14ac:dyDescent="0.25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125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</row>
    <row r="604" spans="1:52" ht="24" customHeight="1" x14ac:dyDescent="0.2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125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  <c r="AZ604" s="80"/>
    </row>
    <row r="605" spans="1:52" ht="24" customHeight="1" x14ac:dyDescent="0.2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125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  <c r="AZ605" s="80"/>
    </row>
    <row r="606" spans="1:52" ht="24" customHeight="1" x14ac:dyDescent="0.25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125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  <c r="AZ606" s="80"/>
    </row>
    <row r="607" spans="1:52" ht="24" customHeight="1" x14ac:dyDescent="0.25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125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  <c r="AV607" s="80"/>
      <c r="AW607" s="80"/>
      <c r="AX607" s="80"/>
      <c r="AY607" s="80"/>
      <c r="AZ607" s="80"/>
    </row>
    <row r="608" spans="1:52" ht="24" customHeight="1" x14ac:dyDescent="0.2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125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  <c r="AV608" s="80"/>
      <c r="AW608" s="80"/>
      <c r="AX608" s="80"/>
      <c r="AY608" s="80"/>
      <c r="AZ608" s="80"/>
    </row>
    <row r="609" spans="1:52" ht="24" customHeight="1" x14ac:dyDescent="0.25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125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  <c r="AV609" s="80"/>
      <c r="AW609" s="80"/>
      <c r="AX609" s="80"/>
      <c r="AY609" s="80"/>
      <c r="AZ609" s="80"/>
    </row>
    <row r="610" spans="1:52" ht="24" customHeight="1" x14ac:dyDescent="0.25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125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  <c r="AZ610" s="80"/>
    </row>
    <row r="611" spans="1:52" ht="24" customHeight="1" x14ac:dyDescent="0.25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125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  <c r="AZ611" s="80"/>
    </row>
    <row r="612" spans="1:52" ht="24" customHeight="1" x14ac:dyDescent="0.25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125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  <c r="AZ612" s="80"/>
    </row>
    <row r="613" spans="1:52" ht="24" customHeight="1" x14ac:dyDescent="0.25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125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  <c r="AZ613" s="80"/>
    </row>
    <row r="614" spans="1:52" ht="24" customHeight="1" x14ac:dyDescent="0.25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125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  <c r="AZ614" s="80"/>
    </row>
    <row r="615" spans="1:52" ht="24" customHeight="1" x14ac:dyDescent="0.2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125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  <c r="AZ615" s="80"/>
    </row>
    <row r="616" spans="1:52" ht="24" customHeight="1" x14ac:dyDescent="0.25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125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  <c r="AZ616" s="80"/>
    </row>
    <row r="617" spans="1:52" ht="24" customHeight="1" x14ac:dyDescent="0.25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125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  <c r="AZ617" s="80"/>
    </row>
    <row r="618" spans="1:52" ht="24" customHeight="1" x14ac:dyDescent="0.25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125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  <c r="AZ618" s="80"/>
    </row>
    <row r="619" spans="1:52" ht="24" customHeight="1" x14ac:dyDescent="0.25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125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  <c r="AZ619" s="80"/>
    </row>
    <row r="620" spans="1:52" ht="24" customHeight="1" x14ac:dyDescent="0.25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125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  <c r="AZ620" s="80"/>
    </row>
    <row r="621" spans="1:52" ht="24" customHeight="1" x14ac:dyDescent="0.25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125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  <c r="AZ621" s="80"/>
    </row>
    <row r="622" spans="1:52" ht="24" customHeight="1" x14ac:dyDescent="0.25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125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  <c r="AZ622" s="80"/>
    </row>
    <row r="623" spans="1:52" ht="24" customHeight="1" x14ac:dyDescent="0.25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125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  <c r="AZ623" s="80"/>
    </row>
    <row r="624" spans="1:52" ht="24" customHeight="1" x14ac:dyDescent="0.25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125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  <c r="AZ624" s="80"/>
    </row>
    <row r="625" spans="1:52" ht="24" customHeight="1" x14ac:dyDescent="0.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125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  <c r="AZ625" s="80"/>
    </row>
    <row r="626" spans="1:52" ht="24" customHeight="1" x14ac:dyDescent="0.25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125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  <c r="AZ626" s="80"/>
    </row>
    <row r="627" spans="1:52" ht="24" customHeight="1" x14ac:dyDescent="0.25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125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  <c r="AZ627" s="80"/>
    </row>
    <row r="628" spans="1:52" ht="24" customHeight="1" x14ac:dyDescent="0.25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125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  <c r="AZ628" s="80"/>
    </row>
    <row r="629" spans="1:52" ht="24" customHeight="1" x14ac:dyDescent="0.25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125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  <c r="AZ629" s="80"/>
    </row>
    <row r="630" spans="1:52" ht="24" customHeight="1" x14ac:dyDescent="0.25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125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/>
      <c r="AW630" s="80"/>
      <c r="AX630" s="80"/>
      <c r="AY630" s="80"/>
      <c r="AZ630" s="80"/>
    </row>
    <row r="631" spans="1:52" ht="24" customHeight="1" x14ac:dyDescent="0.25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125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  <c r="AZ631" s="80"/>
    </row>
    <row r="632" spans="1:52" ht="24" customHeight="1" x14ac:dyDescent="0.25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125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80"/>
      <c r="AU632" s="80"/>
      <c r="AV632" s="80"/>
      <c r="AW632" s="80"/>
      <c r="AX632" s="80"/>
      <c r="AY632" s="80"/>
      <c r="AZ632" s="80"/>
    </row>
    <row r="633" spans="1:52" ht="24" customHeight="1" x14ac:dyDescent="0.25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125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  <c r="AZ633" s="80"/>
    </row>
    <row r="634" spans="1:52" ht="24" customHeight="1" x14ac:dyDescent="0.25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125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  <c r="AZ634" s="80"/>
    </row>
    <row r="635" spans="1:52" ht="24" customHeight="1" x14ac:dyDescent="0.2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125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  <c r="AZ635" s="80"/>
    </row>
    <row r="636" spans="1:52" ht="24" customHeight="1" x14ac:dyDescent="0.25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125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  <c r="AZ636" s="80"/>
    </row>
    <row r="637" spans="1:52" ht="24" customHeight="1" x14ac:dyDescent="0.25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125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  <c r="AZ637" s="80"/>
    </row>
    <row r="638" spans="1:52" ht="24" customHeight="1" x14ac:dyDescent="0.25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125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  <c r="AZ638" s="80"/>
    </row>
    <row r="639" spans="1:52" ht="24" customHeight="1" x14ac:dyDescent="0.25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125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  <c r="AZ639" s="80"/>
    </row>
    <row r="640" spans="1:52" ht="24" customHeight="1" x14ac:dyDescent="0.25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125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  <c r="AZ640" s="80"/>
    </row>
    <row r="641" spans="1:52" ht="24" customHeight="1" x14ac:dyDescent="0.25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125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  <c r="AZ641" s="80"/>
    </row>
    <row r="642" spans="1:52" ht="24" customHeight="1" x14ac:dyDescent="0.25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125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  <c r="AZ642" s="80"/>
    </row>
    <row r="643" spans="1:52" ht="24" customHeight="1" x14ac:dyDescent="0.25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125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</row>
    <row r="644" spans="1:52" ht="24" customHeight="1" x14ac:dyDescent="0.25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125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  <c r="AV644" s="80"/>
      <c r="AW644" s="80"/>
      <c r="AX644" s="80"/>
      <c r="AY644" s="80"/>
      <c r="AZ644" s="80"/>
    </row>
    <row r="645" spans="1:52" ht="24" customHeight="1" x14ac:dyDescent="0.2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125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  <c r="AZ645" s="80"/>
    </row>
    <row r="646" spans="1:52" ht="24" customHeight="1" x14ac:dyDescent="0.25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125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  <c r="AZ646" s="80"/>
    </row>
    <row r="647" spans="1:52" ht="24" customHeight="1" x14ac:dyDescent="0.25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125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  <c r="AV647" s="80"/>
      <c r="AW647" s="80"/>
      <c r="AX647" s="80"/>
      <c r="AY647" s="80"/>
      <c r="AZ647" s="80"/>
    </row>
    <row r="648" spans="1:52" ht="24" customHeight="1" x14ac:dyDescent="0.25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125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  <c r="AZ648" s="80"/>
    </row>
    <row r="649" spans="1:52" ht="24" customHeight="1" x14ac:dyDescent="0.25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125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  <c r="AZ649" s="80"/>
    </row>
    <row r="650" spans="1:52" ht="24" customHeight="1" x14ac:dyDescent="0.25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125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  <c r="AZ650" s="80"/>
    </row>
    <row r="651" spans="1:52" ht="24" customHeight="1" x14ac:dyDescent="0.25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125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  <c r="AZ651" s="80"/>
    </row>
    <row r="652" spans="1:52" ht="24" customHeight="1" x14ac:dyDescent="0.25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125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  <c r="AZ652" s="80"/>
    </row>
    <row r="653" spans="1:52" ht="24" customHeight="1" x14ac:dyDescent="0.25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125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  <c r="AZ653" s="80"/>
    </row>
    <row r="654" spans="1:52" ht="24" customHeight="1" x14ac:dyDescent="0.25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125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  <c r="AZ654" s="80"/>
    </row>
    <row r="655" spans="1:52" ht="24" customHeight="1" x14ac:dyDescent="0.2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125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  <c r="AV655" s="80"/>
      <c r="AW655" s="80"/>
      <c r="AX655" s="80"/>
      <c r="AY655" s="80"/>
      <c r="AZ655" s="80"/>
    </row>
    <row r="656" spans="1:52" ht="24" customHeight="1" x14ac:dyDescent="0.25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125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  <c r="AZ656" s="80"/>
    </row>
    <row r="657" spans="1:52" ht="24" customHeight="1" x14ac:dyDescent="0.25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125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  <c r="AZ657" s="80"/>
    </row>
    <row r="658" spans="1:52" ht="24" customHeight="1" x14ac:dyDescent="0.25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125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  <c r="AZ658" s="80"/>
    </row>
    <row r="659" spans="1:52" ht="24" customHeight="1" x14ac:dyDescent="0.25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125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  <c r="AZ659" s="80"/>
    </row>
    <row r="660" spans="1:52" ht="24" customHeight="1" x14ac:dyDescent="0.25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125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  <c r="AZ660" s="80"/>
    </row>
    <row r="661" spans="1:52" ht="24" customHeight="1" x14ac:dyDescent="0.25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125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  <c r="AV661" s="80"/>
      <c r="AW661" s="80"/>
      <c r="AX661" s="80"/>
      <c r="AY661" s="80"/>
      <c r="AZ661" s="80"/>
    </row>
    <row r="662" spans="1:52" ht="24" customHeight="1" x14ac:dyDescent="0.25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125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  <c r="AV662" s="80"/>
      <c r="AW662" s="80"/>
      <c r="AX662" s="80"/>
      <c r="AY662" s="80"/>
      <c r="AZ662" s="80"/>
    </row>
    <row r="663" spans="1:52" ht="24" customHeight="1" x14ac:dyDescent="0.25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125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  <c r="AZ663" s="80"/>
    </row>
    <row r="664" spans="1:52" ht="24" customHeight="1" x14ac:dyDescent="0.25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125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  <c r="AZ664" s="80"/>
    </row>
    <row r="665" spans="1:52" ht="24" customHeight="1" x14ac:dyDescent="0.2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125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  <c r="AZ665" s="80"/>
    </row>
    <row r="666" spans="1:52" ht="24" customHeight="1" x14ac:dyDescent="0.25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125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</row>
    <row r="667" spans="1:52" ht="24" customHeight="1" x14ac:dyDescent="0.25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125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  <c r="AZ667" s="80"/>
    </row>
    <row r="668" spans="1:52" ht="24" customHeight="1" x14ac:dyDescent="0.25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125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  <c r="AZ668" s="80"/>
    </row>
    <row r="669" spans="1:52" ht="24" customHeight="1" x14ac:dyDescent="0.25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125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  <c r="AZ669" s="80"/>
    </row>
    <row r="670" spans="1:52" ht="24" customHeight="1" x14ac:dyDescent="0.25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125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</row>
    <row r="671" spans="1:52" ht="24" customHeight="1" x14ac:dyDescent="0.25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125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  <c r="AZ671" s="80"/>
    </row>
    <row r="672" spans="1:52" ht="24" customHeight="1" x14ac:dyDescent="0.25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125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</row>
    <row r="673" spans="1:52" ht="24" customHeight="1" x14ac:dyDescent="0.25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125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</row>
    <row r="674" spans="1:52" ht="24" customHeight="1" x14ac:dyDescent="0.25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125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</row>
    <row r="675" spans="1:52" ht="24" customHeight="1" x14ac:dyDescent="0.2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125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  <c r="AZ675" s="80"/>
    </row>
    <row r="676" spans="1:52" ht="24" customHeight="1" x14ac:dyDescent="0.25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125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</row>
    <row r="677" spans="1:52" ht="24" customHeight="1" x14ac:dyDescent="0.25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125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</row>
    <row r="678" spans="1:52" ht="24" customHeight="1" x14ac:dyDescent="0.25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125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</row>
    <row r="679" spans="1:52" ht="24" customHeight="1" x14ac:dyDescent="0.25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125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</row>
    <row r="680" spans="1:52" ht="24" customHeight="1" x14ac:dyDescent="0.25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125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</row>
    <row r="681" spans="1:52" ht="24" customHeight="1" x14ac:dyDescent="0.25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125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</row>
    <row r="682" spans="1:52" ht="24" customHeight="1" x14ac:dyDescent="0.25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125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</row>
    <row r="683" spans="1:52" ht="24" customHeight="1" x14ac:dyDescent="0.25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125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</row>
    <row r="684" spans="1:52" ht="24" customHeight="1" x14ac:dyDescent="0.25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125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</row>
    <row r="685" spans="1:52" ht="24" customHeight="1" x14ac:dyDescent="0.2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125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</row>
    <row r="686" spans="1:52" ht="24" customHeight="1" x14ac:dyDescent="0.25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125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</row>
    <row r="687" spans="1:52" ht="24" customHeight="1" x14ac:dyDescent="0.25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125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  <c r="AZ687" s="80"/>
    </row>
    <row r="688" spans="1:52" ht="24" customHeight="1" x14ac:dyDescent="0.25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125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</row>
    <row r="689" spans="1:52" ht="24" customHeight="1" x14ac:dyDescent="0.25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125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</row>
    <row r="690" spans="1:52" ht="24" customHeight="1" x14ac:dyDescent="0.25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125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  <c r="AZ690" s="80"/>
    </row>
    <row r="691" spans="1:52" ht="24" customHeight="1" x14ac:dyDescent="0.25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125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  <c r="AZ691" s="80"/>
    </row>
    <row r="692" spans="1:52" ht="24" customHeight="1" x14ac:dyDescent="0.25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125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  <c r="AZ692" s="80"/>
    </row>
    <row r="693" spans="1:52" ht="24" customHeight="1" x14ac:dyDescent="0.25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125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  <c r="AZ693" s="80"/>
    </row>
    <row r="694" spans="1:52" ht="24" customHeight="1" x14ac:dyDescent="0.25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125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  <c r="AZ694" s="80"/>
    </row>
    <row r="695" spans="1:52" ht="24" customHeight="1" x14ac:dyDescent="0.2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125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80"/>
      <c r="AU695" s="80"/>
      <c r="AV695" s="80"/>
      <c r="AW695" s="80"/>
      <c r="AX695" s="80"/>
      <c r="AY695" s="80"/>
      <c r="AZ695" s="80"/>
    </row>
    <row r="696" spans="1:52" ht="24" customHeight="1" x14ac:dyDescent="0.25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125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  <c r="AZ696" s="80"/>
    </row>
    <row r="697" spans="1:52" ht="24" customHeight="1" x14ac:dyDescent="0.25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125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  <c r="AZ697" s="80"/>
    </row>
    <row r="698" spans="1:52" ht="24" customHeight="1" x14ac:dyDescent="0.25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125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  <c r="AZ698" s="80"/>
    </row>
    <row r="699" spans="1:52" ht="24" customHeight="1" x14ac:dyDescent="0.25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125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  <c r="AZ699" s="80"/>
    </row>
    <row r="700" spans="1:52" ht="24" customHeight="1" x14ac:dyDescent="0.25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125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  <c r="AZ700" s="80"/>
    </row>
    <row r="701" spans="1:52" ht="24" customHeight="1" x14ac:dyDescent="0.25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125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  <c r="AZ701" s="80"/>
    </row>
    <row r="702" spans="1:52" ht="24" customHeight="1" x14ac:dyDescent="0.25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125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  <c r="AZ702" s="80"/>
    </row>
    <row r="703" spans="1:52" ht="24" customHeight="1" x14ac:dyDescent="0.25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125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  <c r="AZ703" s="80"/>
    </row>
    <row r="704" spans="1:52" ht="24" customHeight="1" x14ac:dyDescent="0.25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125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  <c r="AZ704" s="80"/>
    </row>
    <row r="705" spans="1:52" ht="24" customHeight="1" x14ac:dyDescent="0.2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125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  <c r="AZ705" s="80"/>
    </row>
    <row r="706" spans="1:52" ht="24" customHeight="1" x14ac:dyDescent="0.25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125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  <c r="AZ706" s="80"/>
    </row>
    <row r="707" spans="1:52" ht="24" customHeight="1" x14ac:dyDescent="0.25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125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  <c r="AZ707" s="80"/>
    </row>
    <row r="708" spans="1:52" ht="24" customHeight="1" x14ac:dyDescent="0.25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125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  <c r="AZ708" s="80"/>
    </row>
    <row r="709" spans="1:52" ht="24" customHeight="1" x14ac:dyDescent="0.25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125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  <c r="AZ709" s="80"/>
    </row>
    <row r="710" spans="1:52" ht="24" customHeight="1" x14ac:dyDescent="0.25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125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  <c r="AV710" s="80"/>
      <c r="AW710" s="80"/>
      <c r="AX710" s="80"/>
      <c r="AY710" s="80"/>
      <c r="AZ710" s="80"/>
    </row>
    <row r="711" spans="1:52" ht="24" customHeight="1" x14ac:dyDescent="0.25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125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  <c r="AZ711" s="80"/>
    </row>
    <row r="712" spans="1:52" ht="24" customHeight="1" x14ac:dyDescent="0.25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125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  <c r="AZ712" s="80"/>
    </row>
    <row r="713" spans="1:52" ht="24" customHeight="1" x14ac:dyDescent="0.25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125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  <c r="AZ713" s="80"/>
    </row>
    <row r="714" spans="1:52" ht="24" customHeight="1" x14ac:dyDescent="0.25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125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  <c r="AZ714" s="80"/>
    </row>
    <row r="715" spans="1:52" ht="24" customHeight="1" x14ac:dyDescent="0.2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125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80"/>
      <c r="AU715" s="80"/>
      <c r="AV715" s="80"/>
      <c r="AW715" s="80"/>
      <c r="AX715" s="80"/>
      <c r="AY715" s="80"/>
      <c r="AZ715" s="80"/>
    </row>
    <row r="716" spans="1:52" ht="24" customHeight="1" x14ac:dyDescent="0.25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125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80"/>
      <c r="AU716" s="80"/>
      <c r="AV716" s="80"/>
      <c r="AW716" s="80"/>
      <c r="AX716" s="80"/>
      <c r="AY716" s="80"/>
      <c r="AZ716" s="80"/>
    </row>
    <row r="717" spans="1:52" ht="24" customHeight="1" x14ac:dyDescent="0.25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125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80"/>
      <c r="AU717" s="80"/>
      <c r="AV717" s="80"/>
      <c r="AW717" s="80"/>
      <c r="AX717" s="80"/>
      <c r="AY717" s="80"/>
      <c r="AZ717" s="80"/>
    </row>
    <row r="718" spans="1:52" ht="24" customHeight="1" x14ac:dyDescent="0.25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125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  <c r="AZ718" s="80"/>
    </row>
    <row r="719" spans="1:52" ht="24" customHeight="1" x14ac:dyDescent="0.25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125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  <c r="AZ719" s="80"/>
    </row>
    <row r="720" spans="1:52" ht="24" customHeight="1" x14ac:dyDescent="0.25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125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80"/>
      <c r="AU720" s="80"/>
      <c r="AV720" s="80"/>
      <c r="AW720" s="80"/>
      <c r="AX720" s="80"/>
      <c r="AY720" s="80"/>
      <c r="AZ720" s="80"/>
    </row>
    <row r="721" spans="1:52" ht="24" customHeight="1" x14ac:dyDescent="0.25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125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  <c r="AZ721" s="80"/>
    </row>
    <row r="722" spans="1:52" ht="24" customHeight="1" x14ac:dyDescent="0.25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125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  <c r="AZ722" s="80"/>
    </row>
    <row r="723" spans="1:52" ht="24" customHeight="1" x14ac:dyDescent="0.25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125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</row>
    <row r="724" spans="1:52" ht="24" customHeight="1" x14ac:dyDescent="0.25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125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  <c r="AZ724" s="80"/>
    </row>
    <row r="725" spans="1:52" ht="24" customHeight="1" x14ac:dyDescent="0.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125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  <c r="AZ725" s="80"/>
    </row>
    <row r="726" spans="1:52" ht="24" customHeight="1" x14ac:dyDescent="0.25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125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  <c r="AZ726" s="80"/>
    </row>
    <row r="727" spans="1:52" ht="24" customHeight="1" x14ac:dyDescent="0.25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125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  <c r="AZ727" s="80"/>
    </row>
    <row r="728" spans="1:52" ht="24" customHeight="1" x14ac:dyDescent="0.25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125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80"/>
      <c r="AU728" s="80"/>
      <c r="AV728" s="80"/>
      <c r="AW728" s="80"/>
      <c r="AX728" s="80"/>
      <c r="AY728" s="80"/>
      <c r="AZ728" s="80"/>
    </row>
    <row r="729" spans="1:52" ht="24" customHeight="1" x14ac:dyDescent="0.25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125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  <c r="AZ729" s="80"/>
    </row>
    <row r="730" spans="1:52" ht="24" customHeight="1" x14ac:dyDescent="0.25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125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  <c r="AV730" s="80"/>
      <c r="AW730" s="80"/>
      <c r="AX730" s="80"/>
      <c r="AY730" s="80"/>
      <c r="AZ730" s="80"/>
    </row>
    <row r="731" spans="1:52" ht="24" customHeight="1" x14ac:dyDescent="0.25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125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  <c r="AZ731" s="80"/>
    </row>
    <row r="732" spans="1:52" ht="24" customHeight="1" x14ac:dyDescent="0.25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125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  <c r="AZ732" s="80"/>
    </row>
    <row r="733" spans="1:52" ht="24" customHeight="1" x14ac:dyDescent="0.25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125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  <c r="AZ733" s="80"/>
    </row>
    <row r="734" spans="1:52" ht="24" customHeight="1" x14ac:dyDescent="0.25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125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  <c r="AZ734" s="80"/>
    </row>
    <row r="735" spans="1:52" ht="24" customHeight="1" x14ac:dyDescent="0.2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125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  <c r="AZ735" s="80"/>
    </row>
    <row r="736" spans="1:52" ht="24" customHeight="1" x14ac:dyDescent="0.25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125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  <c r="AZ736" s="80"/>
    </row>
    <row r="737" spans="1:52" ht="24" customHeight="1" x14ac:dyDescent="0.25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125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  <c r="AZ737" s="80"/>
    </row>
    <row r="738" spans="1:52" ht="24" customHeight="1" x14ac:dyDescent="0.25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125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  <c r="AZ738" s="80"/>
    </row>
    <row r="739" spans="1:52" ht="24" customHeight="1" x14ac:dyDescent="0.25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125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  <c r="AZ739" s="80"/>
    </row>
    <row r="740" spans="1:52" ht="24" customHeight="1" x14ac:dyDescent="0.25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125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  <c r="AZ740" s="80"/>
    </row>
    <row r="741" spans="1:52" ht="24" customHeight="1" x14ac:dyDescent="0.25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125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  <c r="AZ741" s="80"/>
    </row>
    <row r="742" spans="1:52" ht="24" customHeight="1" x14ac:dyDescent="0.25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125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  <c r="AZ742" s="80"/>
    </row>
    <row r="743" spans="1:52" ht="24" customHeight="1" x14ac:dyDescent="0.25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125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  <c r="AZ743" s="80"/>
    </row>
    <row r="744" spans="1:52" ht="24" customHeight="1" x14ac:dyDescent="0.25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125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  <c r="AZ744" s="80"/>
    </row>
    <row r="745" spans="1:52" ht="24" customHeight="1" x14ac:dyDescent="0.2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125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  <c r="AZ745" s="80"/>
    </row>
    <row r="746" spans="1:52" ht="24" customHeight="1" x14ac:dyDescent="0.25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125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  <c r="AZ746" s="80"/>
    </row>
    <row r="747" spans="1:52" ht="24" customHeight="1" x14ac:dyDescent="0.25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125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  <c r="AZ747" s="80"/>
    </row>
    <row r="748" spans="1:52" ht="24" customHeight="1" x14ac:dyDescent="0.25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125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  <c r="AZ748" s="80"/>
    </row>
    <row r="749" spans="1:52" ht="24" customHeight="1" x14ac:dyDescent="0.25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125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  <c r="AZ749" s="80"/>
    </row>
    <row r="750" spans="1:52" ht="24" customHeight="1" x14ac:dyDescent="0.25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125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  <c r="AV750" s="80"/>
      <c r="AW750" s="80"/>
      <c r="AX750" s="80"/>
      <c r="AY750" s="80"/>
      <c r="AZ750" s="80"/>
    </row>
    <row r="751" spans="1:52" ht="24" customHeight="1" x14ac:dyDescent="0.25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125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  <c r="AZ751" s="80"/>
    </row>
    <row r="752" spans="1:52" ht="24" customHeight="1" x14ac:dyDescent="0.25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125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  <c r="AZ752" s="80"/>
    </row>
    <row r="753" spans="1:52" ht="24" customHeight="1" x14ac:dyDescent="0.25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125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  <c r="AZ753" s="80"/>
    </row>
    <row r="754" spans="1:52" ht="24" customHeight="1" x14ac:dyDescent="0.25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125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  <c r="AZ754" s="80"/>
    </row>
    <row r="755" spans="1:52" ht="24" customHeight="1" x14ac:dyDescent="0.2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125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  <c r="AZ755" s="80"/>
    </row>
    <row r="756" spans="1:52" ht="24" customHeight="1" x14ac:dyDescent="0.25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125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  <c r="AZ756" s="80"/>
    </row>
    <row r="757" spans="1:52" ht="24" customHeight="1" x14ac:dyDescent="0.25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125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  <c r="AZ757" s="80"/>
    </row>
    <row r="758" spans="1:52" ht="24" customHeight="1" x14ac:dyDescent="0.25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125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  <c r="AZ758" s="80"/>
    </row>
    <row r="759" spans="1:52" ht="24" customHeight="1" x14ac:dyDescent="0.25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125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  <c r="AZ759" s="80"/>
    </row>
    <row r="760" spans="1:52" ht="24" customHeight="1" x14ac:dyDescent="0.25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125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  <c r="AZ760" s="80"/>
    </row>
    <row r="761" spans="1:52" ht="24" customHeight="1" x14ac:dyDescent="0.25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125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  <c r="AZ761" s="80"/>
    </row>
    <row r="762" spans="1:52" ht="24" customHeight="1" x14ac:dyDescent="0.25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125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  <c r="AZ762" s="80"/>
    </row>
    <row r="763" spans="1:52" ht="24" customHeight="1" x14ac:dyDescent="0.25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125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</row>
    <row r="764" spans="1:52" ht="24" customHeight="1" x14ac:dyDescent="0.25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125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  <c r="AZ764" s="80"/>
    </row>
    <row r="765" spans="1:52" ht="24" customHeight="1" x14ac:dyDescent="0.2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125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  <c r="AV765" s="80"/>
      <c r="AW765" s="80"/>
      <c r="AX765" s="80"/>
      <c r="AY765" s="80"/>
      <c r="AZ765" s="80"/>
    </row>
    <row r="766" spans="1:52" ht="24" customHeight="1" x14ac:dyDescent="0.25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125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80"/>
      <c r="AU766" s="80"/>
      <c r="AV766" s="80"/>
      <c r="AW766" s="80"/>
      <c r="AX766" s="80"/>
      <c r="AY766" s="80"/>
      <c r="AZ766" s="80"/>
    </row>
    <row r="767" spans="1:52" ht="24" customHeight="1" x14ac:dyDescent="0.25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125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  <c r="AZ767" s="80"/>
    </row>
    <row r="768" spans="1:52" ht="24" customHeight="1" x14ac:dyDescent="0.25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125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  <c r="AZ768" s="80"/>
    </row>
    <row r="769" spans="1:52" ht="24" customHeight="1" x14ac:dyDescent="0.25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125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  <c r="AZ769" s="80"/>
    </row>
    <row r="770" spans="1:52" ht="24" customHeight="1" x14ac:dyDescent="0.25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125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  <c r="AZ770" s="80"/>
    </row>
    <row r="771" spans="1:52" ht="24" customHeight="1" x14ac:dyDescent="0.25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125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  <c r="AZ771" s="80"/>
    </row>
    <row r="772" spans="1:52" ht="24" customHeight="1" x14ac:dyDescent="0.25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125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  <c r="AZ772" s="80"/>
    </row>
    <row r="773" spans="1:52" ht="24" customHeight="1" x14ac:dyDescent="0.25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125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</row>
    <row r="774" spans="1:52" ht="24" customHeight="1" x14ac:dyDescent="0.25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125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</row>
    <row r="775" spans="1:52" ht="24" customHeight="1" x14ac:dyDescent="0.2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125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</row>
    <row r="776" spans="1:52" ht="24" customHeight="1" x14ac:dyDescent="0.25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125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</row>
    <row r="777" spans="1:52" ht="24" customHeight="1" x14ac:dyDescent="0.25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125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</row>
    <row r="778" spans="1:52" ht="24" customHeight="1" x14ac:dyDescent="0.25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125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</row>
    <row r="779" spans="1:52" ht="24" customHeight="1" x14ac:dyDescent="0.25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125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</row>
    <row r="780" spans="1:52" ht="24" customHeight="1" x14ac:dyDescent="0.25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125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</row>
    <row r="781" spans="1:52" ht="24" customHeight="1" x14ac:dyDescent="0.25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125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</row>
    <row r="782" spans="1:52" ht="24" customHeight="1" x14ac:dyDescent="0.25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125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</row>
    <row r="783" spans="1:52" ht="24" customHeight="1" x14ac:dyDescent="0.25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125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</row>
    <row r="784" spans="1:52" ht="24" customHeight="1" x14ac:dyDescent="0.25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125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</row>
    <row r="785" spans="1:52" ht="24" customHeight="1" x14ac:dyDescent="0.2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125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  <c r="AT785" s="80"/>
      <c r="AU785" s="80"/>
      <c r="AV785" s="80"/>
      <c r="AW785" s="80"/>
      <c r="AX785" s="80"/>
      <c r="AY785" s="80"/>
      <c r="AZ785" s="80"/>
    </row>
    <row r="786" spans="1:52" ht="24" customHeight="1" x14ac:dyDescent="0.25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125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  <c r="AZ786" s="80"/>
    </row>
    <row r="787" spans="1:52" ht="24" customHeight="1" x14ac:dyDescent="0.25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125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  <c r="AZ787" s="80"/>
    </row>
    <row r="788" spans="1:52" ht="24" customHeight="1" x14ac:dyDescent="0.25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125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</row>
    <row r="789" spans="1:52" ht="24" customHeight="1" x14ac:dyDescent="0.25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125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  <c r="AZ789" s="80"/>
    </row>
    <row r="790" spans="1:52" ht="24" customHeight="1" x14ac:dyDescent="0.25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125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  <c r="AZ790" s="80"/>
    </row>
    <row r="791" spans="1:52" ht="24" customHeight="1" x14ac:dyDescent="0.25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125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  <c r="AZ791" s="80"/>
    </row>
    <row r="792" spans="1:52" ht="24" customHeight="1" x14ac:dyDescent="0.25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125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  <c r="AZ792" s="80"/>
    </row>
    <row r="793" spans="1:52" ht="24" customHeight="1" x14ac:dyDescent="0.25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125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  <c r="AZ793" s="80"/>
    </row>
    <row r="794" spans="1:52" ht="24" customHeight="1" x14ac:dyDescent="0.25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125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  <c r="AZ794" s="80"/>
    </row>
    <row r="795" spans="1:52" ht="24" customHeight="1" x14ac:dyDescent="0.2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125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  <c r="AZ795" s="80"/>
    </row>
    <row r="796" spans="1:52" ht="24" customHeight="1" x14ac:dyDescent="0.25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125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  <c r="AZ796" s="80"/>
    </row>
    <row r="797" spans="1:52" ht="24" customHeight="1" x14ac:dyDescent="0.25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125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  <c r="AZ797" s="80"/>
    </row>
    <row r="798" spans="1:52" ht="24" customHeight="1" x14ac:dyDescent="0.25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125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  <c r="AZ798" s="80"/>
    </row>
    <row r="799" spans="1:52" ht="24" customHeight="1" x14ac:dyDescent="0.25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125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  <c r="AZ799" s="80"/>
    </row>
    <row r="800" spans="1:52" ht="24" customHeight="1" x14ac:dyDescent="0.25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125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  <c r="AZ800" s="80"/>
    </row>
    <row r="801" spans="1:52" ht="24" customHeight="1" x14ac:dyDescent="0.25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125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</row>
    <row r="802" spans="1:52" ht="24" customHeight="1" x14ac:dyDescent="0.25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125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  <c r="AZ802" s="80"/>
    </row>
    <row r="803" spans="1:52" ht="24" customHeight="1" x14ac:dyDescent="0.25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125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</row>
    <row r="804" spans="1:52" ht="24" customHeight="1" x14ac:dyDescent="0.25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125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  <c r="AZ804" s="80"/>
    </row>
    <row r="805" spans="1:52" ht="24" customHeight="1" x14ac:dyDescent="0.2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125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  <c r="AZ805" s="80"/>
    </row>
    <row r="806" spans="1:52" ht="24" customHeight="1" x14ac:dyDescent="0.25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125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  <c r="AZ806" s="80"/>
    </row>
    <row r="807" spans="1:52" ht="24" customHeight="1" x14ac:dyDescent="0.25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125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  <c r="AZ807" s="80"/>
    </row>
    <row r="808" spans="1:52" ht="24" customHeight="1" x14ac:dyDescent="0.25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125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  <c r="AZ808" s="80"/>
    </row>
    <row r="809" spans="1:52" ht="24" customHeight="1" x14ac:dyDescent="0.25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125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  <c r="AZ809" s="80"/>
    </row>
    <row r="810" spans="1:52" ht="24" customHeight="1" x14ac:dyDescent="0.25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125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  <c r="AZ810" s="80"/>
    </row>
    <row r="811" spans="1:52" ht="24" customHeight="1" x14ac:dyDescent="0.25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125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  <c r="AZ811" s="80"/>
    </row>
    <row r="812" spans="1:52" ht="24" customHeight="1" x14ac:dyDescent="0.25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125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  <c r="AZ812" s="80"/>
    </row>
    <row r="813" spans="1:52" ht="24" customHeight="1" x14ac:dyDescent="0.25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125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  <c r="AZ813" s="80"/>
    </row>
    <row r="814" spans="1:52" ht="24" customHeight="1" x14ac:dyDescent="0.25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125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  <c r="AZ814" s="80"/>
    </row>
    <row r="815" spans="1:52" ht="24" customHeight="1" x14ac:dyDescent="0.2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125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  <c r="AZ815" s="80"/>
    </row>
    <row r="816" spans="1:52" ht="24" customHeight="1" x14ac:dyDescent="0.25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125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  <c r="AZ816" s="80"/>
    </row>
    <row r="817" spans="1:52" ht="24" customHeight="1" x14ac:dyDescent="0.25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125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  <c r="AZ817" s="80"/>
    </row>
    <row r="818" spans="1:52" ht="24" customHeight="1" x14ac:dyDescent="0.25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125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  <c r="AZ818" s="80"/>
    </row>
    <row r="819" spans="1:52" ht="24" customHeight="1" x14ac:dyDescent="0.25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125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  <c r="AZ819" s="80"/>
    </row>
    <row r="820" spans="1:52" ht="24" customHeight="1" x14ac:dyDescent="0.25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125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  <c r="AZ820" s="80"/>
    </row>
    <row r="821" spans="1:52" ht="24" customHeight="1" x14ac:dyDescent="0.25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125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  <c r="AZ821" s="80"/>
    </row>
    <row r="822" spans="1:52" ht="24" customHeight="1" x14ac:dyDescent="0.25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125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</row>
    <row r="823" spans="1:52" ht="24" customHeight="1" x14ac:dyDescent="0.25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125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  <c r="AZ823" s="80"/>
    </row>
    <row r="824" spans="1:52" ht="24" customHeight="1" x14ac:dyDescent="0.25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125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  <c r="AZ824" s="80"/>
    </row>
    <row r="825" spans="1:52" ht="24" customHeight="1" x14ac:dyDescent="0.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125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  <c r="AZ825" s="80"/>
    </row>
    <row r="826" spans="1:52" ht="24" customHeight="1" x14ac:dyDescent="0.25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125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  <c r="AZ826" s="80"/>
    </row>
    <row r="827" spans="1:52" ht="24" customHeight="1" x14ac:dyDescent="0.25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125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  <c r="AZ827" s="80"/>
    </row>
    <row r="828" spans="1:52" ht="24" customHeight="1" x14ac:dyDescent="0.25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125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  <c r="AZ828" s="80"/>
    </row>
    <row r="829" spans="1:52" ht="24" customHeight="1" x14ac:dyDescent="0.25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125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  <c r="AZ829" s="80"/>
    </row>
    <row r="830" spans="1:52" ht="24" customHeight="1" x14ac:dyDescent="0.25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125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  <c r="AZ830" s="80"/>
    </row>
    <row r="831" spans="1:52" ht="24" customHeight="1" x14ac:dyDescent="0.25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125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  <c r="AZ831" s="80"/>
    </row>
    <row r="832" spans="1:52" ht="24" customHeight="1" x14ac:dyDescent="0.25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125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</row>
    <row r="833" spans="1:52" ht="24" customHeight="1" x14ac:dyDescent="0.25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125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</row>
    <row r="834" spans="1:52" ht="24" customHeight="1" x14ac:dyDescent="0.25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125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</row>
    <row r="835" spans="1:52" ht="24" customHeight="1" x14ac:dyDescent="0.2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125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  <c r="AZ835" s="80"/>
    </row>
    <row r="836" spans="1:52" ht="24" customHeight="1" x14ac:dyDescent="0.25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125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  <c r="AZ836" s="80"/>
    </row>
    <row r="837" spans="1:52" ht="24" customHeight="1" x14ac:dyDescent="0.25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125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</row>
    <row r="838" spans="1:52" ht="24" customHeight="1" x14ac:dyDescent="0.25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125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</row>
    <row r="839" spans="1:52" ht="24" customHeight="1" x14ac:dyDescent="0.25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125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  <c r="AZ839" s="80"/>
    </row>
    <row r="840" spans="1:52" ht="24" customHeight="1" x14ac:dyDescent="0.25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125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</row>
    <row r="841" spans="1:52" ht="24" customHeight="1" x14ac:dyDescent="0.25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125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</row>
    <row r="842" spans="1:52" ht="24" customHeight="1" x14ac:dyDescent="0.25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125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</row>
    <row r="843" spans="1:52" ht="24" customHeight="1" x14ac:dyDescent="0.25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125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</row>
    <row r="844" spans="1:52" ht="24" customHeight="1" x14ac:dyDescent="0.25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125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  <c r="AZ844" s="80"/>
    </row>
    <row r="845" spans="1:52" ht="24" customHeight="1" x14ac:dyDescent="0.2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125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  <c r="AZ845" s="80"/>
    </row>
    <row r="846" spans="1:52" ht="24" customHeight="1" x14ac:dyDescent="0.25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125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  <c r="AZ846" s="80"/>
    </row>
    <row r="847" spans="1:52" ht="24" customHeight="1" x14ac:dyDescent="0.25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125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  <c r="AZ847" s="80"/>
    </row>
    <row r="848" spans="1:52" ht="24" customHeight="1" x14ac:dyDescent="0.25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125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</row>
    <row r="849" spans="1:52" ht="24" customHeight="1" x14ac:dyDescent="0.25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125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  <c r="AZ849" s="80"/>
    </row>
    <row r="850" spans="1:52" ht="24" customHeight="1" x14ac:dyDescent="0.25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125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  <c r="AZ850" s="80"/>
    </row>
    <row r="851" spans="1:52" ht="24" customHeight="1" x14ac:dyDescent="0.25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125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</row>
    <row r="852" spans="1:52" ht="24" customHeight="1" x14ac:dyDescent="0.25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125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  <c r="AZ852" s="80"/>
    </row>
    <row r="853" spans="1:52" ht="24" customHeight="1" x14ac:dyDescent="0.25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125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  <c r="AZ853" s="80"/>
    </row>
    <row r="854" spans="1:52" ht="24" customHeight="1" x14ac:dyDescent="0.25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125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  <c r="AZ854" s="80"/>
    </row>
    <row r="855" spans="1:52" ht="24" customHeight="1" x14ac:dyDescent="0.2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125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  <c r="AZ855" s="80"/>
    </row>
    <row r="856" spans="1:52" ht="24" customHeight="1" x14ac:dyDescent="0.25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125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  <c r="AV856" s="80"/>
      <c r="AW856" s="80"/>
      <c r="AX856" s="80"/>
      <c r="AY856" s="80"/>
      <c r="AZ856" s="80"/>
    </row>
    <row r="857" spans="1:52" ht="24" customHeight="1" x14ac:dyDescent="0.25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125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  <c r="AZ857" s="80"/>
    </row>
    <row r="858" spans="1:52" ht="24" customHeight="1" x14ac:dyDescent="0.25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125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  <c r="AZ858" s="80"/>
    </row>
    <row r="859" spans="1:52" ht="24" customHeight="1" x14ac:dyDescent="0.25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125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</row>
    <row r="860" spans="1:52" ht="24" customHeight="1" x14ac:dyDescent="0.25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125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  <c r="AV860" s="80"/>
      <c r="AW860" s="80"/>
      <c r="AX860" s="80"/>
      <c r="AY860" s="80"/>
      <c r="AZ860" s="80"/>
    </row>
    <row r="861" spans="1:52" ht="24" customHeight="1" x14ac:dyDescent="0.25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125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</row>
    <row r="862" spans="1:52" ht="24" customHeight="1" x14ac:dyDescent="0.25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125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  <c r="AZ862" s="80"/>
    </row>
    <row r="863" spans="1:52" ht="24" customHeight="1" x14ac:dyDescent="0.25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125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  <c r="AZ863" s="80"/>
    </row>
    <row r="864" spans="1:52" ht="24" customHeight="1" x14ac:dyDescent="0.25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125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  <c r="AZ864" s="80"/>
    </row>
    <row r="865" spans="1:52" ht="24" customHeight="1" x14ac:dyDescent="0.2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125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  <c r="AZ865" s="80"/>
    </row>
    <row r="866" spans="1:52" ht="24" customHeight="1" x14ac:dyDescent="0.25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125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  <c r="AZ866" s="80"/>
    </row>
    <row r="867" spans="1:52" ht="24" customHeight="1" x14ac:dyDescent="0.25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125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  <c r="AZ867" s="80"/>
    </row>
    <row r="868" spans="1:52" ht="24" customHeight="1" x14ac:dyDescent="0.25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125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</row>
    <row r="869" spans="1:52" ht="24" customHeight="1" x14ac:dyDescent="0.25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125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  <c r="AZ869" s="80"/>
    </row>
    <row r="870" spans="1:52" ht="24" customHeight="1" x14ac:dyDescent="0.25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125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  <c r="AZ870" s="80"/>
    </row>
    <row r="871" spans="1:52" ht="24" customHeight="1" x14ac:dyDescent="0.25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125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  <c r="AZ871" s="80"/>
    </row>
    <row r="872" spans="1:52" ht="24" customHeight="1" x14ac:dyDescent="0.25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125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</row>
    <row r="873" spans="1:52" ht="24" customHeight="1" x14ac:dyDescent="0.25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125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  <c r="AZ873" s="80"/>
    </row>
    <row r="874" spans="1:52" ht="24" customHeight="1" x14ac:dyDescent="0.25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125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  <c r="AZ874" s="80"/>
    </row>
    <row r="875" spans="1:52" ht="24" customHeight="1" x14ac:dyDescent="0.2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125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</row>
    <row r="876" spans="1:52" ht="24" customHeight="1" x14ac:dyDescent="0.25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125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</row>
    <row r="877" spans="1:52" ht="24" customHeight="1" x14ac:dyDescent="0.25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125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</row>
    <row r="878" spans="1:52" ht="24" customHeight="1" x14ac:dyDescent="0.25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125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  <c r="AZ878" s="80"/>
    </row>
    <row r="879" spans="1:52" ht="24" customHeight="1" x14ac:dyDescent="0.25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125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</row>
    <row r="880" spans="1:52" ht="24" customHeight="1" x14ac:dyDescent="0.25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125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  <c r="AZ880" s="80"/>
    </row>
    <row r="881" spans="1:52" ht="24" customHeight="1" x14ac:dyDescent="0.25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125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  <c r="AZ881" s="80"/>
    </row>
    <row r="882" spans="1:52" ht="24" customHeight="1" x14ac:dyDescent="0.25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125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  <c r="AZ882" s="80"/>
    </row>
    <row r="883" spans="1:52" ht="24" customHeight="1" x14ac:dyDescent="0.25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125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</row>
    <row r="884" spans="1:52" ht="24" customHeight="1" x14ac:dyDescent="0.25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125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  <c r="AZ884" s="80"/>
    </row>
    <row r="885" spans="1:52" ht="24" customHeight="1" x14ac:dyDescent="0.2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125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  <c r="AZ885" s="80"/>
    </row>
    <row r="886" spans="1:52" ht="24" customHeight="1" x14ac:dyDescent="0.25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125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  <c r="AZ886" s="80"/>
    </row>
    <row r="887" spans="1:52" ht="24" customHeight="1" x14ac:dyDescent="0.25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125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  <c r="AZ887" s="80"/>
    </row>
    <row r="888" spans="1:52" ht="24" customHeight="1" x14ac:dyDescent="0.25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125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  <c r="AZ888" s="80"/>
    </row>
    <row r="889" spans="1:52" ht="24" customHeight="1" x14ac:dyDescent="0.25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125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  <c r="AZ889" s="80"/>
    </row>
    <row r="890" spans="1:52" ht="24" customHeight="1" x14ac:dyDescent="0.25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125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  <c r="AZ890" s="80"/>
    </row>
    <row r="891" spans="1:52" ht="24" customHeight="1" x14ac:dyDescent="0.25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125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  <c r="AZ891" s="80"/>
    </row>
    <row r="892" spans="1:52" ht="24" customHeight="1" x14ac:dyDescent="0.25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125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  <c r="AZ892" s="80"/>
    </row>
    <row r="893" spans="1:52" ht="24" customHeight="1" x14ac:dyDescent="0.25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125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  <c r="AZ893" s="80"/>
    </row>
    <row r="894" spans="1:52" ht="24" customHeight="1" x14ac:dyDescent="0.25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125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  <c r="AZ894" s="80"/>
    </row>
    <row r="895" spans="1:52" ht="24" customHeight="1" x14ac:dyDescent="0.2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125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  <c r="AZ895" s="80"/>
    </row>
    <row r="896" spans="1:52" ht="24" customHeight="1" x14ac:dyDescent="0.25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125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  <c r="AZ896" s="80"/>
    </row>
    <row r="897" spans="1:52" ht="24" customHeight="1" x14ac:dyDescent="0.25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125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  <c r="AZ897" s="80"/>
    </row>
    <row r="898" spans="1:52" ht="24" customHeight="1" x14ac:dyDescent="0.25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125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  <c r="AZ898" s="80"/>
    </row>
    <row r="899" spans="1:52" ht="24" customHeight="1" x14ac:dyDescent="0.25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125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  <c r="AZ899" s="80"/>
    </row>
    <row r="900" spans="1:52" ht="24" customHeight="1" x14ac:dyDescent="0.25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125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  <c r="AZ900" s="80"/>
    </row>
    <row r="901" spans="1:52" ht="24" customHeight="1" x14ac:dyDescent="0.25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125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  <c r="AZ901" s="80"/>
    </row>
    <row r="902" spans="1:52" ht="24" customHeight="1" x14ac:dyDescent="0.25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125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  <c r="AZ902" s="80"/>
    </row>
    <row r="903" spans="1:52" ht="24" customHeight="1" x14ac:dyDescent="0.25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125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  <c r="AZ903" s="80"/>
    </row>
    <row r="904" spans="1:52" ht="24" customHeight="1" x14ac:dyDescent="0.25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125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  <c r="AZ904" s="80"/>
    </row>
    <row r="905" spans="1:52" ht="24" customHeight="1" x14ac:dyDescent="0.2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125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  <c r="AZ905" s="80"/>
    </row>
    <row r="906" spans="1:52" ht="24" customHeight="1" x14ac:dyDescent="0.25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125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  <c r="AZ906" s="80"/>
    </row>
    <row r="907" spans="1:52" ht="24" customHeight="1" x14ac:dyDescent="0.25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125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  <c r="AZ907" s="80"/>
    </row>
    <row r="908" spans="1:52" ht="24" customHeight="1" x14ac:dyDescent="0.25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125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  <c r="AZ908" s="80"/>
    </row>
    <row r="909" spans="1:52" ht="24" customHeight="1" x14ac:dyDescent="0.25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125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  <c r="AZ909" s="80"/>
    </row>
    <row r="910" spans="1:52" ht="24" customHeight="1" x14ac:dyDescent="0.25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125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  <c r="AZ910" s="80"/>
    </row>
    <row r="911" spans="1:52" ht="24" customHeight="1" x14ac:dyDescent="0.25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125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  <c r="AZ911" s="80"/>
    </row>
    <row r="912" spans="1:52" ht="24" customHeight="1" x14ac:dyDescent="0.25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125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  <c r="AZ912" s="80"/>
    </row>
    <row r="913" spans="1:52" ht="24" customHeight="1" x14ac:dyDescent="0.25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125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  <c r="AZ913" s="80"/>
    </row>
    <row r="914" spans="1:52" ht="24" customHeight="1" x14ac:dyDescent="0.25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125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  <c r="AZ914" s="80"/>
    </row>
    <row r="915" spans="1:52" ht="24" customHeight="1" x14ac:dyDescent="0.2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125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  <c r="AZ915" s="80"/>
    </row>
    <row r="916" spans="1:52" ht="24" customHeight="1" x14ac:dyDescent="0.25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125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  <c r="AZ916" s="80"/>
    </row>
    <row r="917" spans="1:52" ht="24" customHeight="1" x14ac:dyDescent="0.25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125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  <c r="AZ917" s="80"/>
    </row>
    <row r="918" spans="1:52" ht="24" customHeight="1" x14ac:dyDescent="0.25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125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  <c r="AZ918" s="80"/>
    </row>
    <row r="919" spans="1:52" ht="24" customHeight="1" x14ac:dyDescent="0.25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125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  <c r="AZ919" s="80"/>
    </row>
    <row r="920" spans="1:52" ht="24" customHeight="1" x14ac:dyDescent="0.25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125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  <c r="AZ920" s="80"/>
    </row>
    <row r="921" spans="1:52" ht="24" customHeight="1" x14ac:dyDescent="0.25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125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  <c r="AZ921" s="80"/>
    </row>
    <row r="922" spans="1:52" ht="24" customHeight="1" x14ac:dyDescent="0.25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125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  <c r="AZ922" s="80"/>
    </row>
    <row r="923" spans="1:52" ht="24" customHeight="1" x14ac:dyDescent="0.25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125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</row>
    <row r="924" spans="1:52" ht="24" customHeight="1" x14ac:dyDescent="0.25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125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  <c r="AZ924" s="80"/>
    </row>
    <row r="925" spans="1:52" ht="24" customHeight="1" x14ac:dyDescent="0.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125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  <c r="AZ925" s="80"/>
    </row>
    <row r="926" spans="1:52" ht="24" customHeight="1" x14ac:dyDescent="0.25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125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  <c r="AZ926" s="80"/>
    </row>
    <row r="927" spans="1:52" ht="24" customHeight="1" x14ac:dyDescent="0.25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125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  <c r="AZ927" s="80"/>
    </row>
    <row r="928" spans="1:52" ht="24" customHeight="1" x14ac:dyDescent="0.25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125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  <c r="AZ928" s="80"/>
    </row>
    <row r="929" spans="1:52" ht="24" customHeight="1" x14ac:dyDescent="0.25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125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  <c r="AZ929" s="80"/>
    </row>
    <row r="930" spans="1:52" ht="24" customHeight="1" x14ac:dyDescent="0.25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125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  <c r="AZ930" s="80"/>
    </row>
    <row r="931" spans="1:52" ht="24" customHeight="1" x14ac:dyDescent="0.25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125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  <c r="AZ931" s="80"/>
    </row>
    <row r="932" spans="1:52" ht="24" customHeight="1" x14ac:dyDescent="0.25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125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  <c r="AZ932" s="80"/>
    </row>
    <row r="933" spans="1:52" ht="24" customHeight="1" x14ac:dyDescent="0.25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125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  <c r="AZ933" s="80"/>
    </row>
    <row r="934" spans="1:52" ht="24" customHeight="1" x14ac:dyDescent="0.25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125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  <c r="AZ934" s="80"/>
    </row>
    <row r="935" spans="1:52" ht="24" customHeight="1" x14ac:dyDescent="0.2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125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  <c r="AZ935" s="80"/>
    </row>
    <row r="936" spans="1:52" ht="24" customHeight="1" x14ac:dyDescent="0.25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125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  <c r="AZ936" s="80"/>
    </row>
    <row r="937" spans="1:52" ht="24" customHeight="1" x14ac:dyDescent="0.25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125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  <c r="AZ937" s="80"/>
    </row>
    <row r="938" spans="1:52" ht="24" customHeight="1" x14ac:dyDescent="0.25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125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  <c r="AZ938" s="80"/>
    </row>
    <row r="939" spans="1:52" ht="24" customHeight="1" x14ac:dyDescent="0.25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125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  <c r="AZ939" s="80"/>
    </row>
    <row r="940" spans="1:52" ht="24" customHeight="1" x14ac:dyDescent="0.25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125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  <c r="AZ940" s="80"/>
    </row>
    <row r="941" spans="1:52" ht="24" customHeight="1" x14ac:dyDescent="0.25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125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  <c r="AZ941" s="80"/>
    </row>
    <row r="942" spans="1:52" ht="24" customHeight="1" x14ac:dyDescent="0.25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125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  <c r="AZ942" s="80"/>
    </row>
    <row r="943" spans="1:52" ht="24" customHeight="1" x14ac:dyDescent="0.25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125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  <c r="AS943" s="80"/>
      <c r="AT943" s="80"/>
      <c r="AU943" s="80"/>
      <c r="AV943" s="80"/>
      <c r="AW943" s="80"/>
      <c r="AX943" s="80"/>
      <c r="AY943" s="80"/>
      <c r="AZ943" s="80"/>
    </row>
    <row r="944" spans="1:52" ht="24" customHeight="1" x14ac:dyDescent="0.25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125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  <c r="AZ944" s="80"/>
    </row>
    <row r="945" spans="1:52" ht="24" customHeight="1" x14ac:dyDescent="0.2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125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  <c r="AZ945" s="80"/>
    </row>
    <row r="946" spans="1:52" ht="24" customHeight="1" x14ac:dyDescent="0.25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125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  <c r="AZ946" s="80"/>
    </row>
    <row r="947" spans="1:52" ht="24" customHeight="1" x14ac:dyDescent="0.25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125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  <c r="AZ947" s="80"/>
    </row>
    <row r="948" spans="1:52" ht="24" customHeight="1" x14ac:dyDescent="0.25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125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  <c r="AZ948" s="80"/>
    </row>
  </sheetData>
  <mergeCells count="47">
    <mergeCell ref="B2:B24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C5:C12"/>
    <mergeCell ref="J8:K8"/>
    <mergeCell ref="L8:M8"/>
    <mergeCell ref="N8:O8"/>
    <mergeCell ref="D9:E9"/>
    <mergeCell ref="F9:G9"/>
    <mergeCell ref="D24:G24"/>
    <mergeCell ref="H24:I24"/>
    <mergeCell ref="H9:I9"/>
    <mergeCell ref="T13:U13"/>
    <mergeCell ref="P9:Q9"/>
    <mergeCell ref="R9:S9"/>
    <mergeCell ref="T9:U9"/>
    <mergeCell ref="D12:I12"/>
    <mergeCell ref="J12:O12"/>
    <mergeCell ref="P12:U12"/>
    <mergeCell ref="D13:G13"/>
    <mergeCell ref="H13:I13"/>
    <mergeCell ref="J13:M13"/>
    <mergeCell ref="N13:O13"/>
    <mergeCell ref="P13:S13"/>
    <mergeCell ref="J24:M24"/>
    <mergeCell ref="N24:O24"/>
    <mergeCell ref="C14:C15"/>
    <mergeCell ref="D14:U14"/>
    <mergeCell ref="D15:I15"/>
    <mergeCell ref="J15:O15"/>
    <mergeCell ref="P15:U24"/>
    <mergeCell ref="C16:C23"/>
    <mergeCell ref="J19:K19"/>
    <mergeCell ref="L19:M19"/>
    <mergeCell ref="N19:O19"/>
    <mergeCell ref="D20:E20"/>
    <mergeCell ref="F20:G20"/>
    <mergeCell ref="H20:I20"/>
    <mergeCell ref="D23:I23"/>
    <mergeCell ref="J23:O23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12">
    <cfRule type="containsText" dxfId="232" priority="2" operator="containsText" text="VEGA">
      <formula>NOT(ISERROR(SEARCH(("VEGA"),(D12))))</formula>
    </cfRule>
    <cfRule type="containsText" dxfId="231" priority="3" operator="containsText" text="LÍDER">
      <formula>NOT(ISERROR(SEARCH(("LÍDER"),(D12))))</formula>
    </cfRule>
    <cfRule type="containsText" dxfId="230" priority="4" operator="containsText" text="GLOBAL">
      <formula>NOT(ISERROR(SEARCH(("GLOBAL"),(D12))))</formula>
    </cfRule>
    <cfRule type="containsText" dxfId="229" priority="5" operator="containsText" text="COROADO">
      <formula>NOT(ISERROR(SEARCH(("COROADO"),(D12))))</formula>
    </cfRule>
    <cfRule type="containsText" dxfId="228" priority="6" operator="containsText" text="VIA VERDE">
      <formula>NOT(ISERROR(SEARCH(("VIA VERDE"),(D12))))</formula>
    </cfRule>
    <cfRule type="containsText" dxfId="227" priority="7" operator="containsText" text="INTEGRAÇÃO">
      <formula>NOT(ISERROR(SEARCH(("INTEGRAÇÃO"),(D12))))</formula>
    </cfRule>
    <cfRule type="containsText" dxfId="226" priority="8" operator="containsText" text="SÃO PEDRO">
      <formula>NOT(ISERROR(SEARCH(("SÃO PEDRO"),(D12))))</formula>
    </cfRule>
  </conditionalFormatting>
  <conditionalFormatting sqref="D23 J23">
    <cfRule type="containsText" dxfId="225" priority="9" operator="containsText" text="VEGA">
      <formula>NOT(ISERROR(SEARCH(("VEGA"),(D23))))</formula>
    </cfRule>
    <cfRule type="containsText" dxfId="224" priority="10" operator="containsText" text="LÍDER">
      <formula>NOT(ISERROR(SEARCH(("LÍDER"),(D23))))</formula>
    </cfRule>
    <cfRule type="containsText" dxfId="223" priority="11" operator="containsText" text="GLOBAL">
      <formula>NOT(ISERROR(SEARCH(("GLOBAL"),(D23))))</formula>
    </cfRule>
    <cfRule type="containsText" dxfId="222" priority="12" operator="containsText" text="COROADO">
      <formula>NOT(ISERROR(SEARCH(("COROADO"),(D23))))</formula>
    </cfRule>
    <cfRule type="containsText" dxfId="221" priority="13" operator="containsText" text="VIA VERDE">
      <formula>NOT(ISERROR(SEARCH(("VIA VERDE"),(D23))))</formula>
    </cfRule>
    <cfRule type="containsText" dxfId="220" priority="14" operator="containsText" text="INTEGRAÇÃO">
      <formula>NOT(ISERROR(SEARCH(("INTEGRAÇÃO"),(D23))))</formula>
    </cfRule>
    <cfRule type="containsText" dxfId="219" priority="15" operator="containsText" text="SÃO PEDRO">
      <formula>NOT(ISERROR(SEARCH(("SÃO PEDRO"),(D23))))</formula>
    </cfRule>
  </conditionalFormatting>
  <conditionalFormatting sqref="D4:I4">
    <cfRule type="expression" dxfId="218" priority="16" stopIfTrue="1">
      <formula>LEN($D4)=14</formula>
    </cfRule>
  </conditionalFormatting>
  <conditionalFormatting sqref="J12 P12">
    <cfRule type="containsText" dxfId="217" priority="17" operator="containsText" text="VEGA">
      <formula>NOT(ISERROR(SEARCH(("VEGA"),(J12))))</formula>
    </cfRule>
    <cfRule type="containsText" dxfId="216" priority="18" operator="containsText" text="LÍDER">
      <formula>NOT(ISERROR(SEARCH(("LÍDER"),(J12))))</formula>
    </cfRule>
    <cfRule type="containsText" dxfId="215" priority="19" operator="containsText" text="GLOBAL">
      <formula>NOT(ISERROR(SEARCH(("GLOBAL"),(J12))))</formula>
    </cfRule>
    <cfRule type="containsText" dxfId="214" priority="20" operator="containsText" text="COROADO">
      <formula>NOT(ISERROR(SEARCH(("COROADO"),(J12))))</formula>
    </cfRule>
    <cfRule type="containsText" dxfId="213" priority="21" operator="containsText" text="VIA VERDE">
      <formula>NOT(ISERROR(SEARCH(("VIA VERDE"),(J12))))</formula>
    </cfRule>
    <cfRule type="containsText" dxfId="212" priority="22" operator="containsText" text="INTEGRAÇÃO">
      <formula>NOT(ISERROR(SEARCH(("INTEGRAÇÃO"),(J12))))</formula>
    </cfRule>
    <cfRule type="containsText" dxfId="211" priority="23" operator="containsText" text="SÃO PEDRO">
      <formula>NOT(ISERROR(SEARCH(("SÃO PEDRO"),(J12))))</formula>
    </cfRule>
  </conditionalFormatting>
  <conditionalFormatting sqref="J4:O4">
    <cfRule type="expression" dxfId="210" priority="24">
      <formula>LEN($J4)=14</formula>
    </cfRule>
  </conditionalFormatting>
  <conditionalFormatting sqref="P4:U4">
    <cfRule type="expression" dxfId="209" priority="25">
      <formula>LEN($P4)=14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0337-55EB-454E-881B-481435BAFC71}">
  <dimension ref="A1:T85"/>
  <sheetViews>
    <sheetView zoomScale="70" zoomScaleNormal="70" workbookViewId="0">
      <selection activeCell="B61" sqref="B61:B85"/>
    </sheetView>
  </sheetViews>
  <sheetFormatPr defaultColWidth="8.7109375" defaultRowHeight="24" customHeight="1" x14ac:dyDescent="0.25"/>
  <cols>
    <col min="1" max="15" width="8.7109375" style="1" customWidth="1"/>
    <col min="16" max="16384" width="8.7109375" style="1"/>
  </cols>
  <sheetData>
    <row r="1" spans="1:19" ht="24" customHeight="1" thickBot="1" x14ac:dyDescent="0.3"/>
    <row r="2" spans="1:19" ht="24" customHeight="1" thickBot="1" x14ac:dyDescent="0.3">
      <c r="B2" s="292" t="s">
        <v>0</v>
      </c>
      <c r="C2" s="2" t="s">
        <v>1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6" t="s">
        <v>2</v>
      </c>
      <c r="Q2" s="7"/>
      <c r="R2" s="7"/>
      <c r="S2" s="8"/>
    </row>
    <row r="3" spans="1:19" ht="24" customHeight="1" thickBot="1" x14ac:dyDescent="0.3">
      <c r="B3" s="293"/>
      <c r="C3" s="295">
        <v>1.3888888888888888E-2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10" t="s">
        <v>4</v>
      </c>
      <c r="Q3" s="11"/>
      <c r="R3" s="11"/>
      <c r="S3" s="12"/>
    </row>
    <row r="4" spans="1:19" ht="24" customHeight="1" thickBot="1" x14ac:dyDescent="0.3">
      <c r="B4" s="293"/>
      <c r="C4" s="296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6" t="str">
        <f>CONCATENATE(COUNT(P6:P16,R6:R16)," VIAGENS")</f>
        <v>22 VIAGENS</v>
      </c>
      <c r="Q4" s="7"/>
      <c r="R4" s="7"/>
      <c r="S4" s="8"/>
    </row>
    <row r="5" spans="1:19" ht="24" customHeight="1" thickBot="1" x14ac:dyDescent="0.3">
      <c r="B5" s="293"/>
      <c r="C5" s="297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6" t="s">
        <v>14</v>
      </c>
      <c r="Q5" s="17" t="s">
        <v>15</v>
      </c>
      <c r="R5" s="16" t="s">
        <v>14</v>
      </c>
      <c r="S5" s="17" t="s">
        <v>15</v>
      </c>
    </row>
    <row r="6" spans="1:19" ht="24" customHeight="1" x14ac:dyDescent="0.25">
      <c r="B6" s="293"/>
      <c r="C6" s="298"/>
      <c r="D6" s="18">
        <v>0.20833333333333329</v>
      </c>
      <c r="E6" s="19">
        <v>0.22847222222222219</v>
      </c>
      <c r="F6" s="19">
        <v>0.26041666666666669</v>
      </c>
      <c r="G6" s="20">
        <f>F6-D6</f>
        <v>5.2083333333333398E-2</v>
      </c>
      <c r="H6" s="21">
        <v>535</v>
      </c>
      <c r="I6" s="22">
        <v>1</v>
      </c>
      <c r="J6" s="18">
        <v>0.23958333333333329</v>
      </c>
      <c r="K6" s="19">
        <v>0.26250000000000001</v>
      </c>
      <c r="L6" s="19">
        <v>0.29305555555555562</v>
      </c>
      <c r="M6" s="20">
        <f t="shared" ref="M6:M7" si="0">L6-J6</f>
        <v>5.3472222222222338E-2</v>
      </c>
      <c r="N6" s="21">
        <v>535</v>
      </c>
      <c r="O6" s="22">
        <v>2</v>
      </c>
      <c r="P6" s="23">
        <v>0.20833333333333329</v>
      </c>
      <c r="Q6" s="24"/>
      <c r="R6" s="25">
        <v>0.625</v>
      </c>
      <c r="S6" s="26">
        <f>R6-P16</f>
        <v>2.777777777777779E-2</v>
      </c>
    </row>
    <row r="7" spans="1:19" ht="24" customHeight="1" x14ac:dyDescent="0.25">
      <c r="B7" s="293"/>
      <c r="C7" s="298"/>
      <c r="D7" s="18">
        <v>0.27083333333333331</v>
      </c>
      <c r="E7" s="19">
        <v>0.29375000000000001</v>
      </c>
      <c r="F7" s="19">
        <v>0.32708333333333328</v>
      </c>
      <c r="G7" s="20">
        <f t="shared" ref="G7:G8" si="1">F7-D7</f>
        <v>5.6249999999999967E-2</v>
      </c>
      <c r="H7" s="21">
        <v>535</v>
      </c>
      <c r="I7" s="22">
        <v>1</v>
      </c>
      <c r="J7" s="18">
        <v>0.30208333333333331</v>
      </c>
      <c r="K7" s="19">
        <v>0.3263888888888889</v>
      </c>
      <c r="L7" s="19">
        <v>0.35625000000000001</v>
      </c>
      <c r="M7" s="20">
        <f t="shared" si="0"/>
        <v>5.4166666666666696E-2</v>
      </c>
      <c r="N7" s="21">
        <v>535</v>
      </c>
      <c r="O7" s="22">
        <v>2</v>
      </c>
      <c r="P7" s="27">
        <v>0.23958333333333329</v>
      </c>
      <c r="Q7" s="28">
        <f>P7-P6</f>
        <v>3.125E-2</v>
      </c>
      <c r="R7" s="29">
        <v>0.68541666666666667</v>
      </c>
      <c r="S7" s="30">
        <f t="shared" ref="S7:S16" si="2">R7-R6</f>
        <v>6.0416666666666674E-2</v>
      </c>
    </row>
    <row r="8" spans="1:19" ht="24" customHeight="1" thickBot="1" x14ac:dyDescent="0.3">
      <c r="B8" s="293"/>
      <c r="C8" s="298"/>
      <c r="D8" s="18">
        <v>0.3347222222222222</v>
      </c>
      <c r="E8" s="19">
        <v>0.35694444444444451</v>
      </c>
      <c r="F8" s="19">
        <v>0.38958333333333328</v>
      </c>
      <c r="G8" s="20">
        <f t="shared" si="1"/>
        <v>5.4861111111111083E-2</v>
      </c>
      <c r="H8" s="21">
        <v>535</v>
      </c>
      <c r="I8" s="22">
        <v>1</v>
      </c>
      <c r="J8" s="18">
        <v>0.37152777777777779</v>
      </c>
      <c r="K8" s="19">
        <v>0.39305555555555549</v>
      </c>
      <c r="L8" s="19">
        <v>0.42499999999999999</v>
      </c>
      <c r="M8" s="20">
        <f>L8-J8</f>
        <v>5.3472222222222199E-2</v>
      </c>
      <c r="N8" s="21">
        <v>535</v>
      </c>
      <c r="O8" s="22">
        <v>2</v>
      </c>
      <c r="P8" s="27">
        <v>0.27083333333333331</v>
      </c>
      <c r="Q8" s="28">
        <f>P8-P7</f>
        <v>3.1250000000000028E-2</v>
      </c>
      <c r="R8" s="29">
        <v>0.71805555555555556</v>
      </c>
      <c r="S8" s="30">
        <f t="shared" si="2"/>
        <v>3.2638888888888884E-2</v>
      </c>
    </row>
    <row r="9" spans="1:19" ht="24" customHeight="1" thickBot="1" x14ac:dyDescent="0.3">
      <c r="B9" s="293"/>
      <c r="C9" s="298"/>
      <c r="D9" s="31">
        <f>IF(F8="",E8,F8)</f>
        <v>0.38958333333333328</v>
      </c>
      <c r="E9" s="32"/>
      <c r="F9" s="31">
        <f>IF(D10="",E10,D10)</f>
        <v>0.43819444444444439</v>
      </c>
      <c r="G9" s="32"/>
      <c r="H9" s="32">
        <f>F9-D9</f>
        <v>4.8611111111111105E-2</v>
      </c>
      <c r="I9" s="32"/>
      <c r="J9" s="31">
        <f>IF(L8="",K8,L8)</f>
        <v>0.42499999999999999</v>
      </c>
      <c r="K9" s="32"/>
      <c r="L9" s="31">
        <f>IF(J10="",K10,J10)</f>
        <v>0.47361111111111109</v>
      </c>
      <c r="M9" s="32"/>
      <c r="N9" s="32">
        <f>L9-J9</f>
        <v>4.8611111111111105E-2</v>
      </c>
      <c r="O9" s="33"/>
      <c r="P9" s="27">
        <v>0.30208333333333331</v>
      </c>
      <c r="Q9" s="28">
        <f t="shared" ref="Q9:Q16" si="3">P9-P8</f>
        <v>3.125E-2</v>
      </c>
      <c r="R9" s="29">
        <v>0.75</v>
      </c>
      <c r="S9" s="30">
        <f t="shared" si="2"/>
        <v>3.1944444444444442E-2</v>
      </c>
    </row>
    <row r="10" spans="1:19" ht="24" customHeight="1" x14ac:dyDescent="0.25">
      <c r="B10" s="293"/>
      <c r="C10" s="298"/>
      <c r="D10" s="18">
        <v>0.43819444444444439</v>
      </c>
      <c r="E10" s="19">
        <v>0.46319444444444452</v>
      </c>
      <c r="F10" s="19">
        <v>0.49652777777777779</v>
      </c>
      <c r="G10" s="20">
        <f t="shared" ref="G10:G11" si="4">F10-D10</f>
        <v>5.8333333333333404E-2</v>
      </c>
      <c r="H10" s="21">
        <v>535</v>
      </c>
      <c r="I10" s="22">
        <v>1</v>
      </c>
      <c r="J10" s="18">
        <v>0.47361111111111109</v>
      </c>
      <c r="K10" s="19">
        <v>0.49791666666666667</v>
      </c>
      <c r="L10" s="19">
        <v>0.53125</v>
      </c>
      <c r="M10" s="20">
        <f t="shared" ref="M10:M12" si="5">L10-J10</f>
        <v>5.7638888888888906E-2</v>
      </c>
      <c r="N10" s="21">
        <v>535</v>
      </c>
      <c r="O10" s="22">
        <v>2</v>
      </c>
      <c r="P10" s="27">
        <v>0.3347222222222222</v>
      </c>
      <c r="Q10" s="28">
        <f t="shared" si="3"/>
        <v>3.2638888888888884E-2</v>
      </c>
      <c r="R10" s="29">
        <v>0.78472222222222221</v>
      </c>
      <c r="S10" s="30">
        <f t="shared" si="2"/>
        <v>3.472222222222221E-2</v>
      </c>
    </row>
    <row r="11" spans="1:19" ht="24" customHeight="1" x14ac:dyDescent="0.25">
      <c r="B11" s="293"/>
      <c r="C11" s="298"/>
      <c r="D11" s="18">
        <v>0.50347222222222221</v>
      </c>
      <c r="E11" s="19">
        <v>0.52430555555555558</v>
      </c>
      <c r="F11" s="19">
        <v>0.55486111111111114</v>
      </c>
      <c r="G11" s="20">
        <f t="shared" si="4"/>
        <v>5.1388888888888928E-2</v>
      </c>
      <c r="H11" s="21">
        <v>535</v>
      </c>
      <c r="I11" s="22">
        <v>1</v>
      </c>
      <c r="J11" s="18">
        <v>0.53819444444444442</v>
      </c>
      <c r="K11" s="19">
        <v>0.55902777777777779</v>
      </c>
      <c r="L11" s="19">
        <v>0.58888888888888891</v>
      </c>
      <c r="M11" s="20">
        <f t="shared" si="5"/>
        <v>5.0694444444444486E-2</v>
      </c>
      <c r="N11" s="21">
        <v>535</v>
      </c>
      <c r="O11" s="22">
        <v>2</v>
      </c>
      <c r="P11" s="27">
        <v>0.37152777777777779</v>
      </c>
      <c r="Q11" s="28">
        <f t="shared" si="3"/>
        <v>3.6805555555555591E-2</v>
      </c>
      <c r="R11" s="29">
        <v>0.81597222222222221</v>
      </c>
      <c r="S11" s="30">
        <f t="shared" si="2"/>
        <v>3.125E-2</v>
      </c>
    </row>
    <row r="12" spans="1:19" ht="24" customHeight="1" thickBot="1" x14ac:dyDescent="0.3">
      <c r="B12" s="293"/>
      <c r="C12" s="298"/>
      <c r="D12" s="18"/>
      <c r="E12" s="19"/>
      <c r="F12" s="19"/>
      <c r="G12" s="20"/>
      <c r="H12" s="21"/>
      <c r="I12" s="22"/>
      <c r="J12" s="18">
        <v>0.59722222222222221</v>
      </c>
      <c r="K12" s="19">
        <v>0.61944444444444446</v>
      </c>
      <c r="L12" s="19">
        <v>0.64861111111111114</v>
      </c>
      <c r="M12" s="20">
        <f t="shared" si="5"/>
        <v>5.1388888888888928E-2</v>
      </c>
      <c r="N12" s="21">
        <v>535</v>
      </c>
      <c r="O12" s="22">
        <v>2</v>
      </c>
      <c r="P12" s="27">
        <v>0.43819444444444439</v>
      </c>
      <c r="Q12" s="28">
        <f t="shared" si="3"/>
        <v>6.6666666666666596E-2</v>
      </c>
      <c r="R12" s="29">
        <v>0.84722222222222221</v>
      </c>
      <c r="S12" s="30">
        <f t="shared" si="2"/>
        <v>3.125E-2</v>
      </c>
    </row>
    <row r="13" spans="1:19" s="35" customFormat="1" ht="24" customHeight="1" thickBot="1" x14ac:dyDescent="0.3">
      <c r="A13" s="34"/>
      <c r="B13" s="293"/>
      <c r="C13" s="299"/>
      <c r="D13" s="300" t="s">
        <v>16</v>
      </c>
      <c r="E13" s="225"/>
      <c r="F13" s="225"/>
      <c r="G13" s="225"/>
      <c r="H13" s="225"/>
      <c r="I13" s="223"/>
      <c r="J13" s="300" t="s">
        <v>16</v>
      </c>
      <c r="K13" s="225"/>
      <c r="L13" s="225"/>
      <c r="M13" s="225"/>
      <c r="N13" s="225"/>
      <c r="O13" s="223"/>
      <c r="P13" s="27">
        <v>0.47361111111111109</v>
      </c>
      <c r="Q13" s="28">
        <f t="shared" si="3"/>
        <v>3.5416666666666707E-2</v>
      </c>
      <c r="R13" s="29">
        <v>0.91666666666666663</v>
      </c>
      <c r="S13" s="30">
        <f t="shared" si="2"/>
        <v>6.944444444444442E-2</v>
      </c>
    </row>
    <row r="14" spans="1:19" ht="24" customHeight="1" thickBot="1" x14ac:dyDescent="0.3">
      <c r="B14" s="293"/>
      <c r="C14" s="36" t="s">
        <v>17</v>
      </c>
      <c r="D14" s="37">
        <f>MAX(E6:F12)-IF(D6="",E6,D6)-MIN(H6:H12)+$C3</f>
        <v>0.31180555555555567</v>
      </c>
      <c r="E14" s="38"/>
      <c r="F14" s="38"/>
      <c r="G14" s="39"/>
      <c r="H14" s="40">
        <f ca="1">OFFSET(H5,MATCH(MIN(H6:H12),H6:H12,0),-4)-IF(D6="",E6,D6)+$C3</f>
        <v>0.19513888888888889</v>
      </c>
      <c r="I14" s="41"/>
      <c r="J14" s="37">
        <f>MAX(K6:L12)-IF(J6="",K6,J6)-MIN(N6:N12)+$C3</f>
        <v>0.37430555555555567</v>
      </c>
      <c r="K14" s="38"/>
      <c r="L14" s="38"/>
      <c r="M14" s="39"/>
      <c r="N14" s="40">
        <f ca="1">OFFSET(N5,MATCH(MIN(N6:N12),N6:N12,0),-4)-IF(J6="",K6,J6)+$C3</f>
        <v>0.1993055555555556</v>
      </c>
      <c r="O14" s="42"/>
      <c r="P14" s="27">
        <v>0.50347222222222221</v>
      </c>
      <c r="Q14" s="28">
        <f t="shared" si="3"/>
        <v>2.9861111111111116E-2</v>
      </c>
      <c r="R14" s="29">
        <v>0.95138888888888884</v>
      </c>
      <c r="S14" s="30">
        <f t="shared" si="2"/>
        <v>3.472222222222221E-2</v>
      </c>
    </row>
    <row r="15" spans="1:19" ht="24" customHeight="1" thickBot="1" x14ac:dyDescent="0.3">
      <c r="B15" s="293"/>
      <c r="C15" s="295">
        <v>1.3888888888888888E-2</v>
      </c>
      <c r="D15" s="9" t="s">
        <v>18</v>
      </c>
      <c r="E15" s="7"/>
      <c r="F15" s="7"/>
      <c r="G15" s="7"/>
      <c r="H15" s="7"/>
      <c r="I15" s="8"/>
      <c r="J15" s="9"/>
      <c r="K15" s="7"/>
      <c r="L15" s="7"/>
      <c r="M15" s="7"/>
      <c r="N15" s="7"/>
      <c r="O15" s="7"/>
      <c r="P15" s="27">
        <v>0.53819444444444442</v>
      </c>
      <c r="Q15" s="28">
        <f t="shared" si="3"/>
        <v>3.472222222222221E-2</v>
      </c>
      <c r="R15" s="43">
        <v>1.0243055555555556</v>
      </c>
      <c r="S15" s="30">
        <f t="shared" si="2"/>
        <v>7.2916666666666741E-2</v>
      </c>
    </row>
    <row r="16" spans="1:19" ht="24" customHeight="1" thickBot="1" x14ac:dyDescent="0.3">
      <c r="B16" s="293"/>
      <c r="C16" s="296"/>
      <c r="D16" s="9" t="s">
        <v>19</v>
      </c>
      <c r="E16" s="7"/>
      <c r="F16" s="7"/>
      <c r="G16" s="7"/>
      <c r="H16" s="7"/>
      <c r="I16" s="8"/>
      <c r="J16" s="9" t="s">
        <v>20</v>
      </c>
      <c r="K16" s="7"/>
      <c r="L16" s="7"/>
      <c r="M16" s="7"/>
      <c r="N16" s="7"/>
      <c r="O16" s="7"/>
      <c r="P16" s="44">
        <v>0.59722222222222221</v>
      </c>
      <c r="Q16" s="45">
        <f t="shared" si="3"/>
        <v>5.902777777777779E-2</v>
      </c>
      <c r="R16" s="46">
        <v>1.0798611111111112</v>
      </c>
      <c r="S16" s="47">
        <f t="shared" si="2"/>
        <v>5.555555555555558E-2</v>
      </c>
    </row>
    <row r="17" spans="1:20" ht="24" customHeight="1" thickBot="1" x14ac:dyDescent="0.3">
      <c r="B17" s="293"/>
      <c r="C17" s="301" t="s">
        <v>7</v>
      </c>
      <c r="D17" s="13" t="s">
        <v>8</v>
      </c>
      <c r="E17" s="14" t="s">
        <v>9</v>
      </c>
      <c r="F17" s="15" t="s">
        <v>10</v>
      </c>
      <c r="G17" s="14" t="s">
        <v>11</v>
      </c>
      <c r="H17" s="15" t="s">
        <v>12</v>
      </c>
      <c r="I17" s="14" t="s">
        <v>13</v>
      </c>
      <c r="J17" s="15" t="s">
        <v>8</v>
      </c>
      <c r="K17" s="14" t="s">
        <v>9</v>
      </c>
      <c r="L17" s="15" t="s">
        <v>10</v>
      </c>
      <c r="M17" s="14" t="s">
        <v>11</v>
      </c>
      <c r="N17" s="15" t="s">
        <v>12</v>
      </c>
      <c r="O17" s="14" t="s">
        <v>13</v>
      </c>
      <c r="S17"/>
    </row>
    <row r="18" spans="1:20" ht="24" customHeight="1" x14ac:dyDescent="0.25">
      <c r="B18" s="293"/>
      <c r="C18" s="302"/>
      <c r="D18" s="23">
        <v>0.625</v>
      </c>
      <c r="E18" s="25">
        <v>0.64652777777777781</v>
      </c>
      <c r="F18" s="25">
        <v>0.67847222222222225</v>
      </c>
      <c r="G18" s="20">
        <f t="shared" ref="G18:G21" si="6">F18-D18</f>
        <v>5.3472222222222254E-2</v>
      </c>
      <c r="H18" s="48">
        <v>535</v>
      </c>
      <c r="I18" s="49">
        <v>1</v>
      </c>
      <c r="J18" s="23">
        <v>0.71805555555555556</v>
      </c>
      <c r="K18" s="25">
        <v>0.7416666666666667</v>
      </c>
      <c r="L18" s="25">
        <v>0.77638888888888891</v>
      </c>
      <c r="M18" s="20">
        <f t="shared" ref="M18:M21" si="7">L18-J18</f>
        <v>5.8333333333333348E-2</v>
      </c>
      <c r="N18" s="48">
        <v>535</v>
      </c>
      <c r="O18" s="49">
        <v>2</v>
      </c>
    </row>
    <row r="19" spans="1:20" ht="24" customHeight="1" x14ac:dyDescent="0.25">
      <c r="B19" s="293"/>
      <c r="C19" s="302"/>
      <c r="D19" s="27">
        <v>0.68541666666666667</v>
      </c>
      <c r="E19" s="29">
        <v>0.70833333333333337</v>
      </c>
      <c r="F19" s="29">
        <v>0.74305555555555558</v>
      </c>
      <c r="G19" s="20">
        <f t="shared" si="6"/>
        <v>5.7638888888888906E-2</v>
      </c>
      <c r="H19" s="50">
        <v>535</v>
      </c>
      <c r="I19" s="51">
        <v>1</v>
      </c>
      <c r="J19" s="27">
        <v>0.78472222222222221</v>
      </c>
      <c r="K19" s="29">
        <v>0.80833333333333335</v>
      </c>
      <c r="L19" s="29">
        <v>0.83472222222222225</v>
      </c>
      <c r="M19" s="20">
        <f t="shared" si="7"/>
        <v>5.0000000000000044E-2</v>
      </c>
      <c r="N19" s="50">
        <v>535</v>
      </c>
      <c r="O19" s="51">
        <v>2</v>
      </c>
    </row>
    <row r="20" spans="1:20" ht="24" customHeight="1" x14ac:dyDescent="0.25">
      <c r="B20" s="293"/>
      <c r="C20" s="302"/>
      <c r="D20" s="27">
        <v>0.75</v>
      </c>
      <c r="E20" s="29">
        <v>0.77361111111111114</v>
      </c>
      <c r="F20" s="29">
        <v>0.80833333333333335</v>
      </c>
      <c r="G20" s="20">
        <f t="shared" si="6"/>
        <v>5.8333333333333348E-2</v>
      </c>
      <c r="H20" s="50">
        <v>535</v>
      </c>
      <c r="I20" s="51">
        <v>1</v>
      </c>
      <c r="J20" s="27">
        <v>0.84722222222222221</v>
      </c>
      <c r="K20" s="29">
        <v>0.87222222222222223</v>
      </c>
      <c r="L20" s="29">
        <v>0.90416666666666667</v>
      </c>
      <c r="M20" s="20">
        <f t="shared" si="7"/>
        <v>5.6944444444444464E-2</v>
      </c>
      <c r="N20" s="50">
        <v>535</v>
      </c>
      <c r="O20" s="51">
        <v>2</v>
      </c>
    </row>
    <row r="21" spans="1:20" ht="24" customHeight="1" thickBot="1" x14ac:dyDescent="0.3">
      <c r="B21" s="293"/>
      <c r="C21" s="302"/>
      <c r="D21" s="27">
        <v>0.81597222222222221</v>
      </c>
      <c r="E21" s="29">
        <v>0.83958333333333335</v>
      </c>
      <c r="F21" s="29">
        <v>0.87152777777777779</v>
      </c>
      <c r="G21" s="20">
        <f t="shared" si="6"/>
        <v>5.555555555555558E-2</v>
      </c>
      <c r="H21" s="50">
        <v>535</v>
      </c>
      <c r="I21" s="51">
        <v>1</v>
      </c>
      <c r="J21" s="27">
        <v>0.91666666666666663</v>
      </c>
      <c r="K21" s="29">
        <v>0.93611111111111112</v>
      </c>
      <c r="L21" s="29">
        <v>0.96319444444444446</v>
      </c>
      <c r="M21" s="20">
        <f t="shared" si="7"/>
        <v>4.6527777777777835E-2</v>
      </c>
      <c r="N21" s="50">
        <v>535</v>
      </c>
      <c r="O21" s="51">
        <v>2</v>
      </c>
    </row>
    <row r="22" spans="1:20" ht="24" customHeight="1" thickBot="1" x14ac:dyDescent="0.3">
      <c r="B22" s="293"/>
      <c r="C22" s="302"/>
      <c r="D22" s="31">
        <f>IF(F21="",E21,F21)</f>
        <v>0.87152777777777779</v>
      </c>
      <c r="E22" s="32"/>
      <c r="F22" s="31">
        <f>IF(D23="",E23,D23)</f>
        <v>0.95138888888888884</v>
      </c>
      <c r="G22" s="32"/>
      <c r="H22" s="32">
        <f>F22-D22</f>
        <v>7.9861111111111049E-2</v>
      </c>
      <c r="I22" s="32"/>
      <c r="J22" s="31">
        <f>IF(L21="",K21,L21)</f>
        <v>0.96319444444444446</v>
      </c>
      <c r="K22" s="32"/>
      <c r="L22" s="31">
        <f>IF(J23="",K23,J23)</f>
        <v>1.0243055555555556</v>
      </c>
      <c r="M22" s="32"/>
      <c r="N22" s="32">
        <f>L22-J22</f>
        <v>6.1111111111111116E-2</v>
      </c>
      <c r="O22" s="32"/>
    </row>
    <row r="23" spans="1:20" ht="24" customHeight="1" x14ac:dyDescent="0.25">
      <c r="B23" s="293"/>
      <c r="C23" s="302"/>
      <c r="D23" s="52">
        <v>0.95138888888888884</v>
      </c>
      <c r="E23" s="53">
        <v>0.97083333333333333</v>
      </c>
      <c r="F23" s="53">
        <v>0.99791666666666667</v>
      </c>
      <c r="G23" s="20">
        <f>F23-D23</f>
        <v>4.6527777777777835E-2</v>
      </c>
      <c r="H23" s="54">
        <v>535</v>
      </c>
      <c r="I23" s="55">
        <v>1</v>
      </c>
      <c r="J23" s="52">
        <v>1.0243055555555556</v>
      </c>
      <c r="K23" s="53">
        <v>1.04375</v>
      </c>
      <c r="L23" s="53">
        <v>1.0708333333333333</v>
      </c>
      <c r="M23" s="20">
        <f t="shared" ref="M23:M24" si="8">L23-J23</f>
        <v>4.6527777777777724E-2</v>
      </c>
      <c r="N23" s="54">
        <v>535</v>
      </c>
      <c r="O23" s="55">
        <v>2</v>
      </c>
    </row>
    <row r="24" spans="1:20" ht="24" customHeight="1" thickBot="1" x14ac:dyDescent="0.3">
      <c r="B24" s="293"/>
      <c r="C24" s="302"/>
      <c r="D24" s="52"/>
      <c r="E24" s="53"/>
      <c r="F24" s="53"/>
      <c r="G24" s="56"/>
      <c r="H24" s="54"/>
      <c r="I24" s="55"/>
      <c r="J24" s="52">
        <v>1.0798611111111112</v>
      </c>
      <c r="K24" s="53">
        <v>1.1006944444444444</v>
      </c>
      <c r="L24" s="53">
        <v>1.1215277777777777</v>
      </c>
      <c r="M24" s="20">
        <f t="shared" si="8"/>
        <v>4.1666666666666519E-2</v>
      </c>
      <c r="N24" s="54">
        <v>535</v>
      </c>
      <c r="O24" s="55">
        <v>2</v>
      </c>
    </row>
    <row r="25" spans="1:20" s="35" customFormat="1" ht="24" customHeight="1" thickBot="1" x14ac:dyDescent="0.3">
      <c r="A25" s="34"/>
      <c r="B25" s="293"/>
      <c r="C25" s="303"/>
      <c r="D25" s="300" t="s">
        <v>16</v>
      </c>
      <c r="E25" s="225"/>
      <c r="F25" s="225"/>
      <c r="G25" s="225"/>
      <c r="H25" s="225"/>
      <c r="I25" s="223"/>
      <c r="J25" s="300" t="s">
        <v>16</v>
      </c>
      <c r="K25" s="225"/>
      <c r="L25" s="225"/>
      <c r="M25" s="225"/>
      <c r="N25" s="225"/>
      <c r="O25" s="223"/>
      <c r="P25" s="1"/>
      <c r="Q25" s="1"/>
      <c r="R25" s="1"/>
      <c r="S25" s="1"/>
      <c r="T25" s="1"/>
    </row>
    <row r="26" spans="1:20" ht="24" customHeight="1" thickBot="1" x14ac:dyDescent="0.3">
      <c r="B26" s="294"/>
      <c r="C26" s="36" t="s">
        <v>17</v>
      </c>
      <c r="D26" s="37">
        <f>MAX(E18:F24)-IF(D18="",E18,D18)-MIN(H18:H24)+$C15</f>
        <v>0.30694444444444452</v>
      </c>
      <c r="E26" s="57"/>
      <c r="F26" s="57"/>
      <c r="G26" s="58"/>
      <c r="H26" s="59">
        <f ca="1">OFFSET(H17,MATCH(MIN(H18:H24),H18:H24,0),-4)-IF(D18="",E18,D18)</f>
        <v>0.24652777777777779</v>
      </c>
      <c r="I26" s="60"/>
      <c r="J26" s="37">
        <f>MAX(K18:L24)-IF(J18="",K18,J18)-MIN(N18:N24)+$C15</f>
        <v>0.3562499999999999</v>
      </c>
      <c r="K26" s="38"/>
      <c r="L26" s="38"/>
      <c r="M26" s="39"/>
      <c r="N26" s="59">
        <f ca="1">OFFSET(N17,MATCH(MIN(N18:N24),N18:N24,0),-4)-IF(J18="",K18,J18)</f>
        <v>0.24513888888888891</v>
      </c>
      <c r="O26" s="41"/>
    </row>
    <row r="29" spans="1:20" ht="24" customHeight="1" x14ac:dyDescent="0.25">
      <c r="D29"/>
      <c r="E29"/>
      <c r="F29"/>
      <c r="G29"/>
      <c r="H29"/>
      <c r="I29"/>
      <c r="J29"/>
    </row>
    <row r="30" spans="1:20" ht="24" customHeight="1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20" ht="24" customHeight="1" thickBot="1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20" ht="24" customHeight="1" thickBot="1" x14ac:dyDescent="0.3">
      <c r="B32" s="292" t="s">
        <v>21</v>
      </c>
      <c r="C32" s="2" t="s">
        <v>22</v>
      </c>
      <c r="D32" s="3"/>
      <c r="E32" s="3"/>
      <c r="F32" s="3"/>
      <c r="G32" s="3"/>
      <c r="H32" s="4"/>
      <c r="I32" s="5"/>
      <c r="J32" s="3"/>
      <c r="K32" s="3"/>
      <c r="L32" s="3"/>
      <c r="M32" s="3"/>
      <c r="N32" s="4"/>
      <c r="O32" s="5"/>
      <c r="P32" s="6" t="s">
        <v>2</v>
      </c>
      <c r="Q32" s="7"/>
      <c r="R32" s="7"/>
      <c r="S32" s="8"/>
    </row>
    <row r="33" spans="2:19" ht="24" customHeight="1" thickBot="1" x14ac:dyDescent="0.3">
      <c r="B33" s="293"/>
      <c r="C33" s="295">
        <v>1.3888888888888888E-2</v>
      </c>
      <c r="D33" s="9" t="s">
        <v>3</v>
      </c>
      <c r="E33" s="7"/>
      <c r="F33" s="7"/>
      <c r="G33" s="7"/>
      <c r="H33" s="7"/>
      <c r="I33" s="8"/>
      <c r="J33" s="9"/>
      <c r="K33" s="7"/>
      <c r="L33" s="7"/>
      <c r="M33" s="7"/>
      <c r="N33" s="7"/>
      <c r="O33" s="8"/>
      <c r="P33" s="10" t="s">
        <v>23</v>
      </c>
      <c r="Q33" s="11"/>
      <c r="R33" s="11"/>
      <c r="S33" s="12"/>
    </row>
    <row r="34" spans="2:19" ht="24" customHeight="1" thickBot="1" x14ac:dyDescent="0.3">
      <c r="B34" s="293"/>
      <c r="C34" s="296"/>
      <c r="D34" s="9" t="s">
        <v>5</v>
      </c>
      <c r="E34" s="7"/>
      <c r="F34" s="7"/>
      <c r="G34" s="7"/>
      <c r="H34" s="7"/>
      <c r="I34" s="8"/>
      <c r="J34" s="9" t="s">
        <v>6</v>
      </c>
      <c r="K34" s="7"/>
      <c r="L34" s="7"/>
      <c r="M34" s="7"/>
      <c r="N34" s="7"/>
      <c r="O34" s="8"/>
      <c r="P34" s="6" t="str">
        <f>CONCATENATE(COUNT(P36:P46,R36:R46)," VIAGENS")</f>
        <v>22 VIAGENS</v>
      </c>
      <c r="Q34" s="7"/>
      <c r="R34" s="7"/>
      <c r="S34" s="8"/>
    </row>
    <row r="35" spans="2:19" ht="24" customHeight="1" thickBot="1" x14ac:dyDescent="0.3">
      <c r="B35" s="293"/>
      <c r="C35" s="297" t="s">
        <v>7</v>
      </c>
      <c r="D35" s="13" t="s">
        <v>8</v>
      </c>
      <c r="E35" s="14" t="s">
        <v>9</v>
      </c>
      <c r="F35" s="15" t="s">
        <v>10</v>
      </c>
      <c r="G35" s="14" t="s">
        <v>11</v>
      </c>
      <c r="H35" s="15" t="s">
        <v>12</v>
      </c>
      <c r="I35" s="14" t="s">
        <v>13</v>
      </c>
      <c r="J35" s="13" t="s">
        <v>8</v>
      </c>
      <c r="K35" s="14" t="s">
        <v>9</v>
      </c>
      <c r="L35" s="15" t="s">
        <v>10</v>
      </c>
      <c r="M35" s="14" t="s">
        <v>11</v>
      </c>
      <c r="N35" s="15" t="s">
        <v>12</v>
      </c>
      <c r="O35" s="14" t="s">
        <v>13</v>
      </c>
      <c r="P35" s="16" t="s">
        <v>14</v>
      </c>
      <c r="Q35" s="17" t="s">
        <v>15</v>
      </c>
      <c r="R35" s="16" t="s">
        <v>14</v>
      </c>
      <c r="S35" s="17" t="s">
        <v>15</v>
      </c>
    </row>
    <row r="36" spans="2:19" ht="24" customHeight="1" x14ac:dyDescent="0.25">
      <c r="B36" s="293"/>
      <c r="C36" s="298"/>
      <c r="D36" s="18">
        <v>0.20833333333333329</v>
      </c>
      <c r="E36" s="19">
        <v>0.22847222222222219</v>
      </c>
      <c r="F36" s="19">
        <v>0.26041666666666669</v>
      </c>
      <c r="G36" s="20">
        <f>F36-D36</f>
        <v>5.2083333333333398E-2</v>
      </c>
      <c r="H36" s="21">
        <v>535</v>
      </c>
      <c r="I36" s="22">
        <v>1</v>
      </c>
      <c r="J36" s="18">
        <v>0.23958333333333329</v>
      </c>
      <c r="K36" s="19">
        <v>0.26250000000000001</v>
      </c>
      <c r="L36" s="19">
        <v>0.29305555555555562</v>
      </c>
      <c r="M36" s="20">
        <f t="shared" ref="M36:M37" si="9">L36-J36</f>
        <v>5.3472222222222338E-2</v>
      </c>
      <c r="N36" s="21">
        <v>535</v>
      </c>
      <c r="O36" s="22">
        <v>2</v>
      </c>
      <c r="P36" s="23">
        <v>0.20833333333333329</v>
      </c>
      <c r="Q36" s="24"/>
      <c r="R36" s="25">
        <v>0.625</v>
      </c>
      <c r="S36" s="26">
        <f>R36-P46</f>
        <v>2.777777777777779E-2</v>
      </c>
    </row>
    <row r="37" spans="2:19" ht="24" customHeight="1" x14ac:dyDescent="0.25">
      <c r="B37" s="293"/>
      <c r="C37" s="298"/>
      <c r="D37" s="18">
        <v>0.27083333333333331</v>
      </c>
      <c r="E37" s="19">
        <v>0.29375000000000001</v>
      </c>
      <c r="F37" s="19">
        <v>0.32708333333333328</v>
      </c>
      <c r="G37" s="20">
        <f t="shared" ref="G37:G38" si="10">F37-D37</f>
        <v>5.6249999999999967E-2</v>
      </c>
      <c r="H37" s="21">
        <v>535</v>
      </c>
      <c r="I37" s="22">
        <v>1</v>
      </c>
      <c r="J37" s="18">
        <v>0.30208333333333331</v>
      </c>
      <c r="K37" s="19">
        <v>0.3263888888888889</v>
      </c>
      <c r="L37" s="19">
        <v>0.35625000000000001</v>
      </c>
      <c r="M37" s="20">
        <f t="shared" si="9"/>
        <v>5.4166666666666696E-2</v>
      </c>
      <c r="N37" s="21">
        <v>535</v>
      </c>
      <c r="O37" s="22">
        <v>2</v>
      </c>
      <c r="P37" s="27">
        <v>0.23958333333333329</v>
      </c>
      <c r="Q37" s="28">
        <f>P37-P36</f>
        <v>3.125E-2</v>
      </c>
      <c r="R37" s="29">
        <v>0.68541666666666667</v>
      </c>
      <c r="S37" s="30">
        <f t="shared" ref="S37:S46" si="11">R37-R36</f>
        <v>6.0416666666666674E-2</v>
      </c>
    </row>
    <row r="38" spans="2:19" ht="24" customHeight="1" thickBot="1" x14ac:dyDescent="0.3">
      <c r="B38" s="293"/>
      <c r="C38" s="298"/>
      <c r="D38" s="18">
        <v>0.3347222222222222</v>
      </c>
      <c r="E38" s="19">
        <v>0.35694444444444451</v>
      </c>
      <c r="F38" s="19">
        <v>0.38958333333333328</v>
      </c>
      <c r="G38" s="20">
        <f t="shared" si="10"/>
        <v>5.4861111111111083E-2</v>
      </c>
      <c r="H38" s="21">
        <v>535</v>
      </c>
      <c r="I38" s="22">
        <v>1</v>
      </c>
      <c r="J38" s="18">
        <v>0.37152777777777779</v>
      </c>
      <c r="K38" s="19">
        <v>0.39305555555555549</v>
      </c>
      <c r="L38" s="19">
        <v>0.42499999999999999</v>
      </c>
      <c r="M38" s="20">
        <f>L38-J38</f>
        <v>5.3472222222222199E-2</v>
      </c>
      <c r="N38" s="21">
        <v>535</v>
      </c>
      <c r="O38" s="22">
        <v>2</v>
      </c>
      <c r="P38" s="27">
        <v>0.27083333333333331</v>
      </c>
      <c r="Q38" s="28">
        <f>P38-P37</f>
        <v>3.1250000000000028E-2</v>
      </c>
      <c r="R38" s="29">
        <v>0.71805555555555556</v>
      </c>
      <c r="S38" s="30">
        <f t="shared" si="11"/>
        <v>3.2638888888888884E-2</v>
      </c>
    </row>
    <row r="39" spans="2:19" ht="24" customHeight="1" thickBot="1" x14ac:dyDescent="0.3">
      <c r="B39" s="293"/>
      <c r="C39" s="298"/>
      <c r="D39" s="31">
        <f>IF(F38="",E38,F38)</f>
        <v>0.38958333333333328</v>
      </c>
      <c r="E39" s="32"/>
      <c r="F39" s="31">
        <f>IF(D40="",E40,D40)</f>
        <v>0.43819444444444439</v>
      </c>
      <c r="G39" s="32"/>
      <c r="H39" s="32">
        <f>F39-D39</f>
        <v>4.8611111111111105E-2</v>
      </c>
      <c r="I39" s="32"/>
      <c r="J39" s="31">
        <f>IF(L38="",K38,L38)</f>
        <v>0.42499999999999999</v>
      </c>
      <c r="K39" s="32"/>
      <c r="L39" s="31">
        <f>IF(J40="",K40,J40)</f>
        <v>0.47361111111111109</v>
      </c>
      <c r="M39" s="32"/>
      <c r="N39" s="32">
        <f>L39-J39</f>
        <v>4.8611111111111105E-2</v>
      </c>
      <c r="O39" s="33"/>
      <c r="P39" s="27">
        <v>0.30208333333333331</v>
      </c>
      <c r="Q39" s="28">
        <f t="shared" ref="Q39:Q46" si="12">P39-P38</f>
        <v>3.125E-2</v>
      </c>
      <c r="R39" s="29">
        <v>0.75</v>
      </c>
      <c r="S39" s="30">
        <f t="shared" si="11"/>
        <v>3.1944444444444442E-2</v>
      </c>
    </row>
    <row r="40" spans="2:19" ht="24" customHeight="1" x14ac:dyDescent="0.25">
      <c r="B40" s="293"/>
      <c r="C40" s="298"/>
      <c r="D40" s="18">
        <v>0.43819444444444439</v>
      </c>
      <c r="E40" s="19">
        <v>0.46319444444444452</v>
      </c>
      <c r="F40" s="19">
        <v>0.49652777777777779</v>
      </c>
      <c r="G40" s="20">
        <f t="shared" ref="G40:G41" si="13">F40-D40</f>
        <v>5.8333333333333404E-2</v>
      </c>
      <c r="H40" s="21">
        <v>535</v>
      </c>
      <c r="I40" s="22">
        <v>1</v>
      </c>
      <c r="J40" s="18">
        <v>0.47361111111111109</v>
      </c>
      <c r="K40" s="19">
        <v>0.49791666666666667</v>
      </c>
      <c r="L40" s="19">
        <v>0.53125</v>
      </c>
      <c r="M40" s="20">
        <f t="shared" ref="M40:M42" si="14">L40-J40</f>
        <v>5.7638888888888906E-2</v>
      </c>
      <c r="N40" s="21">
        <v>535</v>
      </c>
      <c r="O40" s="22">
        <v>2</v>
      </c>
      <c r="P40" s="27">
        <v>0.3347222222222222</v>
      </c>
      <c r="Q40" s="28">
        <f t="shared" si="12"/>
        <v>3.2638888888888884E-2</v>
      </c>
      <c r="R40" s="29">
        <v>0.78472222222222221</v>
      </c>
      <c r="S40" s="30">
        <f t="shared" si="11"/>
        <v>3.472222222222221E-2</v>
      </c>
    </row>
    <row r="41" spans="2:19" ht="24" customHeight="1" x14ac:dyDescent="0.25">
      <c r="B41" s="293"/>
      <c r="C41" s="298"/>
      <c r="D41" s="18">
        <v>0.50347222222222221</v>
      </c>
      <c r="E41" s="19">
        <v>0.52430555555555558</v>
      </c>
      <c r="F41" s="19">
        <v>0.55486111111111114</v>
      </c>
      <c r="G41" s="20">
        <f t="shared" si="13"/>
        <v>5.1388888888888928E-2</v>
      </c>
      <c r="H41" s="21">
        <v>535</v>
      </c>
      <c r="I41" s="22">
        <v>1</v>
      </c>
      <c r="J41" s="18">
        <v>0.53819444444444442</v>
      </c>
      <c r="K41" s="19">
        <v>0.55902777777777779</v>
      </c>
      <c r="L41" s="19">
        <v>0.58888888888888891</v>
      </c>
      <c r="M41" s="20">
        <f t="shared" si="14"/>
        <v>5.0694444444444486E-2</v>
      </c>
      <c r="N41" s="21">
        <v>535</v>
      </c>
      <c r="O41" s="22">
        <v>2</v>
      </c>
      <c r="P41" s="27">
        <v>0.37152777777777779</v>
      </c>
      <c r="Q41" s="28">
        <f t="shared" si="12"/>
        <v>3.6805555555555591E-2</v>
      </c>
      <c r="R41" s="29">
        <v>0.81597222222222221</v>
      </c>
      <c r="S41" s="30">
        <f t="shared" si="11"/>
        <v>3.125E-2</v>
      </c>
    </row>
    <row r="42" spans="2:19" ht="24" customHeight="1" thickBot="1" x14ac:dyDescent="0.3">
      <c r="B42" s="293"/>
      <c r="C42" s="298"/>
      <c r="D42" s="18"/>
      <c r="E42" s="19"/>
      <c r="F42" s="19"/>
      <c r="G42" s="20"/>
      <c r="H42" s="21"/>
      <c r="I42" s="22"/>
      <c r="J42" s="18">
        <v>0.59722222222222221</v>
      </c>
      <c r="K42" s="19">
        <v>0.61944444444444446</v>
      </c>
      <c r="L42" s="19">
        <v>0.64861111111111114</v>
      </c>
      <c r="M42" s="20">
        <f t="shared" si="14"/>
        <v>5.1388888888888928E-2</v>
      </c>
      <c r="N42" s="21">
        <v>535</v>
      </c>
      <c r="O42" s="22">
        <v>2</v>
      </c>
      <c r="P42" s="27">
        <v>0.43819444444444439</v>
      </c>
      <c r="Q42" s="28">
        <f t="shared" si="12"/>
        <v>6.6666666666666596E-2</v>
      </c>
      <c r="R42" s="29">
        <v>0.84722222222222221</v>
      </c>
      <c r="S42" s="30">
        <f t="shared" si="11"/>
        <v>3.125E-2</v>
      </c>
    </row>
    <row r="43" spans="2:19" ht="24" customHeight="1" thickBot="1" x14ac:dyDescent="0.3">
      <c r="B43" s="293"/>
      <c r="C43" s="299"/>
      <c r="D43" s="300" t="s">
        <v>16</v>
      </c>
      <c r="E43" s="225"/>
      <c r="F43" s="225"/>
      <c r="G43" s="225"/>
      <c r="H43" s="225"/>
      <c r="I43" s="223"/>
      <c r="J43" s="300" t="s">
        <v>16</v>
      </c>
      <c r="K43" s="225"/>
      <c r="L43" s="225"/>
      <c r="M43" s="225"/>
      <c r="N43" s="225"/>
      <c r="O43" s="223"/>
      <c r="P43" s="27">
        <v>0.47361111111111109</v>
      </c>
      <c r="Q43" s="28">
        <f t="shared" si="12"/>
        <v>3.5416666666666707E-2</v>
      </c>
      <c r="R43" s="29">
        <v>0.91666666666666663</v>
      </c>
      <c r="S43" s="30">
        <f t="shared" si="11"/>
        <v>6.944444444444442E-2</v>
      </c>
    </row>
    <row r="44" spans="2:19" ht="24" customHeight="1" thickBot="1" x14ac:dyDescent="0.3">
      <c r="B44" s="293"/>
      <c r="C44" s="36" t="s">
        <v>17</v>
      </c>
      <c r="D44" s="37">
        <f>MAX(E36:F42)-IF(D36="",E36,D36)-MIN(H36:H42)+$C33</f>
        <v>0.31180555555555567</v>
      </c>
      <c r="E44" s="38"/>
      <c r="F44" s="38"/>
      <c r="G44" s="39"/>
      <c r="H44" s="40">
        <f ca="1">OFFSET(H35,MATCH(MIN(H36:H42),H36:H42,0),-4)-IF(D36="",E36,D36)+$C33</f>
        <v>0.19513888888888889</v>
      </c>
      <c r="I44" s="41"/>
      <c r="J44" s="37">
        <f>MAX(K36:L42)-IF(J36="",K36,J36)-MIN(N36:N42)+$C33</f>
        <v>0.37430555555555567</v>
      </c>
      <c r="K44" s="38"/>
      <c r="L44" s="38"/>
      <c r="M44" s="39"/>
      <c r="N44" s="40">
        <f ca="1">OFFSET(N35,MATCH(MIN(N36:N42),N36:N42,0),-4)-IF(J36="",K36,J36)+$C33</f>
        <v>0.1993055555555556</v>
      </c>
      <c r="O44" s="42"/>
      <c r="P44" s="27">
        <v>0.50347222222222221</v>
      </c>
      <c r="Q44" s="28">
        <f t="shared" si="12"/>
        <v>2.9861111111111116E-2</v>
      </c>
      <c r="R44" s="29">
        <v>0.95138888888888884</v>
      </c>
      <c r="S44" s="30">
        <f t="shared" si="11"/>
        <v>3.472222222222221E-2</v>
      </c>
    </row>
    <row r="45" spans="2:19" ht="24" customHeight="1" thickBot="1" x14ac:dyDescent="0.3">
      <c r="B45" s="293"/>
      <c r="C45" s="295">
        <v>1.3888888888888888E-2</v>
      </c>
      <c r="D45" s="9" t="s">
        <v>18</v>
      </c>
      <c r="E45" s="7"/>
      <c r="F45" s="7"/>
      <c r="G45" s="7"/>
      <c r="H45" s="7"/>
      <c r="I45" s="8"/>
      <c r="J45" s="9"/>
      <c r="K45" s="7"/>
      <c r="L45" s="7"/>
      <c r="M45" s="7"/>
      <c r="N45" s="7"/>
      <c r="O45" s="7"/>
      <c r="P45" s="27">
        <v>0.53819444444444442</v>
      </c>
      <c r="Q45" s="28">
        <f t="shared" si="12"/>
        <v>3.472222222222221E-2</v>
      </c>
      <c r="R45" s="43">
        <v>1.0243055555555556</v>
      </c>
      <c r="S45" s="30">
        <f t="shared" si="11"/>
        <v>7.2916666666666741E-2</v>
      </c>
    </row>
    <row r="46" spans="2:19" ht="24" customHeight="1" thickBot="1" x14ac:dyDescent="0.3">
      <c r="B46" s="293"/>
      <c r="C46" s="296"/>
      <c r="D46" s="9" t="s">
        <v>19</v>
      </c>
      <c r="E46" s="7"/>
      <c r="F46" s="7"/>
      <c r="G46" s="7"/>
      <c r="H46" s="7"/>
      <c r="I46" s="8"/>
      <c r="J46" s="9" t="s">
        <v>20</v>
      </c>
      <c r="K46" s="7"/>
      <c r="L46" s="7"/>
      <c r="M46" s="7"/>
      <c r="N46" s="7"/>
      <c r="O46" s="7"/>
      <c r="P46" s="44">
        <v>0.59722222222222221</v>
      </c>
      <c r="Q46" s="45">
        <f t="shared" si="12"/>
        <v>5.902777777777779E-2</v>
      </c>
      <c r="R46" s="46">
        <v>1.0798611111111112</v>
      </c>
      <c r="S46" s="47">
        <f t="shared" si="11"/>
        <v>5.555555555555558E-2</v>
      </c>
    </row>
    <row r="47" spans="2:19" ht="24" customHeight="1" thickBot="1" x14ac:dyDescent="0.3">
      <c r="B47" s="293"/>
      <c r="C47" s="301" t="s">
        <v>7</v>
      </c>
      <c r="D47" s="13" t="s">
        <v>8</v>
      </c>
      <c r="E47" s="14" t="s">
        <v>9</v>
      </c>
      <c r="F47" s="15" t="s">
        <v>10</v>
      </c>
      <c r="G47" s="14" t="s">
        <v>11</v>
      </c>
      <c r="H47" s="15" t="s">
        <v>12</v>
      </c>
      <c r="I47" s="14" t="s">
        <v>13</v>
      </c>
      <c r="J47" s="15" t="s">
        <v>8</v>
      </c>
      <c r="K47" s="14" t="s">
        <v>9</v>
      </c>
      <c r="L47" s="15" t="s">
        <v>10</v>
      </c>
      <c r="M47" s="14" t="s">
        <v>11</v>
      </c>
      <c r="N47" s="15" t="s">
        <v>12</v>
      </c>
      <c r="O47" s="14" t="s">
        <v>13</v>
      </c>
      <c r="S47"/>
    </row>
    <row r="48" spans="2:19" ht="24" customHeight="1" x14ac:dyDescent="0.25">
      <c r="B48" s="293"/>
      <c r="C48" s="302"/>
      <c r="D48" s="23">
        <v>0.625</v>
      </c>
      <c r="E48" s="25">
        <v>0.64652777777777781</v>
      </c>
      <c r="F48" s="25">
        <v>0.67847222222222225</v>
      </c>
      <c r="G48" s="20">
        <f t="shared" ref="G48:G51" si="15">F48-D48</f>
        <v>5.3472222222222254E-2</v>
      </c>
      <c r="H48" s="48">
        <v>535</v>
      </c>
      <c r="I48" s="49">
        <v>1</v>
      </c>
      <c r="J48" s="23">
        <v>0.71805555555555556</v>
      </c>
      <c r="K48" s="25">
        <v>0.7416666666666667</v>
      </c>
      <c r="L48" s="25">
        <v>0.77638888888888891</v>
      </c>
      <c r="M48" s="20">
        <f t="shared" ref="M48:M51" si="16">L48-J48</f>
        <v>5.8333333333333348E-2</v>
      </c>
      <c r="N48" s="48">
        <v>535</v>
      </c>
      <c r="O48" s="49">
        <v>2</v>
      </c>
    </row>
    <row r="49" spans="2:19" ht="24" customHeight="1" x14ac:dyDescent="0.25">
      <c r="B49" s="293"/>
      <c r="C49" s="302"/>
      <c r="D49" s="27">
        <v>0.68541666666666667</v>
      </c>
      <c r="E49" s="29">
        <v>0.70833333333333337</v>
      </c>
      <c r="F49" s="29">
        <v>0.74305555555555558</v>
      </c>
      <c r="G49" s="20">
        <f t="shared" si="15"/>
        <v>5.7638888888888906E-2</v>
      </c>
      <c r="H49" s="50">
        <v>535</v>
      </c>
      <c r="I49" s="51">
        <v>1</v>
      </c>
      <c r="J49" s="27">
        <v>0.78472222222222221</v>
      </c>
      <c r="K49" s="29">
        <v>0.80833333333333335</v>
      </c>
      <c r="L49" s="29">
        <v>0.83472222222222225</v>
      </c>
      <c r="M49" s="20">
        <f t="shared" si="16"/>
        <v>5.0000000000000044E-2</v>
      </c>
      <c r="N49" s="50">
        <v>535</v>
      </c>
      <c r="O49" s="51">
        <v>2</v>
      </c>
    </row>
    <row r="50" spans="2:19" ht="24" customHeight="1" x14ac:dyDescent="0.25">
      <c r="B50" s="293"/>
      <c r="C50" s="302"/>
      <c r="D50" s="27">
        <v>0.75</v>
      </c>
      <c r="E50" s="29">
        <v>0.77361111111111114</v>
      </c>
      <c r="F50" s="29">
        <v>0.80833333333333335</v>
      </c>
      <c r="G50" s="20">
        <f t="shared" si="15"/>
        <v>5.8333333333333348E-2</v>
      </c>
      <c r="H50" s="50">
        <v>535</v>
      </c>
      <c r="I50" s="51">
        <v>1</v>
      </c>
      <c r="J50" s="27">
        <v>0.84722222222222221</v>
      </c>
      <c r="K50" s="29">
        <v>0.87222222222222223</v>
      </c>
      <c r="L50" s="29">
        <v>0.90416666666666667</v>
      </c>
      <c r="M50" s="20">
        <f t="shared" si="16"/>
        <v>5.6944444444444464E-2</v>
      </c>
      <c r="N50" s="50">
        <v>535</v>
      </c>
      <c r="O50" s="51">
        <v>2</v>
      </c>
    </row>
    <row r="51" spans="2:19" ht="24" customHeight="1" thickBot="1" x14ac:dyDescent="0.3">
      <c r="B51" s="293"/>
      <c r="C51" s="302"/>
      <c r="D51" s="27">
        <v>0.81597222222222221</v>
      </c>
      <c r="E51" s="29">
        <v>0.83958333333333335</v>
      </c>
      <c r="F51" s="29">
        <v>0.87152777777777779</v>
      </c>
      <c r="G51" s="20">
        <f t="shared" si="15"/>
        <v>5.555555555555558E-2</v>
      </c>
      <c r="H51" s="50">
        <v>535</v>
      </c>
      <c r="I51" s="51">
        <v>1</v>
      </c>
      <c r="J51" s="27">
        <v>0.91666666666666663</v>
      </c>
      <c r="K51" s="29">
        <v>0.93611111111111112</v>
      </c>
      <c r="L51" s="29">
        <v>0.96319444444444446</v>
      </c>
      <c r="M51" s="20">
        <f t="shared" si="16"/>
        <v>4.6527777777777835E-2</v>
      </c>
      <c r="N51" s="50">
        <v>535</v>
      </c>
      <c r="O51" s="51">
        <v>2</v>
      </c>
    </row>
    <row r="52" spans="2:19" ht="24" customHeight="1" thickBot="1" x14ac:dyDescent="0.3">
      <c r="B52" s="293"/>
      <c r="C52" s="302"/>
      <c r="D52" s="31">
        <f>IF(F51="",E51,F51)</f>
        <v>0.87152777777777779</v>
      </c>
      <c r="E52" s="32"/>
      <c r="F52" s="31">
        <f>IF(D53="",E53,D53)</f>
        <v>0.95138888888888884</v>
      </c>
      <c r="G52" s="32"/>
      <c r="H52" s="32">
        <f>F52-D52</f>
        <v>7.9861111111111049E-2</v>
      </c>
      <c r="I52" s="32"/>
      <c r="J52" s="31">
        <f>IF(L51="",K51,L51)</f>
        <v>0.96319444444444446</v>
      </c>
      <c r="K52" s="32"/>
      <c r="L52" s="31">
        <f>IF(J53="",K53,J53)</f>
        <v>1.0243055555555556</v>
      </c>
      <c r="M52" s="32"/>
      <c r="N52" s="32">
        <f>L52-J52</f>
        <v>6.1111111111111116E-2</v>
      </c>
      <c r="O52" s="32"/>
    </row>
    <row r="53" spans="2:19" ht="24" customHeight="1" x14ac:dyDescent="0.25">
      <c r="B53" s="293"/>
      <c r="C53" s="302"/>
      <c r="D53" s="52">
        <v>0.95138888888888884</v>
      </c>
      <c r="E53" s="53">
        <v>0.97083333333333333</v>
      </c>
      <c r="F53" s="53">
        <v>0.99791666666666667</v>
      </c>
      <c r="G53" s="20">
        <f>F53-D53</f>
        <v>4.6527777777777835E-2</v>
      </c>
      <c r="H53" s="54">
        <v>535</v>
      </c>
      <c r="I53" s="55">
        <v>1</v>
      </c>
      <c r="J53" s="52">
        <v>1.0243055555555556</v>
      </c>
      <c r="K53" s="53">
        <v>1.04375</v>
      </c>
      <c r="L53" s="53">
        <v>1.0708333333333333</v>
      </c>
      <c r="M53" s="20">
        <f t="shared" ref="M53:M54" si="17">L53-J53</f>
        <v>4.6527777777777724E-2</v>
      </c>
      <c r="N53" s="54">
        <v>535</v>
      </c>
      <c r="O53" s="55">
        <v>2</v>
      </c>
    </row>
    <row r="54" spans="2:19" ht="24" customHeight="1" thickBot="1" x14ac:dyDescent="0.3">
      <c r="B54" s="293"/>
      <c r="C54" s="302"/>
      <c r="D54" s="52"/>
      <c r="E54" s="53"/>
      <c r="F54" s="53"/>
      <c r="G54" s="56"/>
      <c r="H54" s="54"/>
      <c r="I54" s="55"/>
      <c r="J54" s="52">
        <v>1.0798611111111112</v>
      </c>
      <c r="K54" s="53">
        <v>1.1006944444444444</v>
      </c>
      <c r="L54" s="53">
        <v>1.1215277777777777</v>
      </c>
      <c r="M54" s="20">
        <f t="shared" si="17"/>
        <v>4.1666666666666519E-2</v>
      </c>
      <c r="N54" s="54">
        <v>535</v>
      </c>
      <c r="O54" s="55">
        <v>2</v>
      </c>
    </row>
    <row r="55" spans="2:19" ht="24" customHeight="1" thickBot="1" x14ac:dyDescent="0.3">
      <c r="B55" s="293"/>
      <c r="C55" s="303"/>
      <c r="D55" s="300" t="s">
        <v>16</v>
      </c>
      <c r="E55" s="225"/>
      <c r="F55" s="225"/>
      <c r="G55" s="225"/>
      <c r="H55" s="225"/>
      <c r="I55" s="223"/>
      <c r="J55" s="300" t="s">
        <v>16</v>
      </c>
      <c r="K55" s="225"/>
      <c r="L55" s="225"/>
      <c r="M55" s="225"/>
      <c r="N55" s="225"/>
      <c r="O55" s="223"/>
    </row>
    <row r="56" spans="2:19" ht="24" customHeight="1" thickBot="1" x14ac:dyDescent="0.3">
      <c r="B56" s="294"/>
      <c r="C56" s="36" t="s">
        <v>17</v>
      </c>
      <c r="D56" s="37">
        <f>MAX(E48:F54)-IF(D48="",E48,D48)-MIN(H48:H54)+$C45</f>
        <v>0.30694444444444452</v>
      </c>
      <c r="E56" s="57"/>
      <c r="F56" s="57"/>
      <c r="G56" s="58"/>
      <c r="H56" s="59">
        <f ca="1">OFFSET(H47,MATCH(MIN(H48:H54),H48:H54,0),-4)-IF(D48="",E48,D48)</f>
        <v>0.24652777777777779</v>
      </c>
      <c r="I56" s="60"/>
      <c r="J56" s="37">
        <f>MAX(K48:L54)-IF(J48="",K48,J48)-MIN(N48:N54)+$C45</f>
        <v>0.3562499999999999</v>
      </c>
      <c r="K56" s="38"/>
      <c r="L56" s="38"/>
      <c r="M56" s="39"/>
      <c r="N56" s="59">
        <f ca="1">OFFSET(N47,MATCH(MIN(N48:N54),N48:N54,0),-4)-IF(J48="",K48,J48)</f>
        <v>0.24513888888888891</v>
      </c>
      <c r="O56" s="41"/>
    </row>
    <row r="57" spans="2:19" ht="24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2:19" ht="24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2:19" ht="24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2:19" ht="24" customHeight="1" thickBot="1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2:19" ht="24" customHeight="1" thickBot="1" x14ac:dyDescent="0.3">
      <c r="B61" s="292" t="s">
        <v>24</v>
      </c>
      <c r="C61" s="2" t="s">
        <v>25</v>
      </c>
      <c r="D61" s="3"/>
      <c r="E61" s="3"/>
      <c r="F61" s="3"/>
      <c r="G61" s="3"/>
      <c r="H61" s="4"/>
      <c r="I61" s="5"/>
      <c r="J61" s="3"/>
      <c r="K61" s="3"/>
      <c r="L61" s="3"/>
      <c r="M61" s="3"/>
      <c r="N61" s="4"/>
      <c r="O61" s="5"/>
      <c r="P61" s="6" t="s">
        <v>2</v>
      </c>
      <c r="Q61" s="7"/>
      <c r="R61" s="7"/>
      <c r="S61" s="8"/>
    </row>
    <row r="62" spans="2:19" ht="24" customHeight="1" thickBot="1" x14ac:dyDescent="0.3">
      <c r="B62" s="304"/>
      <c r="C62" s="295">
        <v>1.3888888888888888E-2</v>
      </c>
      <c r="D62" s="9" t="s">
        <v>3</v>
      </c>
      <c r="E62" s="7"/>
      <c r="F62" s="7"/>
      <c r="G62" s="7"/>
      <c r="H62" s="7"/>
      <c r="I62" s="8"/>
      <c r="J62" s="9"/>
      <c r="K62" s="7"/>
      <c r="L62" s="7"/>
      <c r="M62" s="7"/>
      <c r="N62" s="7"/>
      <c r="O62" s="8"/>
      <c r="P62" s="10" t="s">
        <v>26</v>
      </c>
      <c r="Q62" s="11"/>
      <c r="R62" s="11"/>
      <c r="S62" s="12"/>
    </row>
    <row r="63" spans="2:19" ht="24" customHeight="1" thickBot="1" x14ac:dyDescent="0.3">
      <c r="B63" s="304"/>
      <c r="C63" s="296"/>
      <c r="D63" s="9" t="s">
        <v>5</v>
      </c>
      <c r="E63" s="7"/>
      <c r="F63" s="7"/>
      <c r="G63" s="7"/>
      <c r="H63" s="7"/>
      <c r="I63" s="8"/>
      <c r="J63" s="9" t="s">
        <v>6</v>
      </c>
      <c r="K63" s="7"/>
      <c r="L63" s="7"/>
      <c r="M63" s="7"/>
      <c r="N63" s="7"/>
      <c r="O63" s="8"/>
      <c r="P63" s="6" t="str">
        <f>CONCATENATE(COUNT(P65:P75,R65:R75)," VIAGENS")</f>
        <v>22 VIAGENS</v>
      </c>
      <c r="Q63" s="7"/>
      <c r="R63" s="7"/>
      <c r="S63" s="8"/>
    </row>
    <row r="64" spans="2:19" ht="24" customHeight="1" thickBot="1" x14ac:dyDescent="0.3">
      <c r="B64" s="304"/>
      <c r="C64" s="297" t="s">
        <v>7</v>
      </c>
      <c r="D64" s="13" t="s">
        <v>8</v>
      </c>
      <c r="E64" s="14" t="s">
        <v>9</v>
      </c>
      <c r="F64" s="15" t="s">
        <v>10</v>
      </c>
      <c r="G64" s="14" t="s">
        <v>11</v>
      </c>
      <c r="H64" s="15" t="s">
        <v>12</v>
      </c>
      <c r="I64" s="14" t="s">
        <v>13</v>
      </c>
      <c r="J64" s="13" t="s">
        <v>8</v>
      </c>
      <c r="K64" s="14" t="s">
        <v>9</v>
      </c>
      <c r="L64" s="15" t="s">
        <v>10</v>
      </c>
      <c r="M64" s="14" t="s">
        <v>11</v>
      </c>
      <c r="N64" s="15" t="s">
        <v>12</v>
      </c>
      <c r="O64" s="14" t="s">
        <v>13</v>
      </c>
      <c r="P64" s="16" t="s">
        <v>14</v>
      </c>
      <c r="Q64" s="17" t="s">
        <v>15</v>
      </c>
      <c r="R64" s="16" t="s">
        <v>14</v>
      </c>
      <c r="S64" s="17" t="s">
        <v>15</v>
      </c>
    </row>
    <row r="65" spans="2:19" ht="24" customHeight="1" x14ac:dyDescent="0.25">
      <c r="B65" s="304"/>
      <c r="C65" s="298"/>
      <c r="D65" s="18">
        <v>0.20833333333333329</v>
      </c>
      <c r="E65" s="19">
        <v>0.22847222222222219</v>
      </c>
      <c r="F65" s="19">
        <v>0.26041666666666669</v>
      </c>
      <c r="G65" s="20">
        <f>F65-D65</f>
        <v>5.2083333333333398E-2</v>
      </c>
      <c r="H65" s="21">
        <v>535</v>
      </c>
      <c r="I65" s="22">
        <v>1</v>
      </c>
      <c r="J65" s="18">
        <v>0.23958333333333329</v>
      </c>
      <c r="K65" s="19">
        <v>0.26250000000000001</v>
      </c>
      <c r="L65" s="19">
        <v>0.29305555555555562</v>
      </c>
      <c r="M65" s="20">
        <f t="shared" ref="M65:M66" si="18">L65-J65</f>
        <v>5.3472222222222338E-2</v>
      </c>
      <c r="N65" s="21">
        <v>535</v>
      </c>
      <c r="O65" s="22">
        <v>2</v>
      </c>
      <c r="P65" s="23">
        <v>0.20833333333333329</v>
      </c>
      <c r="Q65" s="24"/>
      <c r="R65" s="25">
        <v>0.625</v>
      </c>
      <c r="S65" s="26">
        <f>R65-P75</f>
        <v>2.777777777777779E-2</v>
      </c>
    </row>
    <row r="66" spans="2:19" ht="24" customHeight="1" x14ac:dyDescent="0.25">
      <c r="B66" s="304"/>
      <c r="C66" s="298"/>
      <c r="D66" s="18">
        <v>0.27083333333333331</v>
      </c>
      <c r="E66" s="19">
        <v>0.29375000000000001</v>
      </c>
      <c r="F66" s="19">
        <v>0.32708333333333328</v>
      </c>
      <c r="G66" s="20">
        <f t="shared" ref="G66:G67" si="19">F66-D66</f>
        <v>5.6249999999999967E-2</v>
      </c>
      <c r="H66" s="21">
        <v>535</v>
      </c>
      <c r="I66" s="22">
        <v>1</v>
      </c>
      <c r="J66" s="18">
        <v>0.30208333333333331</v>
      </c>
      <c r="K66" s="19">
        <v>0.3263888888888889</v>
      </c>
      <c r="L66" s="19">
        <v>0.35625000000000001</v>
      </c>
      <c r="M66" s="20">
        <f t="shared" si="18"/>
        <v>5.4166666666666696E-2</v>
      </c>
      <c r="N66" s="21">
        <v>535</v>
      </c>
      <c r="O66" s="22">
        <v>2</v>
      </c>
      <c r="P66" s="27">
        <v>0.23958333333333329</v>
      </c>
      <c r="Q66" s="28">
        <f>P66-P65</f>
        <v>3.125E-2</v>
      </c>
      <c r="R66" s="29">
        <v>0.68541666666666667</v>
      </c>
      <c r="S66" s="30">
        <f t="shared" ref="S66:S75" si="20">R66-R65</f>
        <v>6.0416666666666674E-2</v>
      </c>
    </row>
    <row r="67" spans="2:19" ht="24" customHeight="1" thickBot="1" x14ac:dyDescent="0.3">
      <c r="B67" s="304"/>
      <c r="C67" s="298"/>
      <c r="D67" s="18">
        <v>0.3347222222222222</v>
      </c>
      <c r="E67" s="19">
        <v>0.35694444444444451</v>
      </c>
      <c r="F67" s="19">
        <v>0.38958333333333328</v>
      </c>
      <c r="G67" s="20">
        <f t="shared" si="19"/>
        <v>5.4861111111111083E-2</v>
      </c>
      <c r="H67" s="21">
        <v>535</v>
      </c>
      <c r="I67" s="22">
        <v>1</v>
      </c>
      <c r="J67" s="18">
        <v>0.37152777777777779</v>
      </c>
      <c r="K67" s="19">
        <v>0.39305555555555549</v>
      </c>
      <c r="L67" s="19">
        <v>0.42499999999999999</v>
      </c>
      <c r="M67" s="20">
        <f>L67-J67</f>
        <v>5.3472222222222199E-2</v>
      </c>
      <c r="N67" s="21">
        <v>535</v>
      </c>
      <c r="O67" s="22">
        <v>2</v>
      </c>
      <c r="P67" s="27">
        <v>0.27083333333333331</v>
      </c>
      <c r="Q67" s="28">
        <f>P67-P66</f>
        <v>3.1250000000000028E-2</v>
      </c>
      <c r="R67" s="29">
        <v>0.71805555555555556</v>
      </c>
      <c r="S67" s="30">
        <f t="shared" si="20"/>
        <v>3.2638888888888884E-2</v>
      </c>
    </row>
    <row r="68" spans="2:19" ht="24" customHeight="1" thickBot="1" x14ac:dyDescent="0.3">
      <c r="B68" s="304"/>
      <c r="C68" s="298"/>
      <c r="D68" s="31">
        <f>IF(F67="",E67,F67)</f>
        <v>0.38958333333333328</v>
      </c>
      <c r="E68" s="32"/>
      <c r="F68" s="31">
        <f>IF(D69="",E69,D69)</f>
        <v>0.43819444444444439</v>
      </c>
      <c r="G68" s="32"/>
      <c r="H68" s="32">
        <f>F68-D68</f>
        <v>4.8611111111111105E-2</v>
      </c>
      <c r="I68" s="32"/>
      <c r="J68" s="31">
        <f>IF(L67="",K67,L67)</f>
        <v>0.42499999999999999</v>
      </c>
      <c r="K68" s="32"/>
      <c r="L68" s="31">
        <f>IF(J69="",K69,J69)</f>
        <v>0.47361111111111109</v>
      </c>
      <c r="M68" s="32"/>
      <c r="N68" s="32">
        <f>L68-J68</f>
        <v>4.8611111111111105E-2</v>
      </c>
      <c r="O68" s="33"/>
      <c r="P68" s="27">
        <v>0.30208333333333331</v>
      </c>
      <c r="Q68" s="28">
        <f t="shared" ref="Q68:Q75" si="21">P68-P67</f>
        <v>3.125E-2</v>
      </c>
      <c r="R68" s="29">
        <v>0.75</v>
      </c>
      <c r="S68" s="30">
        <f t="shared" si="20"/>
        <v>3.1944444444444442E-2</v>
      </c>
    </row>
    <row r="69" spans="2:19" ht="24" customHeight="1" x14ac:dyDescent="0.25">
      <c r="B69" s="304"/>
      <c r="C69" s="298"/>
      <c r="D69" s="18">
        <v>0.43819444444444439</v>
      </c>
      <c r="E69" s="19">
        <v>0.46319444444444452</v>
      </c>
      <c r="F69" s="19">
        <v>0.49652777777777779</v>
      </c>
      <c r="G69" s="20">
        <f t="shared" ref="G69:G70" si="22">F69-D69</f>
        <v>5.8333333333333404E-2</v>
      </c>
      <c r="H69" s="21">
        <v>535</v>
      </c>
      <c r="I69" s="22">
        <v>1</v>
      </c>
      <c r="J69" s="18">
        <v>0.47361111111111109</v>
      </c>
      <c r="K69" s="19">
        <v>0.49791666666666667</v>
      </c>
      <c r="L69" s="19">
        <v>0.53125</v>
      </c>
      <c r="M69" s="20">
        <f t="shared" ref="M69:M71" si="23">L69-J69</f>
        <v>5.7638888888888906E-2</v>
      </c>
      <c r="N69" s="21">
        <v>535</v>
      </c>
      <c r="O69" s="22">
        <v>2</v>
      </c>
      <c r="P69" s="27">
        <v>0.3347222222222222</v>
      </c>
      <c r="Q69" s="28">
        <f t="shared" si="21"/>
        <v>3.2638888888888884E-2</v>
      </c>
      <c r="R69" s="29">
        <v>0.78472222222222221</v>
      </c>
      <c r="S69" s="30">
        <f t="shared" si="20"/>
        <v>3.472222222222221E-2</v>
      </c>
    </row>
    <row r="70" spans="2:19" ht="24" customHeight="1" x14ac:dyDescent="0.25">
      <c r="B70" s="304"/>
      <c r="C70" s="298"/>
      <c r="D70" s="18">
        <v>0.50347222222222221</v>
      </c>
      <c r="E70" s="19">
        <v>0.52430555555555558</v>
      </c>
      <c r="F70" s="19">
        <v>0.55486111111111114</v>
      </c>
      <c r="G70" s="20">
        <f t="shared" si="22"/>
        <v>5.1388888888888928E-2</v>
      </c>
      <c r="H70" s="21">
        <v>535</v>
      </c>
      <c r="I70" s="22">
        <v>1</v>
      </c>
      <c r="J70" s="18">
        <v>0.53819444444444442</v>
      </c>
      <c r="K70" s="19">
        <v>0.55902777777777779</v>
      </c>
      <c r="L70" s="19">
        <v>0.58888888888888891</v>
      </c>
      <c r="M70" s="20">
        <f t="shared" si="23"/>
        <v>5.0694444444444486E-2</v>
      </c>
      <c r="N70" s="21">
        <v>535</v>
      </c>
      <c r="O70" s="22">
        <v>2</v>
      </c>
      <c r="P70" s="27">
        <v>0.37152777777777779</v>
      </c>
      <c r="Q70" s="28">
        <f t="shared" si="21"/>
        <v>3.6805555555555591E-2</v>
      </c>
      <c r="R70" s="29">
        <v>0.81597222222222221</v>
      </c>
      <c r="S70" s="30">
        <f t="shared" si="20"/>
        <v>3.125E-2</v>
      </c>
    </row>
    <row r="71" spans="2:19" ht="24" customHeight="1" thickBot="1" x14ac:dyDescent="0.3">
      <c r="B71" s="304"/>
      <c r="C71" s="298"/>
      <c r="D71" s="18"/>
      <c r="E71" s="19"/>
      <c r="F71" s="19"/>
      <c r="G71" s="20"/>
      <c r="H71" s="21"/>
      <c r="I71" s="22"/>
      <c r="J71" s="18">
        <v>0.59722222222222221</v>
      </c>
      <c r="K71" s="19">
        <v>0.61944444444444446</v>
      </c>
      <c r="L71" s="19">
        <v>0.64861111111111114</v>
      </c>
      <c r="M71" s="20">
        <f t="shared" si="23"/>
        <v>5.1388888888888928E-2</v>
      </c>
      <c r="N71" s="21">
        <v>535</v>
      </c>
      <c r="O71" s="22">
        <v>2</v>
      </c>
      <c r="P71" s="27">
        <v>0.43819444444444439</v>
      </c>
      <c r="Q71" s="28">
        <f t="shared" si="21"/>
        <v>6.6666666666666596E-2</v>
      </c>
      <c r="R71" s="29">
        <v>0.84722222222222221</v>
      </c>
      <c r="S71" s="30">
        <f t="shared" si="20"/>
        <v>3.125E-2</v>
      </c>
    </row>
    <row r="72" spans="2:19" ht="24" customHeight="1" thickBot="1" x14ac:dyDescent="0.3">
      <c r="B72" s="304"/>
      <c r="C72" s="299"/>
      <c r="D72" s="300" t="s">
        <v>16</v>
      </c>
      <c r="E72" s="225"/>
      <c r="F72" s="225"/>
      <c r="G72" s="225"/>
      <c r="H72" s="225"/>
      <c r="I72" s="223"/>
      <c r="J72" s="300" t="s">
        <v>16</v>
      </c>
      <c r="K72" s="225"/>
      <c r="L72" s="225"/>
      <c r="M72" s="225"/>
      <c r="N72" s="225"/>
      <c r="O72" s="223"/>
      <c r="P72" s="27">
        <v>0.47361111111111109</v>
      </c>
      <c r="Q72" s="28">
        <f t="shared" si="21"/>
        <v>3.5416666666666707E-2</v>
      </c>
      <c r="R72" s="29">
        <v>0.91666666666666663</v>
      </c>
      <c r="S72" s="30">
        <f t="shared" si="20"/>
        <v>6.944444444444442E-2</v>
      </c>
    </row>
    <row r="73" spans="2:19" ht="24" customHeight="1" thickBot="1" x14ac:dyDescent="0.3">
      <c r="B73" s="304"/>
      <c r="C73" s="36" t="s">
        <v>17</v>
      </c>
      <c r="D73" s="37">
        <f>MAX(E65:F71)-IF(D65="",E65,D65)-MIN(H65:H71)+$C62</f>
        <v>0.31180555555555567</v>
      </c>
      <c r="E73" s="38"/>
      <c r="F73" s="38"/>
      <c r="G73" s="39"/>
      <c r="H73" s="40">
        <f ca="1">OFFSET(H64,MATCH(MIN(H65:H71),H65:H71,0),-4)-IF(D65="",E65,D65)+$C62</f>
        <v>0.19513888888888889</v>
      </c>
      <c r="I73" s="41"/>
      <c r="J73" s="37">
        <f>MAX(K65:L71)-IF(J65="",K65,J65)-MIN(N65:N71)+$C62</f>
        <v>0.37430555555555567</v>
      </c>
      <c r="K73" s="38"/>
      <c r="L73" s="38"/>
      <c r="M73" s="39"/>
      <c r="N73" s="40">
        <f ca="1">OFFSET(N64,MATCH(MIN(N65:N71),N65:N71,0),-4)-IF(J65="",K65,J65)+$C62</f>
        <v>0.1993055555555556</v>
      </c>
      <c r="O73" s="42"/>
      <c r="P73" s="27">
        <v>0.50347222222222221</v>
      </c>
      <c r="Q73" s="28">
        <f t="shared" si="21"/>
        <v>2.9861111111111116E-2</v>
      </c>
      <c r="R73" s="29">
        <v>0.95138888888888884</v>
      </c>
      <c r="S73" s="30">
        <f t="shared" si="20"/>
        <v>3.472222222222221E-2</v>
      </c>
    </row>
    <row r="74" spans="2:19" ht="24" customHeight="1" thickBot="1" x14ac:dyDescent="0.3">
      <c r="B74" s="304"/>
      <c r="C74" s="295">
        <v>1.3888888888888888E-2</v>
      </c>
      <c r="D74" s="9" t="s">
        <v>18</v>
      </c>
      <c r="E74" s="7"/>
      <c r="F74" s="7"/>
      <c r="G74" s="7"/>
      <c r="H74" s="7"/>
      <c r="I74" s="8"/>
      <c r="J74" s="9"/>
      <c r="K74" s="7"/>
      <c r="L74" s="7"/>
      <c r="M74" s="7"/>
      <c r="N74" s="7"/>
      <c r="O74" s="7"/>
      <c r="P74" s="27">
        <v>0.53819444444444442</v>
      </c>
      <c r="Q74" s="28">
        <f t="shared" si="21"/>
        <v>3.472222222222221E-2</v>
      </c>
      <c r="R74" s="43">
        <v>1</v>
      </c>
      <c r="S74" s="30">
        <f t="shared" si="20"/>
        <v>4.861111111111116E-2</v>
      </c>
    </row>
    <row r="75" spans="2:19" ht="24" customHeight="1" thickBot="1" x14ac:dyDescent="0.3">
      <c r="B75" s="304"/>
      <c r="C75" s="296"/>
      <c r="D75" s="9" t="s">
        <v>19</v>
      </c>
      <c r="E75" s="7"/>
      <c r="F75" s="7"/>
      <c r="G75" s="7"/>
      <c r="H75" s="7"/>
      <c r="I75" s="8"/>
      <c r="J75" s="9" t="s">
        <v>20</v>
      </c>
      <c r="K75" s="7"/>
      <c r="L75" s="7"/>
      <c r="M75" s="7"/>
      <c r="N75" s="7"/>
      <c r="O75" s="7"/>
      <c r="P75" s="44">
        <v>0.59722222222222221</v>
      </c>
      <c r="Q75" s="45">
        <f t="shared" si="21"/>
        <v>5.902777777777779E-2</v>
      </c>
      <c r="R75" s="46">
        <v>1.0416666666666667</v>
      </c>
      <c r="S75" s="47">
        <f t="shared" si="20"/>
        <v>4.1666666666666741E-2</v>
      </c>
    </row>
    <row r="76" spans="2:19" ht="24" customHeight="1" thickBot="1" x14ac:dyDescent="0.3">
      <c r="B76" s="304"/>
      <c r="C76" s="301" t="s">
        <v>7</v>
      </c>
      <c r="D76" s="13" t="s">
        <v>8</v>
      </c>
      <c r="E76" s="14" t="s">
        <v>9</v>
      </c>
      <c r="F76" s="15" t="s">
        <v>10</v>
      </c>
      <c r="G76" s="14" t="s">
        <v>11</v>
      </c>
      <c r="H76" s="15" t="s">
        <v>12</v>
      </c>
      <c r="I76" s="14" t="s">
        <v>13</v>
      </c>
      <c r="J76" s="15" t="s">
        <v>8</v>
      </c>
      <c r="K76" s="14" t="s">
        <v>9</v>
      </c>
      <c r="L76" s="15" t="s">
        <v>10</v>
      </c>
      <c r="M76" s="14" t="s">
        <v>11</v>
      </c>
      <c r="N76" s="15" t="s">
        <v>12</v>
      </c>
      <c r="O76" s="14" t="s">
        <v>13</v>
      </c>
      <c r="S76"/>
    </row>
    <row r="77" spans="2:19" ht="24" customHeight="1" x14ac:dyDescent="0.25">
      <c r="B77" s="304"/>
      <c r="C77" s="302"/>
      <c r="D77" s="23">
        <v>0.625</v>
      </c>
      <c r="E77" s="25">
        <v>0.64652777777777781</v>
      </c>
      <c r="F77" s="25">
        <v>0.67847222222222225</v>
      </c>
      <c r="G77" s="20">
        <f t="shared" ref="G77:G80" si="24">F77-D77</f>
        <v>5.3472222222222254E-2</v>
      </c>
      <c r="H77" s="48">
        <v>535</v>
      </c>
      <c r="I77" s="49">
        <v>1</v>
      </c>
      <c r="J77" s="23">
        <v>0.71805555555555556</v>
      </c>
      <c r="K77" s="25">
        <v>0.7416666666666667</v>
      </c>
      <c r="L77" s="25">
        <v>0.77638888888888891</v>
      </c>
      <c r="M77" s="20">
        <f t="shared" ref="M77:M80" si="25">L77-J77</f>
        <v>5.8333333333333348E-2</v>
      </c>
      <c r="N77" s="48">
        <v>535</v>
      </c>
      <c r="O77" s="49">
        <v>2</v>
      </c>
    </row>
    <row r="78" spans="2:19" ht="24" customHeight="1" x14ac:dyDescent="0.25">
      <c r="B78" s="304"/>
      <c r="C78" s="302"/>
      <c r="D78" s="27">
        <v>0.68541666666666667</v>
      </c>
      <c r="E78" s="29">
        <v>0.70833333333333337</v>
      </c>
      <c r="F78" s="29">
        <v>0.74305555555555558</v>
      </c>
      <c r="G78" s="20">
        <f t="shared" si="24"/>
        <v>5.7638888888888906E-2</v>
      </c>
      <c r="H78" s="50">
        <v>535</v>
      </c>
      <c r="I78" s="51">
        <v>1</v>
      </c>
      <c r="J78" s="27">
        <v>0.78472222222222221</v>
      </c>
      <c r="K78" s="29">
        <v>0.80833333333333335</v>
      </c>
      <c r="L78" s="29">
        <v>0.83472222222222225</v>
      </c>
      <c r="M78" s="20">
        <f t="shared" si="25"/>
        <v>5.0000000000000044E-2</v>
      </c>
      <c r="N78" s="50">
        <v>535</v>
      </c>
      <c r="O78" s="51">
        <v>2</v>
      </c>
    </row>
    <row r="79" spans="2:19" ht="24" customHeight="1" x14ac:dyDescent="0.25">
      <c r="B79" s="304"/>
      <c r="C79" s="302"/>
      <c r="D79" s="27">
        <v>0.75</v>
      </c>
      <c r="E79" s="29">
        <v>0.77361111111111114</v>
      </c>
      <c r="F79" s="29">
        <v>0.80833333333333335</v>
      </c>
      <c r="G79" s="20">
        <f t="shared" si="24"/>
        <v>5.8333333333333348E-2</v>
      </c>
      <c r="H79" s="50">
        <v>535</v>
      </c>
      <c r="I79" s="51">
        <v>1</v>
      </c>
      <c r="J79" s="27">
        <v>0.84722222222222221</v>
      </c>
      <c r="K79" s="29">
        <v>0.87222222222222223</v>
      </c>
      <c r="L79" s="29">
        <v>0.90416666666666667</v>
      </c>
      <c r="M79" s="20">
        <f t="shared" si="25"/>
        <v>5.6944444444444464E-2</v>
      </c>
      <c r="N79" s="50">
        <v>535</v>
      </c>
      <c r="O79" s="51">
        <v>2</v>
      </c>
    </row>
    <row r="80" spans="2:19" ht="24" customHeight="1" thickBot="1" x14ac:dyDescent="0.3">
      <c r="B80" s="304"/>
      <c r="C80" s="302"/>
      <c r="D80" s="27">
        <v>0.81597222222222221</v>
      </c>
      <c r="E80" s="29">
        <v>0.83958333333333335</v>
      </c>
      <c r="F80" s="29">
        <v>0.87152777777777779</v>
      </c>
      <c r="G80" s="20">
        <f t="shared" si="24"/>
        <v>5.555555555555558E-2</v>
      </c>
      <c r="H80" s="50">
        <v>535</v>
      </c>
      <c r="I80" s="51">
        <v>1</v>
      </c>
      <c r="J80" s="27">
        <v>0.91666666666666663</v>
      </c>
      <c r="K80" s="29">
        <v>0.93611111111111112</v>
      </c>
      <c r="L80" s="29">
        <v>0.96319444444444446</v>
      </c>
      <c r="M80" s="20">
        <f t="shared" si="25"/>
        <v>4.6527777777777835E-2</v>
      </c>
      <c r="N80" s="50">
        <v>535</v>
      </c>
      <c r="O80" s="51">
        <v>2</v>
      </c>
    </row>
    <row r="81" spans="2:15" ht="24" customHeight="1" thickBot="1" x14ac:dyDescent="0.3">
      <c r="B81" s="304"/>
      <c r="C81" s="302"/>
      <c r="D81" s="31">
        <f>IF(F80="",E80,F80)</f>
        <v>0.87152777777777779</v>
      </c>
      <c r="E81" s="32"/>
      <c r="F81" s="31">
        <f>IF(D82="",E82,D82)</f>
        <v>0.95138888888888884</v>
      </c>
      <c r="G81" s="32"/>
      <c r="H81" s="32">
        <f>F81-D81</f>
        <v>7.9861111111111049E-2</v>
      </c>
      <c r="I81" s="32"/>
      <c r="J81" s="31">
        <f>IF(L80="",K80,L80)</f>
        <v>0.96319444444444446</v>
      </c>
      <c r="K81" s="32"/>
      <c r="L81" s="31">
        <f>IF(J82="",K82,J82)</f>
        <v>1.0416666666666667</v>
      </c>
      <c r="M81" s="32"/>
      <c r="N81" s="32">
        <f>L81-J81</f>
        <v>7.8472222222222276E-2</v>
      </c>
      <c r="O81" s="32"/>
    </row>
    <row r="82" spans="2:15" ht="24" customHeight="1" x14ac:dyDescent="0.25">
      <c r="B82" s="304"/>
      <c r="C82" s="302"/>
      <c r="D82" s="52">
        <v>0.95138888888888884</v>
      </c>
      <c r="E82" s="53">
        <v>0.97083333333333333</v>
      </c>
      <c r="F82" s="53">
        <v>0.99791666666666667</v>
      </c>
      <c r="G82" s="20">
        <f>F82-D82</f>
        <v>4.6527777777777835E-2</v>
      </c>
      <c r="H82" s="54">
        <v>535</v>
      </c>
      <c r="I82" s="55">
        <v>1</v>
      </c>
      <c r="J82" s="52">
        <v>1.0416666666666667</v>
      </c>
      <c r="K82" s="53">
        <v>1.0625</v>
      </c>
      <c r="L82" s="53">
        <v>1.0833333333333333</v>
      </c>
      <c r="M82" s="20">
        <f t="shared" ref="M82" si="26">L82-J82</f>
        <v>4.1666666666666519E-2</v>
      </c>
      <c r="N82" s="54">
        <v>535</v>
      </c>
      <c r="O82" s="55">
        <v>2</v>
      </c>
    </row>
    <row r="83" spans="2:15" ht="24" customHeight="1" thickBot="1" x14ac:dyDescent="0.3">
      <c r="B83" s="304"/>
      <c r="C83" s="302"/>
      <c r="D83" s="52">
        <v>1</v>
      </c>
      <c r="E83" s="53">
        <v>1.0208333333333333</v>
      </c>
      <c r="F83" s="53">
        <v>1.0416666666666665</v>
      </c>
      <c r="G83" s="20">
        <f>F83-D83</f>
        <v>4.1666666666666519E-2</v>
      </c>
      <c r="H83" s="54">
        <v>535</v>
      </c>
      <c r="I83" s="55">
        <v>1</v>
      </c>
      <c r="J83" s="52"/>
      <c r="K83" s="53"/>
      <c r="L83" s="53"/>
      <c r="M83" s="20"/>
      <c r="N83" s="54"/>
      <c r="O83" s="55"/>
    </row>
    <row r="84" spans="2:15" ht="24" customHeight="1" thickBot="1" x14ac:dyDescent="0.3">
      <c r="B84" s="304"/>
      <c r="C84" s="303"/>
      <c r="D84" s="300" t="s">
        <v>16</v>
      </c>
      <c r="E84" s="225"/>
      <c r="F84" s="225"/>
      <c r="G84" s="225"/>
      <c r="H84" s="225"/>
      <c r="I84" s="223"/>
      <c r="J84" s="300" t="s">
        <v>16</v>
      </c>
      <c r="K84" s="225"/>
      <c r="L84" s="225"/>
      <c r="M84" s="225"/>
      <c r="N84" s="225"/>
      <c r="O84" s="223"/>
    </row>
    <row r="85" spans="2:15" ht="24" customHeight="1" thickBot="1" x14ac:dyDescent="0.3">
      <c r="B85" s="305"/>
      <c r="C85" s="36" t="s">
        <v>17</v>
      </c>
      <c r="D85" s="37">
        <f>MAX(E77:F83)-IF(D77="",E77,D77)-MIN(H77:H83)+$C74</f>
        <v>0.35069444444444436</v>
      </c>
      <c r="E85" s="57"/>
      <c r="F85" s="57"/>
      <c r="G85" s="58"/>
      <c r="H85" s="59">
        <f ca="1">OFFSET(H76,MATCH(MIN(H77:H83),H77:H83,0),-4)-IF(D77="",E77,D77)</f>
        <v>0.24652777777777779</v>
      </c>
      <c r="I85" s="60"/>
      <c r="J85" s="37">
        <f>MAX(K77:L83)-IF(J77="",K77,J77)-MIN(N77:N83)+$C74</f>
        <v>0.30069444444444432</v>
      </c>
      <c r="K85" s="38"/>
      <c r="L85" s="38"/>
      <c r="M85" s="39"/>
      <c r="N85" s="59">
        <f ca="1">OFFSET(N76,MATCH(MIN(N77:N83),N77:N83,0),-4)-IF(J77="",K77,J77)</f>
        <v>0.24513888888888891</v>
      </c>
      <c r="O85" s="41"/>
    </row>
  </sheetData>
  <mergeCells count="27">
    <mergeCell ref="B61:B85"/>
    <mergeCell ref="C62:C63"/>
    <mergeCell ref="C64:C72"/>
    <mergeCell ref="D72:I72"/>
    <mergeCell ref="J72:O72"/>
    <mergeCell ref="C74:C75"/>
    <mergeCell ref="C76:C84"/>
    <mergeCell ref="D84:I84"/>
    <mergeCell ref="J84:O84"/>
    <mergeCell ref="B32:B56"/>
    <mergeCell ref="C33:C34"/>
    <mergeCell ref="C35:C43"/>
    <mergeCell ref="D43:I43"/>
    <mergeCell ref="J43:O43"/>
    <mergeCell ref="C45:C46"/>
    <mergeCell ref="C47:C55"/>
    <mergeCell ref="D55:I55"/>
    <mergeCell ref="J55:O55"/>
    <mergeCell ref="B2:B26"/>
    <mergeCell ref="C3:C4"/>
    <mergeCell ref="C5:C13"/>
    <mergeCell ref="D13:I13"/>
    <mergeCell ref="J13:O13"/>
    <mergeCell ref="C15:C16"/>
    <mergeCell ref="C17:C25"/>
    <mergeCell ref="D25:I25"/>
    <mergeCell ref="J25:O25"/>
  </mergeCells>
  <conditionalFormatting sqref="D4">
    <cfRule type="colorScale" priority="12">
      <colorScale>
        <cfvo type="min"/>
        <cfvo type="max"/>
        <color rgb="FFFF7128"/>
        <color rgb="FFFFEF9C"/>
      </colorScale>
    </cfRule>
  </conditionalFormatting>
  <conditionalFormatting sqref="D34">
    <cfRule type="colorScale" priority="8">
      <colorScale>
        <cfvo type="min"/>
        <cfvo type="max"/>
        <color rgb="FFFF7128"/>
        <color rgb="FFFFEF9C"/>
      </colorScale>
    </cfRule>
  </conditionalFormatting>
  <conditionalFormatting sqref="D63">
    <cfRule type="colorScale" priority="4">
      <colorScale>
        <cfvo type="min"/>
        <cfvo type="max"/>
        <color rgb="FFFF7128"/>
        <color rgb="FFFFEF9C"/>
      </colorScale>
    </cfRule>
  </conditionalFormatting>
  <conditionalFormatting sqref="D4:I4">
    <cfRule type="expression" dxfId="208" priority="10" stopIfTrue="1">
      <formula>LEN($D4)=14</formula>
    </cfRule>
  </conditionalFormatting>
  <conditionalFormatting sqref="D34:I34">
    <cfRule type="expression" dxfId="207" priority="6" stopIfTrue="1">
      <formula>LEN($D34)=14</formula>
    </cfRule>
  </conditionalFormatting>
  <conditionalFormatting sqref="D63:I63">
    <cfRule type="expression" dxfId="206" priority="2" stopIfTrue="1">
      <formula>LEN($D63)=14</formula>
    </cfRule>
  </conditionalFormatting>
  <conditionalFormatting sqref="E4:I4">
    <cfRule type="notContainsBlanks" dxfId="205" priority="11">
      <formula>LEN(TRIM(E4))&gt;0</formula>
    </cfRule>
  </conditionalFormatting>
  <conditionalFormatting sqref="E34:I34">
    <cfRule type="notContainsBlanks" dxfId="204" priority="7">
      <formula>LEN(TRIM(E34))&gt;0</formula>
    </cfRule>
  </conditionalFormatting>
  <conditionalFormatting sqref="E63:I63">
    <cfRule type="notContainsBlanks" dxfId="203" priority="3">
      <formula>LEN(TRIM(E63))&gt;0</formula>
    </cfRule>
  </conditionalFormatting>
  <conditionalFormatting sqref="J4:O4">
    <cfRule type="expression" dxfId="202" priority="9">
      <formula>LEN($J4)=14</formula>
    </cfRule>
  </conditionalFormatting>
  <conditionalFormatting sqref="J34:O34">
    <cfRule type="expression" dxfId="201" priority="5">
      <formula>LEN($J34)=14</formula>
    </cfRule>
  </conditionalFormatting>
  <conditionalFormatting sqref="J63:O63">
    <cfRule type="expression" dxfId="200" priority="1">
      <formula>LEN($J63)=14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00C3-4A6F-4ADC-9521-23934A77128C}">
  <dimension ref="A1:AF78"/>
  <sheetViews>
    <sheetView zoomScale="70" zoomScaleNormal="70" workbookViewId="0">
      <selection activeCell="B56" sqref="B56:B85"/>
    </sheetView>
  </sheetViews>
  <sheetFormatPr defaultColWidth="8.7109375" defaultRowHeight="24" customHeight="1" x14ac:dyDescent="0.25"/>
  <cols>
    <col min="1" max="27" width="8.7109375" style="1" customWidth="1"/>
    <col min="28" max="16384" width="8.7109375" style="1"/>
  </cols>
  <sheetData>
    <row r="1" spans="1:31" ht="24" customHeight="1" thickBot="1" x14ac:dyDescent="0.3"/>
    <row r="2" spans="1:31" ht="24" customHeight="1" thickBot="1" x14ac:dyDescent="0.3">
      <c r="B2" s="292" t="s">
        <v>0</v>
      </c>
      <c r="C2" s="61" t="s">
        <v>27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6" t="s">
        <v>28</v>
      </c>
      <c r="AC2" s="7"/>
      <c r="AD2" s="7"/>
      <c r="AE2" s="8"/>
    </row>
    <row r="3" spans="1:31" ht="24" customHeight="1" thickBot="1" x14ac:dyDescent="0.3">
      <c r="B3" s="304"/>
      <c r="C3" s="306">
        <v>1.0416666666666666E-2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10" t="s">
        <v>4</v>
      </c>
      <c r="AC3" s="11"/>
      <c r="AD3" s="11"/>
      <c r="AE3" s="12"/>
    </row>
    <row r="4" spans="1:31" ht="24" customHeight="1" thickBot="1" x14ac:dyDescent="0.3">
      <c r="B4" s="304"/>
      <c r="C4" s="254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29</v>
      </c>
      <c r="Q4" s="7"/>
      <c r="R4" s="7"/>
      <c r="S4" s="7"/>
      <c r="T4" s="7"/>
      <c r="U4" s="8"/>
      <c r="V4" s="9" t="s">
        <v>30</v>
      </c>
      <c r="W4" s="7"/>
      <c r="X4" s="7"/>
      <c r="Y4" s="7"/>
      <c r="Z4" s="7"/>
      <c r="AA4" s="7"/>
      <c r="AB4" s="6" t="str">
        <f>CONCATENATE(COUNT(AB6:AB22,AD6:AD22)," VIAGENS")</f>
        <v>34 VIAGENS</v>
      </c>
      <c r="AC4" s="7"/>
      <c r="AD4" s="7"/>
      <c r="AE4" s="8"/>
    </row>
    <row r="5" spans="1:31" ht="24" customHeight="1" thickBot="1" x14ac:dyDescent="0.3">
      <c r="B5" s="304"/>
      <c r="C5" s="307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3" t="s">
        <v>8</v>
      </c>
      <c r="W5" s="14" t="s">
        <v>9</v>
      </c>
      <c r="X5" s="15" t="s">
        <v>10</v>
      </c>
      <c r="Y5" s="14" t="s">
        <v>11</v>
      </c>
      <c r="Z5" s="15" t="s">
        <v>12</v>
      </c>
      <c r="AA5" s="13" t="s">
        <v>13</v>
      </c>
      <c r="AB5" s="16" t="s">
        <v>14</v>
      </c>
      <c r="AC5" s="17" t="s">
        <v>15</v>
      </c>
      <c r="AD5" s="16" t="s">
        <v>14</v>
      </c>
      <c r="AE5" s="17" t="s">
        <v>15</v>
      </c>
    </row>
    <row r="6" spans="1:31" ht="24" customHeight="1" x14ac:dyDescent="0.25">
      <c r="B6" s="304"/>
      <c r="C6" s="261"/>
      <c r="D6" s="18">
        <v>0.2013888888888889</v>
      </c>
      <c r="E6" s="19">
        <v>0.22569444444444439</v>
      </c>
      <c r="F6" s="19">
        <v>0.25624999999999998</v>
      </c>
      <c r="G6" s="20">
        <f>F6-D6</f>
        <v>5.4861111111111083E-2</v>
      </c>
      <c r="H6" s="21">
        <v>540</v>
      </c>
      <c r="I6" s="22">
        <v>1</v>
      </c>
      <c r="J6" s="18">
        <v>0.22222222222222221</v>
      </c>
      <c r="K6" s="19">
        <v>0.25</v>
      </c>
      <c r="L6" s="19">
        <v>0.27777777777777779</v>
      </c>
      <c r="M6" s="20">
        <f t="shared" ref="M6:M8" si="0">L6-J6</f>
        <v>5.555555555555558E-2</v>
      </c>
      <c r="N6" s="21">
        <v>540</v>
      </c>
      <c r="O6" s="22">
        <v>2</v>
      </c>
      <c r="P6" s="18">
        <v>0.24305555555555561</v>
      </c>
      <c r="Q6" s="19">
        <v>0.27152777777777781</v>
      </c>
      <c r="R6" s="19">
        <v>0.30138888888888887</v>
      </c>
      <c r="S6" s="20">
        <f t="shared" ref="S6:S8" si="1">R6-P6</f>
        <v>5.8333333333333265E-2</v>
      </c>
      <c r="T6" s="21">
        <v>540</v>
      </c>
      <c r="U6" s="22">
        <v>3</v>
      </c>
      <c r="V6" s="18">
        <v>0.5229166666666667</v>
      </c>
      <c r="W6" s="19">
        <v>0.54791666666666672</v>
      </c>
      <c r="X6" s="19">
        <v>0.5756944444444444</v>
      </c>
      <c r="Y6" s="20">
        <f t="shared" ref="Y6:Y8" si="2">X6-V6</f>
        <v>5.2777777777777701E-2</v>
      </c>
      <c r="Z6" s="21">
        <v>540</v>
      </c>
      <c r="AA6" s="22">
        <v>4</v>
      </c>
      <c r="AB6" s="23">
        <v>0.2013888888888889</v>
      </c>
      <c r="AC6" s="24"/>
      <c r="AD6" s="25">
        <v>0.6118055555555556</v>
      </c>
      <c r="AE6" s="26">
        <f>AD6-AB22</f>
        <v>2.083333333333337E-2</v>
      </c>
    </row>
    <row r="7" spans="1:31" ht="24" customHeight="1" x14ac:dyDescent="0.25">
      <c r="B7" s="304"/>
      <c r="C7" s="261"/>
      <c r="D7" s="18">
        <v>0.2638888888888889</v>
      </c>
      <c r="E7" s="19">
        <v>0.29097222222222219</v>
      </c>
      <c r="F7" s="19">
        <v>0.32083333333333341</v>
      </c>
      <c r="G7" s="20">
        <f t="shared" ref="G7:G8" si="3">F7-D7</f>
        <v>5.694444444444452E-2</v>
      </c>
      <c r="H7" s="21">
        <v>540</v>
      </c>
      <c r="I7" s="22">
        <v>1</v>
      </c>
      <c r="J7" s="18">
        <v>0.28472222222222221</v>
      </c>
      <c r="K7" s="19">
        <v>0.31805555555555548</v>
      </c>
      <c r="L7" s="19">
        <v>0.35</v>
      </c>
      <c r="M7" s="20">
        <f t="shared" si="0"/>
        <v>6.5277777777777768E-2</v>
      </c>
      <c r="N7" s="21">
        <v>540</v>
      </c>
      <c r="O7" s="22">
        <v>2</v>
      </c>
      <c r="P7" s="18">
        <v>0.30902777777777779</v>
      </c>
      <c r="Q7" s="19">
        <v>0.34097222222222218</v>
      </c>
      <c r="R7" s="19">
        <v>0.37291666666666667</v>
      </c>
      <c r="S7" s="20">
        <f t="shared" si="1"/>
        <v>6.3888888888888884E-2</v>
      </c>
      <c r="T7" s="21">
        <v>540</v>
      </c>
      <c r="U7" s="22">
        <v>3</v>
      </c>
      <c r="V7" s="18">
        <v>0.59097222222222223</v>
      </c>
      <c r="W7" s="19">
        <v>0.61736111111111114</v>
      </c>
      <c r="X7" s="19">
        <v>0.64583333333333337</v>
      </c>
      <c r="Y7" s="20">
        <f t="shared" si="2"/>
        <v>5.4861111111111138E-2</v>
      </c>
      <c r="Z7" s="21">
        <v>540</v>
      </c>
      <c r="AA7" s="22">
        <v>4</v>
      </c>
      <c r="AB7" s="27">
        <v>0.22222222222222221</v>
      </c>
      <c r="AC7" s="28">
        <f t="shared" ref="AC7:AC22" si="4">AB7-AB6</f>
        <v>2.0833333333333315E-2</v>
      </c>
      <c r="AD7" s="29">
        <v>0.63263888888888886</v>
      </c>
      <c r="AE7" s="30">
        <f t="shared" ref="AE7:AE22" si="5">AD7-AD6</f>
        <v>2.0833333333333259E-2</v>
      </c>
    </row>
    <row r="8" spans="1:31" ht="24" customHeight="1" thickBot="1" x14ac:dyDescent="0.3">
      <c r="B8" s="304"/>
      <c r="C8" s="261"/>
      <c r="D8" s="18">
        <v>0.33333333333333331</v>
      </c>
      <c r="E8" s="19">
        <v>0.3611111111111111</v>
      </c>
      <c r="F8" s="19">
        <v>0.39374999999999999</v>
      </c>
      <c r="G8" s="20">
        <f t="shared" si="3"/>
        <v>6.0416666666666674E-2</v>
      </c>
      <c r="H8" s="21">
        <v>540</v>
      </c>
      <c r="I8" s="22">
        <v>1</v>
      </c>
      <c r="J8" s="18">
        <v>0.3611111111111111</v>
      </c>
      <c r="K8" s="19">
        <v>0.38819444444444451</v>
      </c>
      <c r="L8" s="19">
        <v>0.41944444444444451</v>
      </c>
      <c r="M8" s="20">
        <f t="shared" si="0"/>
        <v>5.8333333333333404E-2</v>
      </c>
      <c r="N8" s="21">
        <v>540</v>
      </c>
      <c r="O8" s="22">
        <v>2</v>
      </c>
      <c r="P8" s="18">
        <v>0.3888888888888889</v>
      </c>
      <c r="Q8" s="19">
        <v>0.41111111111111109</v>
      </c>
      <c r="R8" s="19">
        <v>0.44097222222222221</v>
      </c>
      <c r="S8" s="20">
        <f t="shared" si="1"/>
        <v>5.2083333333333315E-2</v>
      </c>
      <c r="T8" s="21">
        <v>540</v>
      </c>
      <c r="U8" s="22">
        <v>3</v>
      </c>
      <c r="V8" s="18">
        <v>0.65347222222222223</v>
      </c>
      <c r="W8" s="19">
        <v>0.68125000000000002</v>
      </c>
      <c r="X8" s="19">
        <v>0.7104166666666667</v>
      </c>
      <c r="Y8" s="20">
        <f t="shared" si="2"/>
        <v>5.6944444444444464E-2</v>
      </c>
      <c r="Z8" s="21">
        <v>540</v>
      </c>
      <c r="AA8" s="22">
        <v>4</v>
      </c>
      <c r="AB8" s="27">
        <v>0.24305555555555561</v>
      </c>
      <c r="AC8" s="28">
        <f t="shared" si="4"/>
        <v>2.0833333333333398E-2</v>
      </c>
      <c r="AD8" s="29">
        <v>0.65347222222222223</v>
      </c>
      <c r="AE8" s="30">
        <f t="shared" si="5"/>
        <v>2.083333333333337E-2</v>
      </c>
    </row>
    <row r="9" spans="1:31" ht="24" customHeight="1" thickBot="1" x14ac:dyDescent="0.3">
      <c r="B9" s="304"/>
      <c r="C9" s="261"/>
      <c r="D9" s="31">
        <f>IF(F8="",E8,F8)</f>
        <v>0.39374999999999999</v>
      </c>
      <c r="E9" s="32"/>
      <c r="F9" s="31">
        <f>IF(D10="",E10,D10)</f>
        <v>0.44513888888888892</v>
      </c>
      <c r="G9" s="32"/>
      <c r="H9" s="32">
        <f>F9-D9</f>
        <v>5.1388888888888928E-2</v>
      </c>
      <c r="I9" s="32"/>
      <c r="J9" s="31">
        <f>IF(L8="",K8,L8)</f>
        <v>0.41944444444444451</v>
      </c>
      <c r="K9" s="32"/>
      <c r="L9" s="31">
        <f>IF(J10="",K10,J10)</f>
        <v>0.46805555555555561</v>
      </c>
      <c r="M9" s="32"/>
      <c r="N9" s="32">
        <f>L9-J9</f>
        <v>4.8611111111111105E-2</v>
      </c>
      <c r="O9" s="32"/>
      <c r="P9" s="31">
        <f>IF(R8="",Q8,R8)</f>
        <v>0.44097222222222221</v>
      </c>
      <c r="Q9" s="32"/>
      <c r="R9" s="31">
        <f>IF(P10="",Q10,P10)</f>
        <v>0.48888888888888887</v>
      </c>
      <c r="S9" s="32"/>
      <c r="T9" s="32">
        <f>R9-P9</f>
        <v>4.7916666666666663E-2</v>
      </c>
      <c r="U9" s="32"/>
      <c r="V9" s="31">
        <f>IF(X8="",W8,X8)</f>
        <v>0.7104166666666667</v>
      </c>
      <c r="W9" s="32"/>
      <c r="X9" s="31">
        <f>IF(V10="",W10,V10)</f>
        <v>0.75763888888888886</v>
      </c>
      <c r="Y9" s="32"/>
      <c r="Z9" s="32">
        <f>X9-V9</f>
        <v>4.7222222222222165E-2</v>
      </c>
      <c r="AA9" s="33"/>
      <c r="AB9" s="27">
        <v>0.2638888888888889</v>
      </c>
      <c r="AC9" s="28">
        <f t="shared" si="4"/>
        <v>2.0833333333333287E-2</v>
      </c>
      <c r="AD9" s="29">
        <v>0.6743055555555556</v>
      </c>
      <c r="AE9" s="30">
        <f t="shared" si="5"/>
        <v>2.083333333333337E-2</v>
      </c>
    </row>
    <row r="10" spans="1:31" ht="24" customHeight="1" x14ac:dyDescent="0.25">
      <c r="B10" s="304"/>
      <c r="C10" s="261"/>
      <c r="D10" s="18">
        <v>0.44513888888888892</v>
      </c>
      <c r="E10" s="19">
        <v>0.46875</v>
      </c>
      <c r="F10" s="19">
        <v>0.49652777777777779</v>
      </c>
      <c r="G10" s="20">
        <f t="shared" ref="G10:G11" si="6">F10-D10</f>
        <v>5.1388888888888873E-2</v>
      </c>
      <c r="H10" s="21">
        <v>540</v>
      </c>
      <c r="I10" s="22">
        <v>1</v>
      </c>
      <c r="J10" s="18">
        <v>0.46805555555555561</v>
      </c>
      <c r="K10" s="19">
        <v>0.49444444444444452</v>
      </c>
      <c r="L10" s="19">
        <v>0.52430555555555558</v>
      </c>
      <c r="M10" s="20">
        <f t="shared" ref="M10:M11" si="7">L10-J10</f>
        <v>5.6249999999999967E-2</v>
      </c>
      <c r="N10" s="21">
        <v>540</v>
      </c>
      <c r="O10" s="22">
        <v>2</v>
      </c>
      <c r="P10" s="18">
        <v>0.48888888888888887</v>
      </c>
      <c r="Q10" s="19">
        <v>0.51527777777777772</v>
      </c>
      <c r="R10" s="19">
        <v>0.54374999999999996</v>
      </c>
      <c r="S10" s="20">
        <f t="shared" ref="S10:S11" si="8">R10-P10</f>
        <v>5.4861111111111083E-2</v>
      </c>
      <c r="T10" s="21">
        <v>540</v>
      </c>
      <c r="U10" s="22">
        <v>3</v>
      </c>
      <c r="V10" s="18">
        <v>0.75763888888888886</v>
      </c>
      <c r="W10" s="19">
        <v>0.79305555555555551</v>
      </c>
      <c r="X10" s="19">
        <v>0.82499999999999996</v>
      </c>
      <c r="Y10" s="20">
        <f t="shared" ref="Y10:Y11" si="9">X10-V10</f>
        <v>6.7361111111111094E-2</v>
      </c>
      <c r="Z10" s="21">
        <v>540</v>
      </c>
      <c r="AA10" s="22">
        <v>4</v>
      </c>
      <c r="AB10" s="27">
        <v>0.28472222222222221</v>
      </c>
      <c r="AC10" s="28">
        <f t="shared" si="4"/>
        <v>2.0833333333333315E-2</v>
      </c>
      <c r="AD10" s="29">
        <v>0.69513888888888886</v>
      </c>
      <c r="AE10" s="30">
        <f t="shared" si="5"/>
        <v>2.0833333333333259E-2</v>
      </c>
    </row>
    <row r="11" spans="1:31" ht="24" customHeight="1" thickBot="1" x14ac:dyDescent="0.3">
      <c r="B11" s="304"/>
      <c r="C11" s="261"/>
      <c r="D11" s="18">
        <v>0.50555555555555554</v>
      </c>
      <c r="E11" s="19">
        <v>0.53055555555555556</v>
      </c>
      <c r="F11" s="19">
        <v>0.55902777777777779</v>
      </c>
      <c r="G11" s="20">
        <f t="shared" si="6"/>
        <v>5.3472222222222254E-2</v>
      </c>
      <c r="H11" s="21">
        <v>540</v>
      </c>
      <c r="I11" s="22">
        <v>1</v>
      </c>
      <c r="J11" s="18">
        <v>0.54374999999999996</v>
      </c>
      <c r="K11" s="19">
        <v>0.56944444444444442</v>
      </c>
      <c r="L11" s="19">
        <v>0.59722222222222221</v>
      </c>
      <c r="M11" s="20">
        <f t="shared" si="7"/>
        <v>5.3472222222222254E-2</v>
      </c>
      <c r="N11" s="21">
        <v>540</v>
      </c>
      <c r="O11" s="22">
        <v>2</v>
      </c>
      <c r="P11" s="18">
        <v>0.56458333333333333</v>
      </c>
      <c r="Q11" s="19">
        <v>0.59027777777777779</v>
      </c>
      <c r="R11" s="19">
        <v>0.61875000000000002</v>
      </c>
      <c r="S11" s="20">
        <f t="shared" si="8"/>
        <v>5.4166666666666696E-2</v>
      </c>
      <c r="T11" s="21">
        <v>540</v>
      </c>
      <c r="U11" s="22">
        <v>3</v>
      </c>
      <c r="V11" s="18">
        <v>0.82916666666666672</v>
      </c>
      <c r="W11" s="19">
        <v>0.85555555555555551</v>
      </c>
      <c r="X11" s="19">
        <v>0.88611111111111107</v>
      </c>
      <c r="Y11" s="20">
        <f t="shared" si="9"/>
        <v>5.6944444444444353E-2</v>
      </c>
      <c r="Z11" s="21">
        <v>540</v>
      </c>
      <c r="AA11" s="22">
        <v>4</v>
      </c>
      <c r="AB11" s="27">
        <v>0.30902777777777779</v>
      </c>
      <c r="AC11" s="28">
        <f t="shared" si="4"/>
        <v>2.430555555555558E-2</v>
      </c>
      <c r="AD11" s="29">
        <v>0.71597222222222223</v>
      </c>
      <c r="AE11" s="30">
        <f t="shared" si="5"/>
        <v>2.083333333333337E-2</v>
      </c>
    </row>
    <row r="12" spans="1:31" s="35" customFormat="1" ht="24" customHeight="1" thickBot="1" x14ac:dyDescent="0.3">
      <c r="A12" s="34"/>
      <c r="B12" s="304"/>
      <c r="C12" s="308"/>
      <c r="D12" s="309" t="s">
        <v>31</v>
      </c>
      <c r="E12" s="225"/>
      <c r="F12" s="225"/>
      <c r="G12" s="225"/>
      <c r="H12" s="225"/>
      <c r="I12" s="223"/>
      <c r="J12" s="309" t="s">
        <v>31</v>
      </c>
      <c r="K12" s="225"/>
      <c r="L12" s="225"/>
      <c r="M12" s="225"/>
      <c r="N12" s="225"/>
      <c r="O12" s="223"/>
      <c r="P12" s="321" t="s">
        <v>32</v>
      </c>
      <c r="Q12" s="225"/>
      <c r="R12" s="225"/>
      <c r="S12" s="225"/>
      <c r="T12" s="225"/>
      <c r="U12" s="223"/>
      <c r="V12" s="309" t="s">
        <v>31</v>
      </c>
      <c r="W12" s="225"/>
      <c r="X12" s="225"/>
      <c r="Y12" s="225"/>
      <c r="Z12" s="225"/>
      <c r="AA12" s="223"/>
      <c r="AB12" s="27">
        <v>0.33333333333333331</v>
      </c>
      <c r="AC12" s="28">
        <f t="shared" si="4"/>
        <v>2.4305555555555525E-2</v>
      </c>
      <c r="AD12" s="29">
        <v>0.7368055555555556</v>
      </c>
      <c r="AE12" s="30">
        <f t="shared" si="5"/>
        <v>2.083333333333337E-2</v>
      </c>
    </row>
    <row r="13" spans="1:31" ht="24" customHeight="1" thickBot="1" x14ac:dyDescent="0.3">
      <c r="B13" s="304"/>
      <c r="C13" s="62" t="s">
        <v>17</v>
      </c>
      <c r="D13" s="37">
        <f>MAX(E6:F11)-IF(D6="",E6,D6)-MIN(H6:H11)+$C3</f>
        <v>0.31666666666666665</v>
      </c>
      <c r="E13" s="38"/>
      <c r="F13" s="38"/>
      <c r="G13" s="39"/>
      <c r="H13" s="40">
        <f ca="1">OFFSET(H5,MATCH(MIN(H6:H11),H6:H11,0),-4)-IF(D6="",E6,D6)+$C3</f>
        <v>0.20277777777777775</v>
      </c>
      <c r="I13" s="41"/>
      <c r="J13" s="37">
        <f>MAX(K6:L11)-IF(J6="",K6,J6)-MIN(N6:N11)+$C3</f>
        <v>0.33680555555555558</v>
      </c>
      <c r="K13" s="38"/>
      <c r="L13" s="38"/>
      <c r="M13" s="39"/>
      <c r="N13" s="40">
        <f ca="1">OFFSET(N5,MATCH(MIN(N6:N11),N6:N11,0),-4)-IF(J6="",K6,J6)+$C3</f>
        <v>0.20763888888888896</v>
      </c>
      <c r="O13" s="41"/>
      <c r="P13" s="37">
        <f>MAX(Q6:R11)-IF(P6="",Q6,P6)-MIN(T6:T11)+$C3</f>
        <v>0.33819444444444446</v>
      </c>
      <c r="Q13" s="38"/>
      <c r="R13" s="38"/>
      <c r="S13" s="39"/>
      <c r="T13" s="40">
        <f ca="1">OFFSET(T5,MATCH(MIN(T6:T11),T6:T11,0),-4)-IF(P6="",Q6,P6)+$C3</f>
        <v>0.20833333333333326</v>
      </c>
      <c r="U13" s="41"/>
      <c r="V13" s="37">
        <f>MAX(W6:X11)-IF(V6="",W6,V6)-MIN(Z6:Z11)+$C3*2</f>
        <v>0.33680555555555552</v>
      </c>
      <c r="W13" s="38"/>
      <c r="X13" s="38"/>
      <c r="Y13" s="39"/>
      <c r="Z13" s="40">
        <f ca="1">OFFSET(Z5,MATCH(MIN(Z6:Z11),Z6:Z11,0),-4)-IF(V6="",W6,V6)+$C3</f>
        <v>0.19791666666666666</v>
      </c>
      <c r="AA13" s="42"/>
      <c r="AB13" s="27">
        <v>0.3611111111111111</v>
      </c>
      <c r="AC13" s="28">
        <f t="shared" si="4"/>
        <v>2.777777777777779E-2</v>
      </c>
      <c r="AD13" s="29">
        <v>0.75763888888888886</v>
      </c>
      <c r="AE13" s="30">
        <f t="shared" si="5"/>
        <v>2.0833333333333259E-2</v>
      </c>
    </row>
    <row r="14" spans="1:31" ht="24" customHeight="1" thickBot="1" x14ac:dyDescent="0.3">
      <c r="B14" s="304"/>
      <c r="C14" s="306">
        <v>1.0416666666666666E-2</v>
      </c>
      <c r="D14" s="9" t="s">
        <v>18</v>
      </c>
      <c r="E14" s="7"/>
      <c r="F14" s="7"/>
      <c r="G14" s="7"/>
      <c r="H14" s="7"/>
      <c r="I14" s="8"/>
      <c r="J14" s="9"/>
      <c r="K14" s="7"/>
      <c r="L14" s="7"/>
      <c r="M14" s="7"/>
      <c r="N14" s="7"/>
      <c r="O14" s="8"/>
      <c r="P14" s="9"/>
      <c r="Q14" s="7"/>
      <c r="R14" s="7"/>
      <c r="S14" s="7"/>
      <c r="T14" s="7"/>
      <c r="U14" s="8"/>
      <c r="V14" s="9"/>
      <c r="W14" s="7"/>
      <c r="X14" s="7"/>
      <c r="Y14" s="7"/>
      <c r="Z14" s="7"/>
      <c r="AA14" s="7"/>
      <c r="AB14" s="27">
        <v>0.3888888888888889</v>
      </c>
      <c r="AC14" s="28">
        <f t="shared" si="4"/>
        <v>2.777777777777779E-2</v>
      </c>
      <c r="AD14" s="29">
        <v>0.77847222222222223</v>
      </c>
      <c r="AE14" s="30">
        <f t="shared" si="5"/>
        <v>2.083333333333337E-2</v>
      </c>
    </row>
    <row r="15" spans="1:31" ht="24" customHeight="1" thickBot="1" x14ac:dyDescent="0.3">
      <c r="B15" s="304"/>
      <c r="C15" s="254"/>
      <c r="D15" s="9" t="s">
        <v>19</v>
      </c>
      <c r="E15" s="7"/>
      <c r="F15" s="7"/>
      <c r="G15" s="7"/>
      <c r="H15" s="7"/>
      <c r="I15" s="8"/>
      <c r="J15" s="9" t="s">
        <v>20</v>
      </c>
      <c r="K15" s="7"/>
      <c r="L15" s="7"/>
      <c r="M15" s="7"/>
      <c r="N15" s="7"/>
      <c r="O15" s="8"/>
      <c r="P15" s="9" t="s">
        <v>33</v>
      </c>
      <c r="Q15" s="7"/>
      <c r="R15" s="7"/>
      <c r="S15" s="7"/>
      <c r="T15" s="7"/>
      <c r="U15" s="8"/>
      <c r="V15" s="310"/>
      <c r="W15" s="311"/>
      <c r="X15" s="311"/>
      <c r="Y15" s="311"/>
      <c r="Z15" s="311"/>
      <c r="AA15" s="311"/>
      <c r="AB15" s="27">
        <v>0.44513888888888892</v>
      </c>
      <c r="AC15" s="28">
        <f t="shared" si="4"/>
        <v>5.6250000000000022E-2</v>
      </c>
      <c r="AD15" s="29">
        <v>0.7993055555555556</v>
      </c>
      <c r="AE15" s="30">
        <f t="shared" si="5"/>
        <v>2.083333333333337E-2</v>
      </c>
    </row>
    <row r="16" spans="1:31" ht="24" customHeight="1" thickBot="1" x14ac:dyDescent="0.3">
      <c r="B16" s="304"/>
      <c r="C16" s="318" t="s">
        <v>7</v>
      </c>
      <c r="D16" s="13" t="s">
        <v>8</v>
      </c>
      <c r="E16" s="14" t="s">
        <v>9</v>
      </c>
      <c r="F16" s="15" t="s">
        <v>10</v>
      </c>
      <c r="G16" s="14" t="s">
        <v>11</v>
      </c>
      <c r="H16" s="15" t="s">
        <v>12</v>
      </c>
      <c r="I16" s="14" t="s">
        <v>13</v>
      </c>
      <c r="J16" s="15" t="s">
        <v>8</v>
      </c>
      <c r="K16" s="14" t="s">
        <v>9</v>
      </c>
      <c r="L16" s="15" t="s">
        <v>10</v>
      </c>
      <c r="M16" s="14" t="s">
        <v>11</v>
      </c>
      <c r="N16" s="15" t="s">
        <v>12</v>
      </c>
      <c r="O16" s="14" t="s">
        <v>13</v>
      </c>
      <c r="P16" s="13" t="s">
        <v>8</v>
      </c>
      <c r="Q16" s="14" t="s">
        <v>9</v>
      </c>
      <c r="R16" s="15" t="s">
        <v>10</v>
      </c>
      <c r="S16" s="14" t="s">
        <v>11</v>
      </c>
      <c r="T16" s="15" t="s">
        <v>12</v>
      </c>
      <c r="U16" s="14" t="s">
        <v>13</v>
      </c>
      <c r="V16" s="312"/>
      <c r="W16" s="313"/>
      <c r="X16" s="313"/>
      <c r="Y16" s="313"/>
      <c r="Z16" s="313"/>
      <c r="AA16" s="313"/>
      <c r="AB16" s="27">
        <v>0.46805555555555561</v>
      </c>
      <c r="AC16" s="28">
        <f t="shared" si="4"/>
        <v>2.2916666666666696E-2</v>
      </c>
      <c r="AD16" s="29">
        <v>0.82916666666666672</v>
      </c>
      <c r="AE16" s="30">
        <f t="shared" si="5"/>
        <v>2.9861111111111116E-2</v>
      </c>
    </row>
    <row r="17" spans="1:32" ht="24" customHeight="1" x14ac:dyDescent="0.25">
      <c r="B17" s="304"/>
      <c r="C17" s="319"/>
      <c r="D17" s="23">
        <v>0.6118055555555556</v>
      </c>
      <c r="E17" s="25">
        <v>0.6381944444444444</v>
      </c>
      <c r="F17" s="25">
        <v>0.66388888888888886</v>
      </c>
      <c r="G17" s="20">
        <f t="shared" ref="G17:G19" si="10">F17-D17</f>
        <v>5.2083333333333259E-2</v>
      </c>
      <c r="H17" s="48">
        <v>540</v>
      </c>
      <c r="I17" s="49">
        <v>1</v>
      </c>
      <c r="J17" s="23">
        <v>0.63263888888888886</v>
      </c>
      <c r="K17" s="25">
        <v>0.66041666666666665</v>
      </c>
      <c r="L17" s="25">
        <v>0.6875</v>
      </c>
      <c r="M17" s="20">
        <f t="shared" ref="M17:M19" si="11">L17-J17</f>
        <v>5.4861111111111138E-2</v>
      </c>
      <c r="N17" s="48">
        <v>540</v>
      </c>
      <c r="O17" s="49">
        <v>2</v>
      </c>
      <c r="P17" s="23">
        <v>0.69513888888888886</v>
      </c>
      <c r="Q17" s="25">
        <v>0.72499999999999998</v>
      </c>
      <c r="R17" s="25">
        <v>0.75347222222222221</v>
      </c>
      <c r="S17" s="20">
        <f t="shared" ref="S17:S18" si="12">R17-P17</f>
        <v>5.8333333333333348E-2</v>
      </c>
      <c r="T17" s="48">
        <v>540</v>
      </c>
      <c r="U17" s="49">
        <v>3</v>
      </c>
      <c r="V17" s="312"/>
      <c r="W17" s="313"/>
      <c r="X17" s="313"/>
      <c r="Y17" s="313"/>
      <c r="Z17" s="313"/>
      <c r="AA17" s="313"/>
      <c r="AB17" s="27">
        <v>0.48888888888888887</v>
      </c>
      <c r="AC17" s="28">
        <f t="shared" si="4"/>
        <v>2.0833333333333259E-2</v>
      </c>
      <c r="AD17" s="29">
        <v>0.86041666666666672</v>
      </c>
      <c r="AE17" s="30">
        <f t="shared" si="5"/>
        <v>3.125E-2</v>
      </c>
    </row>
    <row r="18" spans="1:32" ht="24" customHeight="1" thickBot="1" x14ac:dyDescent="0.3">
      <c r="B18" s="304"/>
      <c r="C18" s="319"/>
      <c r="D18" s="27">
        <v>0.6743055555555556</v>
      </c>
      <c r="E18" s="29">
        <v>0.70208333333333328</v>
      </c>
      <c r="F18" s="29">
        <v>0.73124999999999996</v>
      </c>
      <c r="G18" s="20">
        <f t="shared" si="10"/>
        <v>5.6944444444444353E-2</v>
      </c>
      <c r="H18" s="50">
        <v>540</v>
      </c>
      <c r="I18" s="51">
        <v>1</v>
      </c>
      <c r="J18" s="27">
        <v>0.71597222222222223</v>
      </c>
      <c r="K18" s="29">
        <v>0.74791666666666667</v>
      </c>
      <c r="L18" s="29">
        <v>0.77708333333333335</v>
      </c>
      <c r="M18" s="20">
        <f t="shared" si="11"/>
        <v>6.1111111111111116E-2</v>
      </c>
      <c r="N18" s="50">
        <v>540</v>
      </c>
      <c r="O18" s="51">
        <v>2</v>
      </c>
      <c r="P18" s="27">
        <v>0.77847222222222223</v>
      </c>
      <c r="Q18" s="29">
        <v>0.81388888888888888</v>
      </c>
      <c r="R18" s="29">
        <v>0.84583333333333333</v>
      </c>
      <c r="S18" s="20">
        <f t="shared" si="12"/>
        <v>6.7361111111111094E-2</v>
      </c>
      <c r="T18" s="50">
        <v>540</v>
      </c>
      <c r="U18" s="51">
        <v>3</v>
      </c>
      <c r="V18" s="312"/>
      <c r="W18" s="313"/>
      <c r="X18" s="313"/>
      <c r="Y18" s="313"/>
      <c r="Z18" s="313"/>
      <c r="AA18" s="313"/>
      <c r="AB18" s="27">
        <v>0.50555555555555554</v>
      </c>
      <c r="AC18" s="28">
        <f t="shared" si="4"/>
        <v>1.6666666666666663E-2</v>
      </c>
      <c r="AD18" s="29">
        <v>0.89513888888888893</v>
      </c>
      <c r="AE18" s="30">
        <f t="shared" si="5"/>
        <v>3.472222222222221E-2</v>
      </c>
    </row>
    <row r="19" spans="1:32" ht="24" customHeight="1" thickBot="1" x14ac:dyDescent="0.3">
      <c r="B19" s="304"/>
      <c r="C19" s="319"/>
      <c r="D19" s="27">
        <v>0.7368055555555556</v>
      </c>
      <c r="E19" s="29">
        <v>0.76875000000000004</v>
      </c>
      <c r="F19" s="29">
        <v>0.8</v>
      </c>
      <c r="G19" s="20">
        <f t="shared" si="10"/>
        <v>6.3194444444444442E-2</v>
      </c>
      <c r="H19" s="50">
        <v>540</v>
      </c>
      <c r="I19" s="51">
        <v>1</v>
      </c>
      <c r="J19" s="27">
        <v>0.7993055555555556</v>
      </c>
      <c r="K19" s="29">
        <v>0.8256944444444444</v>
      </c>
      <c r="L19" s="29">
        <v>0.85763888888888884</v>
      </c>
      <c r="M19" s="20">
        <f t="shared" si="11"/>
        <v>5.8333333333333237E-2</v>
      </c>
      <c r="N19" s="50">
        <v>540</v>
      </c>
      <c r="O19" s="51">
        <v>2</v>
      </c>
      <c r="P19" s="31">
        <f>IF(R18="",Q18,R18)</f>
        <v>0.84583333333333333</v>
      </c>
      <c r="Q19" s="32"/>
      <c r="R19" s="31">
        <f>IF(P20="",Q20,P20)</f>
        <v>0.89513888888888893</v>
      </c>
      <c r="S19" s="32"/>
      <c r="T19" s="32">
        <f>R19-P19</f>
        <v>4.9305555555555602E-2</v>
      </c>
      <c r="U19" s="32"/>
      <c r="V19" s="312"/>
      <c r="W19" s="313"/>
      <c r="X19" s="313"/>
      <c r="Y19" s="313"/>
      <c r="Z19" s="313"/>
      <c r="AA19" s="313"/>
      <c r="AB19" s="27">
        <v>0.5229166666666667</v>
      </c>
      <c r="AC19" s="28">
        <f t="shared" si="4"/>
        <v>1.736111111111116E-2</v>
      </c>
      <c r="AD19" s="29">
        <v>0.92638888888888893</v>
      </c>
      <c r="AE19" s="30">
        <f t="shared" si="5"/>
        <v>3.125E-2</v>
      </c>
    </row>
    <row r="20" spans="1:32" ht="24" customHeight="1" thickBot="1" x14ac:dyDescent="0.3">
      <c r="B20" s="304"/>
      <c r="C20" s="319"/>
      <c r="D20" s="31">
        <f>IF(F19="",E19,F19)</f>
        <v>0.8</v>
      </c>
      <c r="E20" s="32"/>
      <c r="F20" s="31">
        <f>IF(D21="",E21,D21)</f>
        <v>0.86041666666666672</v>
      </c>
      <c r="G20" s="32"/>
      <c r="H20" s="32">
        <f>F20-D20</f>
        <v>6.0416666666666674E-2</v>
      </c>
      <c r="I20" s="32"/>
      <c r="J20" s="31">
        <f>IF(L19="",K19,L19)</f>
        <v>0.85763888888888884</v>
      </c>
      <c r="K20" s="32"/>
      <c r="L20" s="31">
        <f>IF(J21="",K21,J21)</f>
        <v>0.92638888888888893</v>
      </c>
      <c r="M20" s="32"/>
      <c r="N20" s="32">
        <f>L20-J20</f>
        <v>6.8750000000000089E-2</v>
      </c>
      <c r="O20" s="32"/>
      <c r="P20" s="27">
        <v>0.89513888888888893</v>
      </c>
      <c r="Q20" s="29">
        <v>0.9194444444444444</v>
      </c>
      <c r="R20" s="29">
        <v>0.94652777777777775</v>
      </c>
      <c r="S20" s="20">
        <f t="shared" ref="S20:S22" si="13">R20-P20</f>
        <v>5.1388888888888817E-2</v>
      </c>
      <c r="T20" s="50">
        <v>540</v>
      </c>
      <c r="U20" s="51">
        <v>3</v>
      </c>
      <c r="V20" s="312"/>
      <c r="W20" s="313"/>
      <c r="X20" s="313"/>
      <c r="Y20" s="313"/>
      <c r="Z20" s="313"/>
      <c r="AA20" s="313"/>
      <c r="AB20" s="27">
        <v>0.54374999999999996</v>
      </c>
      <c r="AC20" s="28">
        <f t="shared" si="4"/>
        <v>2.0833333333333259E-2</v>
      </c>
      <c r="AD20" s="29">
        <v>0.95763888888888893</v>
      </c>
      <c r="AE20" s="30">
        <f t="shared" si="5"/>
        <v>3.125E-2</v>
      </c>
    </row>
    <row r="21" spans="1:32" ht="24" customHeight="1" x14ac:dyDescent="0.25">
      <c r="B21" s="304"/>
      <c r="C21" s="319"/>
      <c r="D21" s="27">
        <v>0.86041666666666672</v>
      </c>
      <c r="E21" s="29">
        <v>0.88472222222222219</v>
      </c>
      <c r="F21" s="29">
        <v>0.9145833333333333</v>
      </c>
      <c r="G21" s="20">
        <f>F21-D21</f>
        <v>5.4166666666666585E-2</v>
      </c>
      <c r="H21" s="50">
        <v>540</v>
      </c>
      <c r="I21" s="51">
        <v>1</v>
      </c>
      <c r="J21" s="27">
        <v>0.92638888888888893</v>
      </c>
      <c r="K21" s="29">
        <v>0.94722222222222219</v>
      </c>
      <c r="L21" s="29">
        <v>0.97361111111111109</v>
      </c>
      <c r="M21" s="20">
        <f t="shared" ref="M21:M22" si="14">L21-J21</f>
        <v>4.7222222222222165E-2</v>
      </c>
      <c r="N21" s="50">
        <v>540</v>
      </c>
      <c r="O21" s="51">
        <v>2</v>
      </c>
      <c r="P21" s="27">
        <v>0.95763888888888893</v>
      </c>
      <c r="Q21" s="29">
        <v>0.97847222222222219</v>
      </c>
      <c r="R21" s="29">
        <v>1.0048611111111112</v>
      </c>
      <c r="S21" s="20">
        <f>R21-P21</f>
        <v>4.7222222222222276E-2</v>
      </c>
      <c r="T21" s="50">
        <v>540</v>
      </c>
      <c r="U21" s="51">
        <v>3</v>
      </c>
      <c r="V21" s="312"/>
      <c r="W21" s="313"/>
      <c r="X21" s="313"/>
      <c r="Y21" s="313"/>
      <c r="Z21" s="313"/>
      <c r="AA21" s="313"/>
      <c r="AB21" s="27">
        <v>0.56458333333333333</v>
      </c>
      <c r="AC21" s="28">
        <f t="shared" si="4"/>
        <v>2.083333333333337E-2</v>
      </c>
      <c r="AD21" s="29">
        <v>0.98888888888888893</v>
      </c>
      <c r="AE21" s="30">
        <f t="shared" si="5"/>
        <v>3.125E-2</v>
      </c>
    </row>
    <row r="22" spans="1:32" ht="24" customHeight="1" thickBot="1" x14ac:dyDescent="0.3">
      <c r="B22" s="304"/>
      <c r="C22" s="319"/>
      <c r="D22" s="52"/>
      <c r="E22" s="53"/>
      <c r="F22" s="53"/>
      <c r="G22" s="56"/>
      <c r="H22" s="54"/>
      <c r="I22" s="55"/>
      <c r="J22" s="52">
        <v>0.98888888888888893</v>
      </c>
      <c r="K22" s="53">
        <v>1.0131944444444445</v>
      </c>
      <c r="L22" s="53">
        <v>1.0347222222222223</v>
      </c>
      <c r="M22" s="20">
        <f t="shared" si="14"/>
        <v>4.5833333333333393E-2</v>
      </c>
      <c r="N22" s="54">
        <v>540</v>
      </c>
      <c r="O22" s="55">
        <v>2</v>
      </c>
      <c r="P22" s="52">
        <v>1.0201388888888889</v>
      </c>
      <c r="Q22" s="53">
        <v>1.0444444444444445</v>
      </c>
      <c r="R22" s="53">
        <v>1.0659722222222223</v>
      </c>
      <c r="S22" s="20">
        <f t="shared" si="13"/>
        <v>4.5833333333333393E-2</v>
      </c>
      <c r="T22" s="54">
        <v>540</v>
      </c>
      <c r="U22" s="55">
        <v>3</v>
      </c>
      <c r="V22" s="312"/>
      <c r="W22" s="313"/>
      <c r="X22" s="313"/>
      <c r="Y22" s="313"/>
      <c r="Z22" s="313"/>
      <c r="AA22" s="313"/>
      <c r="AB22" s="44">
        <v>0.59097222222222223</v>
      </c>
      <c r="AC22" s="45">
        <f t="shared" si="4"/>
        <v>2.6388888888888906E-2</v>
      </c>
      <c r="AD22" s="63">
        <v>1.0201388888888889</v>
      </c>
      <c r="AE22" s="47">
        <f t="shared" si="5"/>
        <v>3.125E-2</v>
      </c>
    </row>
    <row r="23" spans="1:32" s="35" customFormat="1" ht="24" customHeight="1" thickBot="1" x14ac:dyDescent="0.3">
      <c r="A23" s="34"/>
      <c r="B23" s="304"/>
      <c r="C23" s="320"/>
      <c r="D23" s="309" t="s">
        <v>31</v>
      </c>
      <c r="E23" s="225"/>
      <c r="F23" s="225"/>
      <c r="G23" s="225"/>
      <c r="H23" s="225"/>
      <c r="I23" s="223"/>
      <c r="J23" s="309" t="s">
        <v>31</v>
      </c>
      <c r="K23" s="225"/>
      <c r="L23" s="225"/>
      <c r="M23" s="225"/>
      <c r="N23" s="225"/>
      <c r="O23" s="223"/>
      <c r="P23" s="321" t="s">
        <v>32</v>
      </c>
      <c r="Q23" s="225"/>
      <c r="R23" s="225"/>
      <c r="S23" s="225"/>
      <c r="T23" s="225"/>
      <c r="U23" s="223"/>
      <c r="V23" s="312"/>
      <c r="W23" s="313"/>
      <c r="X23" s="313"/>
      <c r="Y23" s="313"/>
      <c r="Z23" s="313"/>
      <c r="AA23" s="314"/>
      <c r="AB23" s="1"/>
      <c r="AC23" s="1"/>
      <c r="AD23" s="1"/>
      <c r="AE23" s="1"/>
      <c r="AF23" s="1"/>
    </row>
    <row r="24" spans="1:32" ht="24" customHeight="1" thickBot="1" x14ac:dyDescent="0.3">
      <c r="B24" s="305"/>
      <c r="C24" s="62" t="s">
        <v>17</v>
      </c>
      <c r="D24" s="37">
        <f>MAX(E17:F22)-IF(D17="",E17,D17)-MIN(H17:H22)+$C14</f>
        <v>0.25277777777777771</v>
      </c>
      <c r="E24" s="57"/>
      <c r="F24" s="57"/>
      <c r="G24" s="58"/>
      <c r="H24" s="59">
        <f ca="1">OFFSET(H16,MATCH(MIN(H17:H22),H17:H22,0),-4)-IF(D17="",E17,D17)</f>
        <v>0.18819444444444444</v>
      </c>
      <c r="I24" s="60"/>
      <c r="J24" s="37">
        <f>MAX(K17:L22)-IF(J17="",K17,J17)-MIN(N17:N22)+$C14</f>
        <v>0.34375000000000006</v>
      </c>
      <c r="K24" s="38"/>
      <c r="L24" s="38"/>
      <c r="M24" s="39"/>
      <c r="N24" s="59">
        <f ca="1">OFFSET(N16,MATCH(MIN(N17:N22),N17:N22,0),-4)-IF(J17="",K17,J17)</f>
        <v>0.22499999999999998</v>
      </c>
      <c r="O24" s="41"/>
      <c r="P24" s="37">
        <f>MAX(Q17:R22)-IF(P17="",Q17,P17)-MIN(T17:T22)+$C14</f>
        <v>0.33194444444444454</v>
      </c>
      <c r="Q24" s="38"/>
      <c r="R24" s="38"/>
      <c r="S24" s="39"/>
      <c r="T24" s="59">
        <f ca="1">OFFSET(T16,MATCH(MIN(T17:T22),T17:T22,0),-4)-IF(P17="",Q17,P17)</f>
        <v>0.15069444444444446</v>
      </c>
      <c r="U24" s="41"/>
      <c r="V24" s="315"/>
      <c r="W24" s="316"/>
      <c r="X24" s="316"/>
      <c r="Y24" s="316"/>
      <c r="Z24" s="316"/>
      <c r="AA24" s="317"/>
    </row>
    <row r="28" spans="1:32" ht="24" customHeight="1" thickBot="1" x14ac:dyDescent="0.3"/>
    <row r="29" spans="1:32" ht="24" customHeight="1" thickBot="1" x14ac:dyDescent="0.3">
      <c r="B29" s="292" t="s">
        <v>21</v>
      </c>
      <c r="C29" s="2" t="s">
        <v>34</v>
      </c>
      <c r="D29" s="3"/>
      <c r="E29" s="3"/>
      <c r="F29" s="3"/>
      <c r="G29" s="3"/>
      <c r="H29" s="4"/>
      <c r="I29" s="5"/>
      <c r="J29" s="3"/>
      <c r="K29" s="3"/>
      <c r="L29" s="3"/>
      <c r="M29" s="3"/>
      <c r="N29" s="4"/>
      <c r="O29" s="5"/>
      <c r="P29" s="3"/>
      <c r="Q29" s="3"/>
      <c r="R29" s="3"/>
      <c r="S29" s="3"/>
      <c r="T29" s="4"/>
      <c r="U29" s="5"/>
      <c r="V29" s="3"/>
      <c r="W29" s="3"/>
      <c r="X29" s="3"/>
      <c r="Y29" s="3"/>
      <c r="Z29" s="4"/>
      <c r="AA29" s="5"/>
      <c r="AB29" s="6" t="s">
        <v>28</v>
      </c>
      <c r="AC29" s="7"/>
      <c r="AD29" s="7"/>
      <c r="AE29" s="8"/>
    </row>
    <row r="30" spans="1:32" ht="24" customHeight="1" thickBot="1" x14ac:dyDescent="0.3">
      <c r="B30" s="293"/>
      <c r="C30" s="229">
        <v>1.0416666666666666E-2</v>
      </c>
      <c r="D30" s="9" t="s">
        <v>3</v>
      </c>
      <c r="E30" s="7"/>
      <c r="F30" s="7"/>
      <c r="G30" s="7"/>
      <c r="H30" s="7"/>
      <c r="I30" s="8"/>
      <c r="J30" s="9"/>
      <c r="K30" s="7"/>
      <c r="L30" s="7"/>
      <c r="M30" s="7"/>
      <c r="N30" s="7"/>
      <c r="O30" s="8"/>
      <c r="P30" s="9"/>
      <c r="Q30" s="7"/>
      <c r="R30" s="7"/>
      <c r="S30" s="7"/>
      <c r="T30" s="7"/>
      <c r="U30" s="8"/>
      <c r="V30" s="9"/>
      <c r="W30" s="7"/>
      <c r="X30" s="7"/>
      <c r="Y30" s="7"/>
      <c r="Z30" s="7"/>
      <c r="AA30" s="8"/>
      <c r="AB30" s="10" t="s">
        <v>23</v>
      </c>
      <c r="AC30" s="11"/>
      <c r="AD30" s="11"/>
      <c r="AE30" s="12"/>
    </row>
    <row r="31" spans="1:32" ht="24" customHeight="1" thickBot="1" x14ac:dyDescent="0.3">
      <c r="B31" s="293"/>
      <c r="C31" s="230"/>
      <c r="D31" s="9" t="s">
        <v>5</v>
      </c>
      <c r="E31" s="7"/>
      <c r="F31" s="7"/>
      <c r="G31" s="7"/>
      <c r="H31" s="7"/>
      <c r="I31" s="8"/>
      <c r="J31" s="9" t="s">
        <v>6</v>
      </c>
      <c r="K31" s="7"/>
      <c r="L31" s="7"/>
      <c r="M31" s="7"/>
      <c r="N31" s="7"/>
      <c r="O31" s="8"/>
      <c r="P31" s="9" t="s">
        <v>29</v>
      </c>
      <c r="Q31" s="7"/>
      <c r="R31" s="7"/>
      <c r="S31" s="7"/>
      <c r="T31" s="7"/>
      <c r="U31" s="8"/>
      <c r="V31" s="9" t="s">
        <v>30</v>
      </c>
      <c r="W31" s="7"/>
      <c r="X31" s="7"/>
      <c r="Y31" s="7"/>
      <c r="Z31" s="7"/>
      <c r="AA31" s="7"/>
      <c r="AB31" s="6" t="str">
        <f>CONCATENATE(COUNT(AB33:AB49,AD33:AD49)," VIAGENS")</f>
        <v>34 VIAGENS</v>
      </c>
      <c r="AC31" s="7"/>
      <c r="AD31" s="7"/>
      <c r="AE31" s="8"/>
    </row>
    <row r="32" spans="1:32" ht="24" customHeight="1" thickBot="1" x14ac:dyDescent="0.3">
      <c r="B32" s="293"/>
      <c r="C32" s="297" t="s">
        <v>7</v>
      </c>
      <c r="D32" s="13" t="s">
        <v>8</v>
      </c>
      <c r="E32" s="14" t="s">
        <v>9</v>
      </c>
      <c r="F32" s="15" t="s">
        <v>10</v>
      </c>
      <c r="G32" s="14" t="s">
        <v>11</v>
      </c>
      <c r="H32" s="15" t="s">
        <v>12</v>
      </c>
      <c r="I32" s="14" t="s">
        <v>13</v>
      </c>
      <c r="J32" s="13" t="s">
        <v>8</v>
      </c>
      <c r="K32" s="14" t="s">
        <v>9</v>
      </c>
      <c r="L32" s="15" t="s">
        <v>10</v>
      </c>
      <c r="M32" s="14" t="s">
        <v>11</v>
      </c>
      <c r="N32" s="15" t="s">
        <v>12</v>
      </c>
      <c r="O32" s="14" t="s">
        <v>13</v>
      </c>
      <c r="P32" s="13" t="s">
        <v>8</v>
      </c>
      <c r="Q32" s="14" t="s">
        <v>9</v>
      </c>
      <c r="R32" s="15" t="s">
        <v>10</v>
      </c>
      <c r="S32" s="14" t="s">
        <v>11</v>
      </c>
      <c r="T32" s="15" t="s">
        <v>12</v>
      </c>
      <c r="U32" s="14" t="s">
        <v>13</v>
      </c>
      <c r="V32" s="13" t="s">
        <v>8</v>
      </c>
      <c r="W32" s="14" t="s">
        <v>9</v>
      </c>
      <c r="X32" s="15" t="s">
        <v>10</v>
      </c>
      <c r="Y32" s="14" t="s">
        <v>11</v>
      </c>
      <c r="Z32" s="15" t="s">
        <v>12</v>
      </c>
      <c r="AA32" s="13" t="s">
        <v>13</v>
      </c>
      <c r="AB32" s="16" t="s">
        <v>14</v>
      </c>
      <c r="AC32" s="17" t="s">
        <v>15</v>
      </c>
      <c r="AD32" s="16" t="s">
        <v>14</v>
      </c>
      <c r="AE32" s="17" t="s">
        <v>15</v>
      </c>
    </row>
    <row r="33" spans="2:31" ht="24" customHeight="1" x14ac:dyDescent="0.25">
      <c r="B33" s="293"/>
      <c r="C33" s="298"/>
      <c r="D33" s="18">
        <v>0.2013888888888889</v>
      </c>
      <c r="E33" s="19">
        <v>0.22569444444444439</v>
      </c>
      <c r="F33" s="19">
        <v>0.25624999999999998</v>
      </c>
      <c r="G33" s="20">
        <f>F33-D33</f>
        <v>5.4861111111111083E-2</v>
      </c>
      <c r="H33" s="21">
        <v>540</v>
      </c>
      <c r="I33" s="22">
        <v>1</v>
      </c>
      <c r="J33" s="18">
        <v>0.22222222222222221</v>
      </c>
      <c r="K33" s="19">
        <v>0.25</v>
      </c>
      <c r="L33" s="19">
        <v>0.27777777777777779</v>
      </c>
      <c r="M33" s="20">
        <f t="shared" ref="M33:M35" si="15">L33-J33</f>
        <v>5.555555555555558E-2</v>
      </c>
      <c r="N33" s="21">
        <v>540</v>
      </c>
      <c r="O33" s="22">
        <v>2</v>
      </c>
      <c r="P33" s="18">
        <v>0.24305555555555561</v>
      </c>
      <c r="Q33" s="19">
        <v>0.27152777777777781</v>
      </c>
      <c r="R33" s="19">
        <v>0.30138888888888887</v>
      </c>
      <c r="S33" s="20">
        <f t="shared" ref="S33:S35" si="16">R33-P33</f>
        <v>5.8333333333333265E-2</v>
      </c>
      <c r="T33" s="21">
        <v>540</v>
      </c>
      <c r="U33" s="22">
        <v>3</v>
      </c>
      <c r="V33" s="18">
        <v>0.5229166666666667</v>
      </c>
      <c r="W33" s="19">
        <v>0.54791666666666672</v>
      </c>
      <c r="X33" s="19">
        <v>0.5756944444444444</v>
      </c>
      <c r="Y33" s="20">
        <f t="shared" ref="Y33:Y35" si="17">X33-V33</f>
        <v>5.2777777777777701E-2</v>
      </c>
      <c r="Z33" s="21">
        <v>540</v>
      </c>
      <c r="AA33" s="22">
        <v>4</v>
      </c>
      <c r="AB33" s="23">
        <v>0.2013888888888889</v>
      </c>
      <c r="AC33" s="24"/>
      <c r="AD33" s="25">
        <v>0.6118055555555556</v>
      </c>
      <c r="AE33" s="26">
        <f>AD33-AB49</f>
        <v>2.083333333333337E-2</v>
      </c>
    </row>
    <row r="34" spans="2:31" ht="24" customHeight="1" x14ac:dyDescent="0.25">
      <c r="B34" s="293"/>
      <c r="C34" s="298"/>
      <c r="D34" s="18">
        <v>0.2638888888888889</v>
      </c>
      <c r="E34" s="19">
        <v>0.29097222222222219</v>
      </c>
      <c r="F34" s="19">
        <v>0.32083333333333341</v>
      </c>
      <c r="G34" s="20">
        <f t="shared" ref="G34:G35" si="18">F34-D34</f>
        <v>5.694444444444452E-2</v>
      </c>
      <c r="H34" s="21">
        <v>540</v>
      </c>
      <c r="I34" s="22">
        <v>1</v>
      </c>
      <c r="J34" s="18">
        <v>0.28472222222222221</v>
      </c>
      <c r="K34" s="19">
        <v>0.31805555555555548</v>
      </c>
      <c r="L34" s="19">
        <v>0.35</v>
      </c>
      <c r="M34" s="20">
        <f t="shared" si="15"/>
        <v>6.5277777777777768E-2</v>
      </c>
      <c r="N34" s="21">
        <v>540</v>
      </c>
      <c r="O34" s="22">
        <v>2</v>
      </c>
      <c r="P34" s="18">
        <v>0.30902777777777779</v>
      </c>
      <c r="Q34" s="19">
        <v>0.34097222222222218</v>
      </c>
      <c r="R34" s="19">
        <v>0.37291666666666667</v>
      </c>
      <c r="S34" s="20">
        <f t="shared" si="16"/>
        <v>6.3888888888888884E-2</v>
      </c>
      <c r="T34" s="21">
        <v>540</v>
      </c>
      <c r="U34" s="22">
        <v>3</v>
      </c>
      <c r="V34" s="18">
        <v>0.59097222222222223</v>
      </c>
      <c r="W34" s="19">
        <v>0.61736111111111114</v>
      </c>
      <c r="X34" s="19">
        <v>0.64583333333333337</v>
      </c>
      <c r="Y34" s="20">
        <f t="shared" si="17"/>
        <v>5.4861111111111138E-2</v>
      </c>
      <c r="Z34" s="21">
        <v>540</v>
      </c>
      <c r="AA34" s="22">
        <v>4</v>
      </c>
      <c r="AB34" s="27">
        <v>0.22222222222222221</v>
      </c>
      <c r="AC34" s="28">
        <f t="shared" ref="AC34:AC49" si="19">AB34-AB33</f>
        <v>2.0833333333333315E-2</v>
      </c>
      <c r="AD34" s="29">
        <v>0.63263888888888886</v>
      </c>
      <c r="AE34" s="30">
        <f t="shared" ref="AE34:AE49" si="20">AD34-AD33</f>
        <v>2.0833333333333259E-2</v>
      </c>
    </row>
    <row r="35" spans="2:31" ht="24" customHeight="1" thickBot="1" x14ac:dyDescent="0.3">
      <c r="B35" s="293"/>
      <c r="C35" s="298"/>
      <c r="D35" s="18">
        <v>0.33333333333333331</v>
      </c>
      <c r="E35" s="19">
        <v>0.3611111111111111</v>
      </c>
      <c r="F35" s="19">
        <v>0.39374999999999999</v>
      </c>
      <c r="G35" s="20">
        <f t="shared" si="18"/>
        <v>6.0416666666666674E-2</v>
      </c>
      <c r="H35" s="21">
        <v>540</v>
      </c>
      <c r="I35" s="22">
        <v>1</v>
      </c>
      <c r="J35" s="18">
        <v>0.3611111111111111</v>
      </c>
      <c r="K35" s="19">
        <v>0.38819444444444451</v>
      </c>
      <c r="L35" s="19">
        <v>0.41944444444444451</v>
      </c>
      <c r="M35" s="20">
        <f t="shared" si="15"/>
        <v>5.8333333333333404E-2</v>
      </c>
      <c r="N35" s="21">
        <v>540</v>
      </c>
      <c r="O35" s="22">
        <v>2</v>
      </c>
      <c r="P35" s="18">
        <v>0.3888888888888889</v>
      </c>
      <c r="Q35" s="19">
        <v>0.41111111111111109</v>
      </c>
      <c r="R35" s="19">
        <v>0.44097222222222221</v>
      </c>
      <c r="S35" s="20">
        <f t="shared" si="16"/>
        <v>5.2083333333333315E-2</v>
      </c>
      <c r="T35" s="21">
        <v>540</v>
      </c>
      <c r="U35" s="22">
        <v>3</v>
      </c>
      <c r="V35" s="18">
        <v>0.65347222222222223</v>
      </c>
      <c r="W35" s="19">
        <v>0.68125000000000002</v>
      </c>
      <c r="X35" s="19">
        <v>0.7104166666666667</v>
      </c>
      <c r="Y35" s="20">
        <f t="shared" si="17"/>
        <v>5.6944444444444464E-2</v>
      </c>
      <c r="Z35" s="21">
        <v>540</v>
      </c>
      <c r="AA35" s="22">
        <v>4</v>
      </c>
      <c r="AB35" s="27">
        <v>0.24305555555555561</v>
      </c>
      <c r="AC35" s="28">
        <f t="shared" si="19"/>
        <v>2.0833333333333398E-2</v>
      </c>
      <c r="AD35" s="29">
        <v>0.65347222222222223</v>
      </c>
      <c r="AE35" s="30">
        <f t="shared" si="20"/>
        <v>2.083333333333337E-2</v>
      </c>
    </row>
    <row r="36" spans="2:31" ht="24" customHeight="1" thickBot="1" x14ac:dyDescent="0.3">
      <c r="B36" s="293"/>
      <c r="C36" s="298"/>
      <c r="D36" s="31">
        <f>IF(F35="",E35,F35)</f>
        <v>0.39374999999999999</v>
      </c>
      <c r="E36" s="32"/>
      <c r="F36" s="31">
        <f>IF(D37="",E37,D37)</f>
        <v>0.44513888888888892</v>
      </c>
      <c r="G36" s="32"/>
      <c r="H36" s="32">
        <f>F36-D36</f>
        <v>5.1388888888888928E-2</v>
      </c>
      <c r="I36" s="32"/>
      <c r="J36" s="31">
        <f>IF(L35="",K35,L35)</f>
        <v>0.41944444444444451</v>
      </c>
      <c r="K36" s="32"/>
      <c r="L36" s="31">
        <f>IF(J37="",K37,J37)</f>
        <v>0.46805555555555561</v>
      </c>
      <c r="M36" s="32"/>
      <c r="N36" s="32">
        <f>L36-J36</f>
        <v>4.8611111111111105E-2</v>
      </c>
      <c r="O36" s="32"/>
      <c r="P36" s="31">
        <f>IF(R35="",Q35,R35)</f>
        <v>0.44097222222222221</v>
      </c>
      <c r="Q36" s="32"/>
      <c r="R36" s="31">
        <f>IF(P37="",Q37,P37)</f>
        <v>0.48888888888888887</v>
      </c>
      <c r="S36" s="32"/>
      <c r="T36" s="32">
        <f>R36-P36</f>
        <v>4.7916666666666663E-2</v>
      </c>
      <c r="U36" s="32"/>
      <c r="V36" s="31">
        <f>IF(X35="",W35,X35)</f>
        <v>0.7104166666666667</v>
      </c>
      <c r="W36" s="32"/>
      <c r="X36" s="31">
        <f>IF(V37="",W37,V37)</f>
        <v>0.75763888888888886</v>
      </c>
      <c r="Y36" s="32"/>
      <c r="Z36" s="32">
        <f>X36-V36</f>
        <v>4.7222222222222165E-2</v>
      </c>
      <c r="AA36" s="33"/>
      <c r="AB36" s="27">
        <v>0.2638888888888889</v>
      </c>
      <c r="AC36" s="28">
        <f t="shared" si="19"/>
        <v>2.0833333333333287E-2</v>
      </c>
      <c r="AD36" s="29">
        <v>0.6743055555555556</v>
      </c>
      <c r="AE36" s="30">
        <f t="shared" si="20"/>
        <v>2.083333333333337E-2</v>
      </c>
    </row>
    <row r="37" spans="2:31" ht="24" customHeight="1" x14ac:dyDescent="0.25">
      <c r="B37" s="293"/>
      <c r="C37" s="298"/>
      <c r="D37" s="18">
        <v>0.44513888888888892</v>
      </c>
      <c r="E37" s="19">
        <v>0.46875</v>
      </c>
      <c r="F37" s="19">
        <v>0.49652777777777779</v>
      </c>
      <c r="G37" s="20">
        <f t="shared" ref="G37:G38" si="21">F37-D37</f>
        <v>5.1388888888888873E-2</v>
      </c>
      <c r="H37" s="21">
        <v>540</v>
      </c>
      <c r="I37" s="22">
        <v>1</v>
      </c>
      <c r="J37" s="18">
        <v>0.46805555555555561</v>
      </c>
      <c r="K37" s="19">
        <v>0.49444444444444452</v>
      </c>
      <c r="L37" s="19">
        <v>0.52430555555555558</v>
      </c>
      <c r="M37" s="20">
        <f t="shared" ref="M37:M38" si="22">L37-J37</f>
        <v>5.6249999999999967E-2</v>
      </c>
      <c r="N37" s="21">
        <v>540</v>
      </c>
      <c r="O37" s="22">
        <v>2</v>
      </c>
      <c r="P37" s="18">
        <v>0.48888888888888887</v>
      </c>
      <c r="Q37" s="19">
        <v>0.51527777777777772</v>
      </c>
      <c r="R37" s="19">
        <v>0.54374999999999996</v>
      </c>
      <c r="S37" s="20">
        <f t="shared" ref="S37:S38" si="23">R37-P37</f>
        <v>5.4861111111111083E-2</v>
      </c>
      <c r="T37" s="21">
        <v>540</v>
      </c>
      <c r="U37" s="22">
        <v>3</v>
      </c>
      <c r="V37" s="18">
        <v>0.75763888888888886</v>
      </c>
      <c r="W37" s="19">
        <v>0.79305555555555551</v>
      </c>
      <c r="X37" s="19">
        <v>0.82499999999999996</v>
      </c>
      <c r="Y37" s="20">
        <f t="shared" ref="Y37:Y38" si="24">X37-V37</f>
        <v>6.7361111111111094E-2</v>
      </c>
      <c r="Z37" s="21">
        <v>540</v>
      </c>
      <c r="AA37" s="22">
        <v>4</v>
      </c>
      <c r="AB37" s="27">
        <v>0.28472222222222221</v>
      </c>
      <c r="AC37" s="28">
        <f t="shared" si="19"/>
        <v>2.0833333333333315E-2</v>
      </c>
      <c r="AD37" s="29">
        <v>0.69513888888888886</v>
      </c>
      <c r="AE37" s="30">
        <f t="shared" si="20"/>
        <v>2.0833333333333259E-2</v>
      </c>
    </row>
    <row r="38" spans="2:31" ht="24" customHeight="1" thickBot="1" x14ac:dyDescent="0.3">
      <c r="B38" s="293"/>
      <c r="C38" s="298"/>
      <c r="D38" s="18">
        <v>0.50555555555555554</v>
      </c>
      <c r="E38" s="19">
        <v>0.53055555555555556</v>
      </c>
      <c r="F38" s="19">
        <v>0.55902777777777779</v>
      </c>
      <c r="G38" s="20">
        <f t="shared" si="21"/>
        <v>5.3472222222222254E-2</v>
      </c>
      <c r="H38" s="21">
        <v>540</v>
      </c>
      <c r="I38" s="22">
        <v>1</v>
      </c>
      <c r="J38" s="18">
        <v>0.54374999999999996</v>
      </c>
      <c r="K38" s="19">
        <v>0.56944444444444442</v>
      </c>
      <c r="L38" s="19">
        <v>0.59722222222222221</v>
      </c>
      <c r="M38" s="20">
        <f t="shared" si="22"/>
        <v>5.3472222222222254E-2</v>
      </c>
      <c r="N38" s="21">
        <v>540</v>
      </c>
      <c r="O38" s="22">
        <v>2</v>
      </c>
      <c r="P38" s="18">
        <v>0.56458333333333333</v>
      </c>
      <c r="Q38" s="19">
        <v>0.59027777777777779</v>
      </c>
      <c r="R38" s="19">
        <v>0.61875000000000002</v>
      </c>
      <c r="S38" s="20">
        <f t="shared" si="23"/>
        <v>5.4166666666666696E-2</v>
      </c>
      <c r="T38" s="21">
        <v>540</v>
      </c>
      <c r="U38" s="22">
        <v>3</v>
      </c>
      <c r="V38" s="18">
        <v>0.82916666666666672</v>
      </c>
      <c r="W38" s="19">
        <v>0.85555555555555551</v>
      </c>
      <c r="X38" s="19">
        <v>0.88611111111111107</v>
      </c>
      <c r="Y38" s="20">
        <f t="shared" si="24"/>
        <v>5.6944444444444353E-2</v>
      </c>
      <c r="Z38" s="21">
        <v>540</v>
      </c>
      <c r="AA38" s="22">
        <v>4</v>
      </c>
      <c r="AB38" s="27">
        <v>0.30902777777777779</v>
      </c>
      <c r="AC38" s="28">
        <f t="shared" si="19"/>
        <v>2.430555555555558E-2</v>
      </c>
      <c r="AD38" s="29">
        <v>0.71597222222222223</v>
      </c>
      <c r="AE38" s="30">
        <f t="shared" si="20"/>
        <v>2.083333333333337E-2</v>
      </c>
    </row>
    <row r="39" spans="2:31" ht="24" customHeight="1" thickBot="1" x14ac:dyDescent="0.3">
      <c r="B39" s="293"/>
      <c r="C39" s="299"/>
      <c r="D39" s="309" t="s">
        <v>31</v>
      </c>
      <c r="E39" s="225"/>
      <c r="F39" s="225"/>
      <c r="G39" s="225"/>
      <c r="H39" s="225"/>
      <c r="I39" s="223"/>
      <c r="J39" s="309" t="s">
        <v>31</v>
      </c>
      <c r="K39" s="225"/>
      <c r="L39" s="225"/>
      <c r="M39" s="225"/>
      <c r="N39" s="225"/>
      <c r="O39" s="223"/>
      <c r="P39" s="321" t="s">
        <v>32</v>
      </c>
      <c r="Q39" s="225"/>
      <c r="R39" s="225"/>
      <c r="S39" s="225"/>
      <c r="T39" s="225"/>
      <c r="U39" s="223"/>
      <c r="V39" s="309" t="s">
        <v>31</v>
      </c>
      <c r="W39" s="225"/>
      <c r="X39" s="225"/>
      <c r="Y39" s="225"/>
      <c r="Z39" s="225"/>
      <c r="AA39" s="223"/>
      <c r="AB39" s="27">
        <v>0.33333333333333331</v>
      </c>
      <c r="AC39" s="28">
        <f t="shared" si="19"/>
        <v>2.4305555555555525E-2</v>
      </c>
      <c r="AD39" s="29">
        <v>0.7368055555555556</v>
      </c>
      <c r="AE39" s="30">
        <f t="shared" si="20"/>
        <v>2.083333333333337E-2</v>
      </c>
    </row>
    <row r="40" spans="2:31" ht="24" customHeight="1" thickBot="1" x14ac:dyDescent="0.3">
      <c r="B40" s="293"/>
      <c r="C40" s="36" t="s">
        <v>17</v>
      </c>
      <c r="D40" s="37">
        <f>MAX(E33:F38)-IF(D33="",E33,D33)-MIN(H33:H38)+$C30</f>
        <v>0.31666666666666665</v>
      </c>
      <c r="E40" s="38"/>
      <c r="F40" s="38"/>
      <c r="G40" s="39"/>
      <c r="H40" s="40">
        <f ca="1">OFFSET(H32,MATCH(MIN(H33:H38),H33:H38,0),-4)-IF(D33="",E33,D33)+$C30</f>
        <v>0.20277777777777775</v>
      </c>
      <c r="I40" s="41"/>
      <c r="J40" s="37">
        <f>MAX(K33:L38)-IF(J33="",K33,J33)-MIN(N33:N38)+$C30</f>
        <v>0.33680555555555558</v>
      </c>
      <c r="K40" s="38"/>
      <c r="L40" s="38"/>
      <c r="M40" s="39"/>
      <c r="N40" s="40">
        <f ca="1">OFFSET(N32,MATCH(MIN(N33:N38),N33:N38,0),-4)-IF(J33="",K33,J33)+$C30</f>
        <v>0.20763888888888896</v>
      </c>
      <c r="O40" s="41"/>
      <c r="P40" s="37">
        <f>MAX(Q33:R38)-IF(P33="",Q33,P33)-MIN(T33:T38)+$C30</f>
        <v>0.33819444444444446</v>
      </c>
      <c r="Q40" s="38"/>
      <c r="R40" s="38"/>
      <c r="S40" s="39"/>
      <c r="T40" s="40">
        <f ca="1">OFFSET(T32,MATCH(MIN(T33:T38),T33:T38,0),-4)-IF(P33="",Q33,P33)+$C30</f>
        <v>0.20833333333333326</v>
      </c>
      <c r="U40" s="41"/>
      <c r="V40" s="37">
        <f>MAX(W33:X38)-IF(V33="",W33,V33)-MIN(Z33:Z38)+$C30*2</f>
        <v>0.33680555555555552</v>
      </c>
      <c r="W40" s="38"/>
      <c r="X40" s="38"/>
      <c r="Y40" s="39"/>
      <c r="Z40" s="40">
        <f ca="1">OFFSET(Z32,MATCH(MIN(Z33:Z38),Z33:Z38,0),-4)-IF(V33="",W33,V33)+$C30</f>
        <v>0.19791666666666666</v>
      </c>
      <c r="AA40" s="42"/>
      <c r="AB40" s="27">
        <v>0.3611111111111111</v>
      </c>
      <c r="AC40" s="28">
        <f t="shared" si="19"/>
        <v>2.777777777777779E-2</v>
      </c>
      <c r="AD40" s="29">
        <v>0.75763888888888886</v>
      </c>
      <c r="AE40" s="30">
        <f t="shared" si="20"/>
        <v>2.0833333333333259E-2</v>
      </c>
    </row>
    <row r="41" spans="2:31" ht="24" customHeight="1" thickBot="1" x14ac:dyDescent="0.3">
      <c r="B41" s="293"/>
      <c r="C41" s="229">
        <v>1.0416666666666666E-2</v>
      </c>
      <c r="D41" s="9" t="s">
        <v>18</v>
      </c>
      <c r="E41" s="7"/>
      <c r="F41" s="7"/>
      <c r="G41" s="7"/>
      <c r="H41" s="7"/>
      <c r="I41" s="8"/>
      <c r="J41" s="9"/>
      <c r="K41" s="7"/>
      <c r="L41" s="7"/>
      <c r="M41" s="7"/>
      <c r="N41" s="7"/>
      <c r="O41" s="8"/>
      <c r="P41" s="9"/>
      <c r="Q41" s="7"/>
      <c r="R41" s="7"/>
      <c r="S41" s="7"/>
      <c r="T41" s="7"/>
      <c r="U41" s="8"/>
      <c r="V41" s="9"/>
      <c r="W41" s="7"/>
      <c r="X41" s="7"/>
      <c r="Y41" s="7"/>
      <c r="Z41" s="7"/>
      <c r="AA41" s="7"/>
      <c r="AB41" s="27">
        <v>0.3888888888888889</v>
      </c>
      <c r="AC41" s="28">
        <f t="shared" si="19"/>
        <v>2.777777777777779E-2</v>
      </c>
      <c r="AD41" s="29">
        <v>0.77847222222222223</v>
      </c>
      <c r="AE41" s="30">
        <f t="shared" si="20"/>
        <v>2.083333333333337E-2</v>
      </c>
    </row>
    <row r="42" spans="2:31" ht="24" customHeight="1" thickBot="1" x14ac:dyDescent="0.3">
      <c r="B42" s="293"/>
      <c r="C42" s="230"/>
      <c r="D42" s="9" t="s">
        <v>19</v>
      </c>
      <c r="E42" s="7"/>
      <c r="F42" s="7"/>
      <c r="G42" s="7"/>
      <c r="H42" s="7"/>
      <c r="I42" s="8"/>
      <c r="J42" s="9" t="s">
        <v>20</v>
      </c>
      <c r="K42" s="7"/>
      <c r="L42" s="7"/>
      <c r="M42" s="7"/>
      <c r="N42" s="7"/>
      <c r="O42" s="8"/>
      <c r="P42" s="9" t="s">
        <v>33</v>
      </c>
      <c r="Q42" s="7"/>
      <c r="R42" s="7"/>
      <c r="S42" s="7"/>
      <c r="T42" s="7"/>
      <c r="U42" s="8"/>
      <c r="V42" s="310"/>
      <c r="W42" s="311"/>
      <c r="X42" s="311"/>
      <c r="Y42" s="311"/>
      <c r="Z42" s="311"/>
      <c r="AA42" s="311"/>
      <c r="AB42" s="27">
        <v>0.44513888888888892</v>
      </c>
      <c r="AC42" s="28">
        <f t="shared" si="19"/>
        <v>5.6250000000000022E-2</v>
      </c>
      <c r="AD42" s="29">
        <v>0.7993055555555556</v>
      </c>
      <c r="AE42" s="30">
        <f t="shared" si="20"/>
        <v>2.083333333333337E-2</v>
      </c>
    </row>
    <row r="43" spans="2:31" ht="24" customHeight="1" thickBot="1" x14ac:dyDescent="0.3">
      <c r="B43" s="293"/>
      <c r="C43" s="301" t="s">
        <v>7</v>
      </c>
      <c r="D43" s="13" t="s">
        <v>8</v>
      </c>
      <c r="E43" s="14" t="s">
        <v>9</v>
      </c>
      <c r="F43" s="15" t="s">
        <v>10</v>
      </c>
      <c r="G43" s="14" t="s">
        <v>11</v>
      </c>
      <c r="H43" s="15" t="s">
        <v>12</v>
      </c>
      <c r="I43" s="14" t="s">
        <v>13</v>
      </c>
      <c r="J43" s="15" t="s">
        <v>8</v>
      </c>
      <c r="K43" s="14" t="s">
        <v>9</v>
      </c>
      <c r="L43" s="15" t="s">
        <v>10</v>
      </c>
      <c r="M43" s="14" t="s">
        <v>11</v>
      </c>
      <c r="N43" s="15" t="s">
        <v>12</v>
      </c>
      <c r="O43" s="14" t="s">
        <v>13</v>
      </c>
      <c r="P43" s="13" t="s">
        <v>8</v>
      </c>
      <c r="Q43" s="14" t="s">
        <v>9</v>
      </c>
      <c r="R43" s="15" t="s">
        <v>10</v>
      </c>
      <c r="S43" s="14" t="s">
        <v>11</v>
      </c>
      <c r="T43" s="15" t="s">
        <v>12</v>
      </c>
      <c r="U43" s="14" t="s">
        <v>13</v>
      </c>
      <c r="V43" s="312"/>
      <c r="W43" s="313"/>
      <c r="X43" s="313"/>
      <c r="Y43" s="313"/>
      <c r="Z43" s="313"/>
      <c r="AA43" s="313"/>
      <c r="AB43" s="27">
        <v>0.46805555555555561</v>
      </c>
      <c r="AC43" s="28">
        <f t="shared" si="19"/>
        <v>2.2916666666666696E-2</v>
      </c>
      <c r="AD43" s="29">
        <v>0.82916666666666672</v>
      </c>
      <c r="AE43" s="30">
        <f t="shared" si="20"/>
        <v>2.9861111111111116E-2</v>
      </c>
    </row>
    <row r="44" spans="2:31" ht="24" customHeight="1" x14ac:dyDescent="0.25">
      <c r="B44" s="293"/>
      <c r="C44" s="302"/>
      <c r="D44" s="23">
        <v>0.6118055555555556</v>
      </c>
      <c r="E44" s="25">
        <v>0.6381944444444444</v>
      </c>
      <c r="F44" s="25">
        <v>0.66388888888888886</v>
      </c>
      <c r="G44" s="20">
        <f t="shared" ref="G44:G46" si="25">F44-D44</f>
        <v>5.2083333333333259E-2</v>
      </c>
      <c r="H44" s="48">
        <v>540</v>
      </c>
      <c r="I44" s="49">
        <v>1</v>
      </c>
      <c r="J44" s="23">
        <v>0.63263888888888886</v>
      </c>
      <c r="K44" s="25">
        <v>0.66041666666666665</v>
      </c>
      <c r="L44" s="25">
        <v>0.6875</v>
      </c>
      <c r="M44" s="20">
        <f t="shared" ref="M44:M46" si="26">L44-J44</f>
        <v>5.4861111111111138E-2</v>
      </c>
      <c r="N44" s="48">
        <v>540</v>
      </c>
      <c r="O44" s="49">
        <v>2</v>
      </c>
      <c r="P44" s="23">
        <v>0.69513888888888886</v>
      </c>
      <c r="Q44" s="25">
        <v>0.72499999999999998</v>
      </c>
      <c r="R44" s="25">
        <v>0.75347222222222221</v>
      </c>
      <c r="S44" s="20">
        <f t="shared" ref="S44:S45" si="27">R44-P44</f>
        <v>5.8333333333333348E-2</v>
      </c>
      <c r="T44" s="48">
        <v>540</v>
      </c>
      <c r="U44" s="49">
        <v>3</v>
      </c>
      <c r="V44" s="312"/>
      <c r="W44" s="313"/>
      <c r="X44" s="313"/>
      <c r="Y44" s="313"/>
      <c r="Z44" s="313"/>
      <c r="AA44" s="313"/>
      <c r="AB44" s="27">
        <v>0.48888888888888887</v>
      </c>
      <c r="AC44" s="28">
        <f t="shared" si="19"/>
        <v>2.0833333333333259E-2</v>
      </c>
      <c r="AD44" s="29">
        <v>0.86041666666666672</v>
      </c>
      <c r="AE44" s="30">
        <f t="shared" si="20"/>
        <v>3.125E-2</v>
      </c>
    </row>
    <row r="45" spans="2:31" ht="24" customHeight="1" thickBot="1" x14ac:dyDescent="0.3">
      <c r="B45" s="293"/>
      <c r="C45" s="302"/>
      <c r="D45" s="27">
        <v>0.6743055555555556</v>
      </c>
      <c r="E45" s="29">
        <v>0.70208333333333328</v>
      </c>
      <c r="F45" s="29">
        <v>0.73124999999999996</v>
      </c>
      <c r="G45" s="20">
        <f t="shared" si="25"/>
        <v>5.6944444444444353E-2</v>
      </c>
      <c r="H45" s="50">
        <v>540</v>
      </c>
      <c r="I45" s="51">
        <v>1</v>
      </c>
      <c r="J45" s="27">
        <v>0.71597222222222223</v>
      </c>
      <c r="K45" s="29">
        <v>0.74791666666666667</v>
      </c>
      <c r="L45" s="29">
        <v>0.77708333333333335</v>
      </c>
      <c r="M45" s="20">
        <f t="shared" si="26"/>
        <v>6.1111111111111116E-2</v>
      </c>
      <c r="N45" s="50">
        <v>540</v>
      </c>
      <c r="O45" s="51">
        <v>2</v>
      </c>
      <c r="P45" s="27">
        <v>0.77847222222222223</v>
      </c>
      <c r="Q45" s="29">
        <v>0.81388888888888888</v>
      </c>
      <c r="R45" s="29">
        <v>0.84583333333333333</v>
      </c>
      <c r="S45" s="20">
        <f t="shared" si="27"/>
        <v>6.7361111111111094E-2</v>
      </c>
      <c r="T45" s="50">
        <v>540</v>
      </c>
      <c r="U45" s="51">
        <v>3</v>
      </c>
      <c r="V45" s="312"/>
      <c r="W45" s="313"/>
      <c r="X45" s="313"/>
      <c r="Y45" s="313"/>
      <c r="Z45" s="313"/>
      <c r="AA45" s="313"/>
      <c r="AB45" s="27">
        <v>0.50555555555555554</v>
      </c>
      <c r="AC45" s="28">
        <f t="shared" si="19"/>
        <v>1.6666666666666663E-2</v>
      </c>
      <c r="AD45" s="29">
        <v>0.89513888888888893</v>
      </c>
      <c r="AE45" s="30">
        <f t="shared" si="20"/>
        <v>3.472222222222221E-2</v>
      </c>
    </row>
    <row r="46" spans="2:31" ht="24" customHeight="1" thickBot="1" x14ac:dyDescent="0.3">
      <c r="B46" s="293"/>
      <c r="C46" s="302"/>
      <c r="D46" s="27">
        <v>0.7368055555555556</v>
      </c>
      <c r="E46" s="29">
        <v>0.76875000000000004</v>
      </c>
      <c r="F46" s="29">
        <v>0.8</v>
      </c>
      <c r="G46" s="20">
        <f t="shared" si="25"/>
        <v>6.3194444444444442E-2</v>
      </c>
      <c r="H46" s="50">
        <v>540</v>
      </c>
      <c r="I46" s="51">
        <v>1</v>
      </c>
      <c r="J46" s="27">
        <v>0.7993055555555556</v>
      </c>
      <c r="K46" s="29">
        <v>0.8256944444444444</v>
      </c>
      <c r="L46" s="29">
        <v>0.85763888888888884</v>
      </c>
      <c r="M46" s="20">
        <f t="shared" si="26"/>
        <v>5.8333333333333237E-2</v>
      </c>
      <c r="N46" s="50">
        <v>540</v>
      </c>
      <c r="O46" s="51">
        <v>2</v>
      </c>
      <c r="P46" s="31">
        <f>IF(R45="",Q45,R45)</f>
        <v>0.84583333333333333</v>
      </c>
      <c r="Q46" s="32"/>
      <c r="R46" s="31">
        <f>IF(P47="",Q47,P47)</f>
        <v>0.89513888888888893</v>
      </c>
      <c r="S46" s="32"/>
      <c r="T46" s="32">
        <f>R46-P46</f>
        <v>4.9305555555555602E-2</v>
      </c>
      <c r="U46" s="32"/>
      <c r="V46" s="312"/>
      <c r="W46" s="313"/>
      <c r="X46" s="313"/>
      <c r="Y46" s="313"/>
      <c r="Z46" s="313"/>
      <c r="AA46" s="313"/>
      <c r="AB46" s="27">
        <v>0.5229166666666667</v>
      </c>
      <c r="AC46" s="28">
        <f t="shared" si="19"/>
        <v>1.736111111111116E-2</v>
      </c>
      <c r="AD46" s="29">
        <v>0.92638888888888893</v>
      </c>
      <c r="AE46" s="30">
        <f t="shared" si="20"/>
        <v>3.125E-2</v>
      </c>
    </row>
    <row r="47" spans="2:31" ht="24" customHeight="1" thickBot="1" x14ac:dyDescent="0.3">
      <c r="B47" s="293"/>
      <c r="C47" s="302"/>
      <c r="D47" s="31">
        <f>IF(F46="",E46,F46)</f>
        <v>0.8</v>
      </c>
      <c r="E47" s="32"/>
      <c r="F47" s="31">
        <f>IF(D48="",E48,D48)</f>
        <v>0.86041666666666672</v>
      </c>
      <c r="G47" s="32"/>
      <c r="H47" s="32">
        <f>F47-D47</f>
        <v>6.0416666666666674E-2</v>
      </c>
      <c r="I47" s="32"/>
      <c r="J47" s="31">
        <f>IF(L46="",K46,L46)</f>
        <v>0.85763888888888884</v>
      </c>
      <c r="K47" s="32"/>
      <c r="L47" s="31">
        <f>IF(J48="",K48,J48)</f>
        <v>0.92638888888888893</v>
      </c>
      <c r="M47" s="32"/>
      <c r="N47" s="32">
        <f>L47-J47</f>
        <v>6.8750000000000089E-2</v>
      </c>
      <c r="O47" s="32"/>
      <c r="P47" s="27">
        <v>0.89513888888888893</v>
      </c>
      <c r="Q47" s="29">
        <v>0.9194444444444444</v>
      </c>
      <c r="R47" s="29">
        <v>0.94652777777777775</v>
      </c>
      <c r="S47" s="20">
        <f t="shared" ref="S47" si="28">R47-P47</f>
        <v>5.1388888888888817E-2</v>
      </c>
      <c r="T47" s="50">
        <v>540</v>
      </c>
      <c r="U47" s="51">
        <v>3</v>
      </c>
      <c r="V47" s="312"/>
      <c r="W47" s="313"/>
      <c r="X47" s="313"/>
      <c r="Y47" s="313"/>
      <c r="Z47" s="313"/>
      <c r="AA47" s="313"/>
      <c r="AB47" s="27">
        <v>0.54374999999999996</v>
      </c>
      <c r="AC47" s="28">
        <f t="shared" si="19"/>
        <v>2.0833333333333259E-2</v>
      </c>
      <c r="AD47" s="29">
        <v>0.95763888888888893</v>
      </c>
      <c r="AE47" s="30">
        <f t="shared" si="20"/>
        <v>3.125E-2</v>
      </c>
    </row>
    <row r="48" spans="2:31" ht="24" customHeight="1" x14ac:dyDescent="0.25">
      <c r="B48" s="293"/>
      <c r="C48" s="302"/>
      <c r="D48" s="27">
        <v>0.86041666666666672</v>
      </c>
      <c r="E48" s="29">
        <v>0.88472222222222219</v>
      </c>
      <c r="F48" s="29">
        <v>0.9145833333333333</v>
      </c>
      <c r="G48" s="20">
        <f>F48-D48</f>
        <v>5.4166666666666585E-2</v>
      </c>
      <c r="H48" s="50">
        <v>540</v>
      </c>
      <c r="I48" s="51">
        <v>1</v>
      </c>
      <c r="J48" s="27">
        <v>0.92638888888888893</v>
      </c>
      <c r="K48" s="29">
        <v>0.94722222222222219</v>
      </c>
      <c r="L48" s="29">
        <v>0.97361111111111109</v>
      </c>
      <c r="M48" s="20">
        <f t="shared" ref="M48:M49" si="29">L48-J48</f>
        <v>4.7222222222222165E-2</v>
      </c>
      <c r="N48" s="50">
        <v>540</v>
      </c>
      <c r="O48" s="51">
        <v>2</v>
      </c>
      <c r="P48" s="27">
        <v>0.95763888888888893</v>
      </c>
      <c r="Q48" s="29">
        <v>0.97847222222222219</v>
      </c>
      <c r="R48" s="29">
        <v>1.0048611111111112</v>
      </c>
      <c r="S48" s="20">
        <f>R48-P48</f>
        <v>4.7222222222222276E-2</v>
      </c>
      <c r="T48" s="50">
        <v>540</v>
      </c>
      <c r="U48" s="51">
        <v>3</v>
      </c>
      <c r="V48" s="312"/>
      <c r="W48" s="313"/>
      <c r="X48" s="313"/>
      <c r="Y48" s="313"/>
      <c r="Z48" s="313"/>
      <c r="AA48" s="313"/>
      <c r="AB48" s="27">
        <v>0.56458333333333333</v>
      </c>
      <c r="AC48" s="28">
        <f t="shared" si="19"/>
        <v>2.083333333333337E-2</v>
      </c>
      <c r="AD48" s="29">
        <v>0.98888888888888893</v>
      </c>
      <c r="AE48" s="30">
        <f t="shared" si="20"/>
        <v>3.125E-2</v>
      </c>
    </row>
    <row r="49" spans="2:31" ht="24" customHeight="1" thickBot="1" x14ac:dyDescent="0.3">
      <c r="B49" s="293"/>
      <c r="C49" s="302"/>
      <c r="D49" s="52"/>
      <c r="E49" s="53"/>
      <c r="F49" s="53"/>
      <c r="G49" s="56"/>
      <c r="H49" s="54"/>
      <c r="I49" s="55"/>
      <c r="J49" s="52">
        <v>0.98888888888888893</v>
      </c>
      <c r="K49" s="53">
        <v>1.0131944444444445</v>
      </c>
      <c r="L49" s="53">
        <v>1.0347222222222223</v>
      </c>
      <c r="M49" s="20">
        <f t="shared" si="29"/>
        <v>4.5833333333333393E-2</v>
      </c>
      <c r="N49" s="54">
        <v>540</v>
      </c>
      <c r="O49" s="55">
        <v>2</v>
      </c>
      <c r="P49" s="52">
        <v>1.0201388888888889</v>
      </c>
      <c r="Q49" s="53">
        <v>1.0444444444444445</v>
      </c>
      <c r="R49" s="53">
        <v>1.0659722222222223</v>
      </c>
      <c r="S49" s="20">
        <f t="shared" ref="S49" si="30">R49-P49</f>
        <v>4.5833333333333393E-2</v>
      </c>
      <c r="T49" s="54">
        <v>540</v>
      </c>
      <c r="U49" s="55">
        <v>3</v>
      </c>
      <c r="V49" s="312"/>
      <c r="W49" s="313"/>
      <c r="X49" s="313"/>
      <c r="Y49" s="313"/>
      <c r="Z49" s="313"/>
      <c r="AA49" s="313"/>
      <c r="AB49" s="44">
        <v>0.59097222222222223</v>
      </c>
      <c r="AC49" s="45">
        <f t="shared" si="19"/>
        <v>2.6388888888888906E-2</v>
      </c>
      <c r="AD49" s="63">
        <v>1.0201388888888889</v>
      </c>
      <c r="AE49" s="47">
        <f t="shared" si="20"/>
        <v>3.125E-2</v>
      </c>
    </row>
    <row r="50" spans="2:31" ht="24" customHeight="1" thickBot="1" x14ac:dyDescent="0.3">
      <c r="B50" s="293"/>
      <c r="C50" s="303"/>
      <c r="D50" s="309" t="s">
        <v>31</v>
      </c>
      <c r="E50" s="225"/>
      <c r="F50" s="225"/>
      <c r="G50" s="225"/>
      <c r="H50" s="225"/>
      <c r="I50" s="223"/>
      <c r="J50" s="309" t="s">
        <v>31</v>
      </c>
      <c r="K50" s="225"/>
      <c r="L50" s="225"/>
      <c r="M50" s="225"/>
      <c r="N50" s="225"/>
      <c r="O50" s="223"/>
      <c r="P50" s="321" t="s">
        <v>32</v>
      </c>
      <c r="Q50" s="225"/>
      <c r="R50" s="225"/>
      <c r="S50" s="225"/>
      <c r="T50" s="225"/>
      <c r="U50" s="223"/>
      <c r="V50" s="312"/>
      <c r="W50" s="313"/>
      <c r="X50" s="313"/>
      <c r="Y50" s="313"/>
      <c r="Z50" s="313"/>
      <c r="AA50" s="314"/>
    </row>
    <row r="51" spans="2:31" ht="24" customHeight="1" thickBot="1" x14ac:dyDescent="0.3">
      <c r="B51" s="294"/>
      <c r="C51" s="36" t="s">
        <v>17</v>
      </c>
      <c r="D51" s="37">
        <f>MAX(E44:F49)-IF(D44="",E44,D44)-MIN(H44:H49)+$C41</f>
        <v>0.25277777777777771</v>
      </c>
      <c r="E51" s="57"/>
      <c r="F51" s="57"/>
      <c r="G51" s="58"/>
      <c r="H51" s="59">
        <f ca="1">OFFSET(H43,MATCH(MIN(H44:H49),H44:H49,0),-4)-IF(D44="",E44,D44)</f>
        <v>0.18819444444444444</v>
      </c>
      <c r="I51" s="60"/>
      <c r="J51" s="37">
        <f>MAX(K44:L49)-IF(J44="",K44,J44)-MIN(N44:N49)+$C41</f>
        <v>0.34375000000000006</v>
      </c>
      <c r="K51" s="38"/>
      <c r="L51" s="38"/>
      <c r="M51" s="39"/>
      <c r="N51" s="59">
        <f ca="1">OFFSET(N43,MATCH(MIN(N44:N49),N44:N49,0),-4)-IF(J44="",K44,J44)</f>
        <v>0.22499999999999998</v>
      </c>
      <c r="O51" s="41"/>
      <c r="P51" s="37">
        <f>MAX(Q44:R49)-IF(P44="",Q44,P44)-MIN(T44:T49)+$C41</f>
        <v>0.33194444444444454</v>
      </c>
      <c r="Q51" s="38"/>
      <c r="R51" s="38"/>
      <c r="S51" s="39"/>
      <c r="T51" s="59">
        <f ca="1">OFFSET(T43,MATCH(MIN(T44:T49),T44:T49,0),-4)-IF(P44="",Q44,P44)</f>
        <v>0.15069444444444446</v>
      </c>
      <c r="U51" s="41"/>
      <c r="V51" s="315"/>
      <c r="W51" s="316"/>
      <c r="X51" s="316"/>
      <c r="Y51" s="316"/>
      <c r="Z51" s="316"/>
      <c r="AA51" s="317"/>
    </row>
    <row r="55" spans="2:31" ht="24" customHeight="1" thickBot="1" x14ac:dyDescent="0.3"/>
    <row r="56" spans="2:31" ht="24" customHeight="1" thickBot="1" x14ac:dyDescent="0.3">
      <c r="B56" s="292" t="s">
        <v>24</v>
      </c>
      <c r="C56" s="2" t="s">
        <v>35</v>
      </c>
      <c r="D56" s="3"/>
      <c r="E56" s="3"/>
      <c r="F56" s="3"/>
      <c r="G56" s="3"/>
      <c r="H56" s="4"/>
      <c r="I56" s="5"/>
      <c r="J56" s="3"/>
      <c r="K56" s="3"/>
      <c r="L56" s="3"/>
      <c r="M56" s="3"/>
      <c r="N56" s="4"/>
      <c r="O56" s="5"/>
      <c r="P56" s="3"/>
      <c r="Q56" s="3"/>
      <c r="R56" s="3"/>
      <c r="S56" s="3"/>
      <c r="T56" s="4"/>
      <c r="U56" s="5"/>
      <c r="V56" s="3"/>
      <c r="W56" s="3"/>
      <c r="X56" s="3"/>
      <c r="Y56" s="3"/>
      <c r="Z56" s="4"/>
      <c r="AA56" s="5"/>
      <c r="AB56" s="6" t="s">
        <v>28</v>
      </c>
      <c r="AC56" s="7"/>
      <c r="AD56" s="7"/>
      <c r="AE56" s="8"/>
    </row>
    <row r="57" spans="2:31" ht="24" customHeight="1" thickBot="1" x14ac:dyDescent="0.3">
      <c r="B57" s="293"/>
      <c r="C57" s="229">
        <v>1.0416666666666666E-2</v>
      </c>
      <c r="D57" s="9" t="s">
        <v>3</v>
      </c>
      <c r="E57" s="7"/>
      <c r="F57" s="7"/>
      <c r="G57" s="7"/>
      <c r="H57" s="7"/>
      <c r="I57" s="8"/>
      <c r="J57" s="9"/>
      <c r="K57" s="7"/>
      <c r="L57" s="7"/>
      <c r="M57" s="7"/>
      <c r="N57" s="7"/>
      <c r="O57" s="8"/>
      <c r="P57" s="9"/>
      <c r="Q57" s="7"/>
      <c r="R57" s="7"/>
      <c r="S57" s="7"/>
      <c r="T57" s="7"/>
      <c r="U57" s="8"/>
      <c r="V57" s="9"/>
      <c r="W57" s="7"/>
      <c r="X57" s="7"/>
      <c r="Y57" s="7"/>
      <c r="Z57" s="7"/>
      <c r="AA57" s="8"/>
      <c r="AB57" s="10" t="s">
        <v>26</v>
      </c>
      <c r="AC57" s="11"/>
      <c r="AD57" s="11"/>
      <c r="AE57" s="12"/>
    </row>
    <row r="58" spans="2:31" ht="24" customHeight="1" thickBot="1" x14ac:dyDescent="0.3">
      <c r="B58" s="293"/>
      <c r="C58" s="230"/>
      <c r="D58" s="9" t="s">
        <v>5</v>
      </c>
      <c r="E58" s="7"/>
      <c r="F58" s="7"/>
      <c r="G58" s="7"/>
      <c r="H58" s="7"/>
      <c r="I58" s="8"/>
      <c r="J58" s="9" t="s">
        <v>6</v>
      </c>
      <c r="K58" s="7"/>
      <c r="L58" s="7"/>
      <c r="M58" s="7"/>
      <c r="N58" s="7"/>
      <c r="O58" s="8"/>
      <c r="P58" s="9" t="s">
        <v>29</v>
      </c>
      <c r="Q58" s="7"/>
      <c r="R58" s="7"/>
      <c r="S58" s="7"/>
      <c r="T58" s="7"/>
      <c r="U58" s="8"/>
      <c r="V58" s="9" t="s">
        <v>30</v>
      </c>
      <c r="W58" s="7"/>
      <c r="X58" s="7"/>
      <c r="Y58" s="7"/>
      <c r="Z58" s="7"/>
      <c r="AA58" s="7"/>
      <c r="AB58" s="6" t="str">
        <f>CONCATENATE(COUNT(AB60:AB76,AD60:AD76)," VIAGENS")</f>
        <v>34 VIAGENS</v>
      </c>
      <c r="AC58" s="7"/>
      <c r="AD58" s="7"/>
      <c r="AE58" s="8"/>
    </row>
    <row r="59" spans="2:31" ht="24" customHeight="1" thickBot="1" x14ac:dyDescent="0.3">
      <c r="B59" s="293"/>
      <c r="C59" s="297" t="s">
        <v>7</v>
      </c>
      <c r="D59" s="13" t="s">
        <v>8</v>
      </c>
      <c r="E59" s="14" t="s">
        <v>9</v>
      </c>
      <c r="F59" s="15" t="s">
        <v>10</v>
      </c>
      <c r="G59" s="14" t="s">
        <v>11</v>
      </c>
      <c r="H59" s="15" t="s">
        <v>12</v>
      </c>
      <c r="I59" s="14" t="s">
        <v>13</v>
      </c>
      <c r="J59" s="13" t="s">
        <v>8</v>
      </c>
      <c r="K59" s="14" t="s">
        <v>9</v>
      </c>
      <c r="L59" s="15" t="s">
        <v>10</v>
      </c>
      <c r="M59" s="14" t="s">
        <v>11</v>
      </c>
      <c r="N59" s="15" t="s">
        <v>12</v>
      </c>
      <c r="O59" s="14" t="s">
        <v>13</v>
      </c>
      <c r="P59" s="13" t="s">
        <v>8</v>
      </c>
      <c r="Q59" s="14" t="s">
        <v>9</v>
      </c>
      <c r="R59" s="15" t="s">
        <v>10</v>
      </c>
      <c r="S59" s="14" t="s">
        <v>11</v>
      </c>
      <c r="T59" s="15" t="s">
        <v>12</v>
      </c>
      <c r="U59" s="14" t="s">
        <v>13</v>
      </c>
      <c r="V59" s="13" t="s">
        <v>8</v>
      </c>
      <c r="W59" s="14" t="s">
        <v>9</v>
      </c>
      <c r="X59" s="15" t="s">
        <v>10</v>
      </c>
      <c r="Y59" s="14" t="s">
        <v>11</v>
      </c>
      <c r="Z59" s="15" t="s">
        <v>12</v>
      </c>
      <c r="AA59" s="13" t="s">
        <v>13</v>
      </c>
      <c r="AB59" s="16" t="s">
        <v>14</v>
      </c>
      <c r="AC59" s="17" t="s">
        <v>15</v>
      </c>
      <c r="AD59" s="16" t="s">
        <v>14</v>
      </c>
      <c r="AE59" s="17" t="s">
        <v>15</v>
      </c>
    </row>
    <row r="60" spans="2:31" ht="24" customHeight="1" x14ac:dyDescent="0.25">
      <c r="B60" s="293"/>
      <c r="C60" s="298"/>
      <c r="D60" s="18">
        <v>0.2013888888888889</v>
      </c>
      <c r="E60" s="19">
        <v>0.22569444444444439</v>
      </c>
      <c r="F60" s="19">
        <v>0.25624999999999998</v>
      </c>
      <c r="G60" s="20">
        <f>F60-D60</f>
        <v>5.4861111111111083E-2</v>
      </c>
      <c r="H60" s="21">
        <v>540</v>
      </c>
      <c r="I60" s="22">
        <v>1</v>
      </c>
      <c r="J60" s="18">
        <v>0.22222222222222221</v>
      </c>
      <c r="K60" s="19">
        <v>0.25</v>
      </c>
      <c r="L60" s="19">
        <v>0.27777777777777779</v>
      </c>
      <c r="M60" s="20">
        <f t="shared" ref="M60:M62" si="31">L60-J60</f>
        <v>5.555555555555558E-2</v>
      </c>
      <c r="N60" s="21">
        <v>540</v>
      </c>
      <c r="O60" s="22">
        <v>2</v>
      </c>
      <c r="P60" s="18">
        <v>0.24305555555555561</v>
      </c>
      <c r="Q60" s="19">
        <v>0.27152777777777781</v>
      </c>
      <c r="R60" s="19">
        <v>0.30138888888888887</v>
      </c>
      <c r="S60" s="20">
        <f t="shared" ref="S60:S62" si="32">R60-P60</f>
        <v>5.8333333333333265E-2</v>
      </c>
      <c r="T60" s="21">
        <v>540</v>
      </c>
      <c r="U60" s="22">
        <v>3</v>
      </c>
      <c r="V60" s="18">
        <v>0.5229166666666667</v>
      </c>
      <c r="W60" s="19">
        <v>0.54791666666666672</v>
      </c>
      <c r="X60" s="19">
        <v>0.5756944444444444</v>
      </c>
      <c r="Y60" s="20">
        <f t="shared" ref="Y60:Y62" si="33">X60-V60</f>
        <v>5.2777777777777701E-2</v>
      </c>
      <c r="Z60" s="21">
        <v>540</v>
      </c>
      <c r="AA60" s="22">
        <v>4</v>
      </c>
      <c r="AB60" s="23">
        <v>0.2013888888888889</v>
      </c>
      <c r="AC60" s="24"/>
      <c r="AD60" s="25">
        <v>0.6118055555555556</v>
      </c>
      <c r="AE60" s="26">
        <f>AD60-AB76</f>
        <v>2.083333333333337E-2</v>
      </c>
    </row>
    <row r="61" spans="2:31" ht="24" customHeight="1" x14ac:dyDescent="0.25">
      <c r="B61" s="293"/>
      <c r="C61" s="298"/>
      <c r="D61" s="18">
        <v>0.2638888888888889</v>
      </c>
      <c r="E61" s="19">
        <v>0.29097222222222219</v>
      </c>
      <c r="F61" s="19">
        <v>0.32083333333333341</v>
      </c>
      <c r="G61" s="20">
        <f t="shared" ref="G61:G62" si="34">F61-D61</f>
        <v>5.694444444444452E-2</v>
      </c>
      <c r="H61" s="21">
        <v>540</v>
      </c>
      <c r="I61" s="22">
        <v>1</v>
      </c>
      <c r="J61" s="18">
        <v>0.28472222222222221</v>
      </c>
      <c r="K61" s="19">
        <v>0.31805555555555548</v>
      </c>
      <c r="L61" s="19">
        <v>0.35</v>
      </c>
      <c r="M61" s="20">
        <f t="shared" si="31"/>
        <v>6.5277777777777768E-2</v>
      </c>
      <c r="N61" s="21">
        <v>540</v>
      </c>
      <c r="O61" s="22">
        <v>2</v>
      </c>
      <c r="P61" s="18">
        <v>0.30902777777777779</v>
      </c>
      <c r="Q61" s="19">
        <v>0.34097222222222218</v>
      </c>
      <c r="R61" s="19">
        <v>0.37291666666666667</v>
      </c>
      <c r="S61" s="20">
        <f t="shared" si="32"/>
        <v>6.3888888888888884E-2</v>
      </c>
      <c r="T61" s="21">
        <v>540</v>
      </c>
      <c r="U61" s="22">
        <v>3</v>
      </c>
      <c r="V61" s="18">
        <v>0.59097222222222223</v>
      </c>
      <c r="W61" s="19">
        <v>0.61736111111111114</v>
      </c>
      <c r="X61" s="19">
        <v>0.64583333333333337</v>
      </c>
      <c r="Y61" s="20">
        <f t="shared" si="33"/>
        <v>5.4861111111111138E-2</v>
      </c>
      <c r="Z61" s="21">
        <v>540</v>
      </c>
      <c r="AA61" s="22">
        <v>4</v>
      </c>
      <c r="AB61" s="27">
        <v>0.22222222222222221</v>
      </c>
      <c r="AC61" s="28">
        <f t="shared" ref="AC61:AC76" si="35">AB61-AB60</f>
        <v>2.0833333333333315E-2</v>
      </c>
      <c r="AD61" s="29">
        <v>0.63263888888888886</v>
      </c>
      <c r="AE61" s="30">
        <f t="shared" ref="AE61:AE76" si="36">AD61-AD60</f>
        <v>2.0833333333333259E-2</v>
      </c>
    </row>
    <row r="62" spans="2:31" ht="24" customHeight="1" thickBot="1" x14ac:dyDescent="0.3">
      <c r="B62" s="293"/>
      <c r="C62" s="298"/>
      <c r="D62" s="18">
        <v>0.33333333333333331</v>
      </c>
      <c r="E62" s="19">
        <v>0.3611111111111111</v>
      </c>
      <c r="F62" s="19">
        <v>0.39374999999999999</v>
      </c>
      <c r="G62" s="20">
        <f t="shared" si="34"/>
        <v>6.0416666666666674E-2</v>
      </c>
      <c r="H62" s="21">
        <v>540</v>
      </c>
      <c r="I62" s="22">
        <v>1</v>
      </c>
      <c r="J62" s="18">
        <v>0.3611111111111111</v>
      </c>
      <c r="K62" s="19">
        <v>0.38819444444444451</v>
      </c>
      <c r="L62" s="19">
        <v>0.41944444444444451</v>
      </c>
      <c r="M62" s="20">
        <f t="shared" si="31"/>
        <v>5.8333333333333404E-2</v>
      </c>
      <c r="N62" s="21">
        <v>540</v>
      </c>
      <c r="O62" s="22">
        <v>2</v>
      </c>
      <c r="P62" s="18">
        <v>0.3888888888888889</v>
      </c>
      <c r="Q62" s="19">
        <v>0.41111111111111109</v>
      </c>
      <c r="R62" s="19">
        <v>0.44097222222222221</v>
      </c>
      <c r="S62" s="20">
        <f t="shared" si="32"/>
        <v>5.2083333333333315E-2</v>
      </c>
      <c r="T62" s="21">
        <v>540</v>
      </c>
      <c r="U62" s="22">
        <v>3</v>
      </c>
      <c r="V62" s="18">
        <v>0.65347222222222223</v>
      </c>
      <c r="W62" s="19">
        <v>0.68125000000000002</v>
      </c>
      <c r="X62" s="19">
        <v>0.7104166666666667</v>
      </c>
      <c r="Y62" s="20">
        <f t="shared" si="33"/>
        <v>5.6944444444444464E-2</v>
      </c>
      <c r="Z62" s="21">
        <v>540</v>
      </c>
      <c r="AA62" s="22">
        <v>4</v>
      </c>
      <c r="AB62" s="27">
        <v>0.24305555555555561</v>
      </c>
      <c r="AC62" s="28">
        <f t="shared" si="35"/>
        <v>2.0833333333333398E-2</v>
      </c>
      <c r="AD62" s="29">
        <v>0.65347222222222223</v>
      </c>
      <c r="AE62" s="30">
        <f t="shared" si="36"/>
        <v>2.083333333333337E-2</v>
      </c>
    </row>
    <row r="63" spans="2:31" ht="24" customHeight="1" thickBot="1" x14ac:dyDescent="0.3">
      <c r="B63" s="293"/>
      <c r="C63" s="298"/>
      <c r="D63" s="31">
        <f>IF(F62="",E62,F62)</f>
        <v>0.39374999999999999</v>
      </c>
      <c r="E63" s="32"/>
      <c r="F63" s="31">
        <f>IF(D64="",E64,D64)</f>
        <v>0.44513888888888892</v>
      </c>
      <c r="G63" s="32"/>
      <c r="H63" s="32">
        <f>F63-D63</f>
        <v>5.1388888888888928E-2</v>
      </c>
      <c r="I63" s="32"/>
      <c r="J63" s="31">
        <f>IF(L62="",K62,L62)</f>
        <v>0.41944444444444451</v>
      </c>
      <c r="K63" s="32"/>
      <c r="L63" s="31">
        <f>IF(J64="",K64,J64)</f>
        <v>0.46805555555555561</v>
      </c>
      <c r="M63" s="32"/>
      <c r="N63" s="32">
        <f>L63-J63</f>
        <v>4.8611111111111105E-2</v>
      </c>
      <c r="O63" s="32"/>
      <c r="P63" s="31">
        <f>IF(R62="",Q62,R62)</f>
        <v>0.44097222222222221</v>
      </c>
      <c r="Q63" s="32"/>
      <c r="R63" s="31">
        <f>IF(P64="",Q64,P64)</f>
        <v>0.48888888888888887</v>
      </c>
      <c r="S63" s="32"/>
      <c r="T63" s="32">
        <f>R63-P63</f>
        <v>4.7916666666666663E-2</v>
      </c>
      <c r="U63" s="32"/>
      <c r="V63" s="31">
        <f>IF(X62="",W62,X62)</f>
        <v>0.7104166666666667</v>
      </c>
      <c r="W63" s="32"/>
      <c r="X63" s="31">
        <f>IF(V64="",W64,V64)</f>
        <v>0.75763888888888886</v>
      </c>
      <c r="Y63" s="32"/>
      <c r="Z63" s="32">
        <f>X63-V63</f>
        <v>4.7222222222222165E-2</v>
      </c>
      <c r="AA63" s="33"/>
      <c r="AB63" s="27">
        <v>0.2638888888888889</v>
      </c>
      <c r="AC63" s="28">
        <f t="shared" si="35"/>
        <v>2.0833333333333287E-2</v>
      </c>
      <c r="AD63" s="29">
        <v>0.6743055555555556</v>
      </c>
      <c r="AE63" s="30">
        <f t="shared" si="36"/>
        <v>2.083333333333337E-2</v>
      </c>
    </row>
    <row r="64" spans="2:31" ht="24" customHeight="1" x14ac:dyDescent="0.25">
      <c r="B64" s="293"/>
      <c r="C64" s="298"/>
      <c r="D64" s="18">
        <v>0.44513888888888892</v>
      </c>
      <c r="E64" s="19">
        <v>0.46875</v>
      </c>
      <c r="F64" s="19">
        <v>0.49652777777777779</v>
      </c>
      <c r="G64" s="20">
        <f t="shared" ref="G64:G65" si="37">F64-D64</f>
        <v>5.1388888888888873E-2</v>
      </c>
      <c r="H64" s="21">
        <v>540</v>
      </c>
      <c r="I64" s="22">
        <v>1</v>
      </c>
      <c r="J64" s="18">
        <v>0.46805555555555561</v>
      </c>
      <c r="K64" s="19">
        <v>0.49444444444444452</v>
      </c>
      <c r="L64" s="19">
        <v>0.52430555555555558</v>
      </c>
      <c r="M64" s="20">
        <f t="shared" ref="M64:M65" si="38">L64-J64</f>
        <v>5.6249999999999967E-2</v>
      </c>
      <c r="N64" s="21">
        <v>540</v>
      </c>
      <c r="O64" s="22">
        <v>2</v>
      </c>
      <c r="P64" s="18">
        <v>0.48888888888888887</v>
      </c>
      <c r="Q64" s="19">
        <v>0.51527777777777772</v>
      </c>
      <c r="R64" s="19">
        <v>0.54374999999999996</v>
      </c>
      <c r="S64" s="20">
        <f t="shared" ref="S64:S65" si="39">R64-P64</f>
        <v>5.4861111111111083E-2</v>
      </c>
      <c r="T64" s="21">
        <v>540</v>
      </c>
      <c r="U64" s="22">
        <v>3</v>
      </c>
      <c r="V64" s="18">
        <v>0.75763888888888886</v>
      </c>
      <c r="W64" s="19">
        <v>0.79305555555555551</v>
      </c>
      <c r="X64" s="19">
        <v>0.82499999999999996</v>
      </c>
      <c r="Y64" s="20">
        <f t="shared" ref="Y64:Y65" si="40">X64-V64</f>
        <v>6.7361111111111094E-2</v>
      </c>
      <c r="Z64" s="21">
        <v>540</v>
      </c>
      <c r="AA64" s="22">
        <v>4</v>
      </c>
      <c r="AB64" s="27">
        <v>0.28472222222222221</v>
      </c>
      <c r="AC64" s="28">
        <f t="shared" si="35"/>
        <v>2.0833333333333315E-2</v>
      </c>
      <c r="AD64" s="29">
        <v>0.69513888888888886</v>
      </c>
      <c r="AE64" s="30">
        <f t="shared" si="36"/>
        <v>2.0833333333333259E-2</v>
      </c>
    </row>
    <row r="65" spans="2:31" ht="24" customHeight="1" thickBot="1" x14ac:dyDescent="0.3">
      <c r="B65" s="293"/>
      <c r="C65" s="298"/>
      <c r="D65" s="18">
        <v>0.50555555555555554</v>
      </c>
      <c r="E65" s="19">
        <v>0.53055555555555556</v>
      </c>
      <c r="F65" s="19">
        <v>0.55902777777777779</v>
      </c>
      <c r="G65" s="20">
        <f t="shared" si="37"/>
        <v>5.3472222222222254E-2</v>
      </c>
      <c r="H65" s="21">
        <v>540</v>
      </c>
      <c r="I65" s="22">
        <v>1</v>
      </c>
      <c r="J65" s="18">
        <v>0.54374999999999996</v>
      </c>
      <c r="K65" s="19">
        <v>0.56944444444444442</v>
      </c>
      <c r="L65" s="19">
        <v>0.59722222222222221</v>
      </c>
      <c r="M65" s="20">
        <f t="shared" si="38"/>
        <v>5.3472222222222254E-2</v>
      </c>
      <c r="N65" s="21">
        <v>540</v>
      </c>
      <c r="O65" s="22">
        <v>2</v>
      </c>
      <c r="P65" s="18">
        <v>0.56458333333333333</v>
      </c>
      <c r="Q65" s="19">
        <v>0.59027777777777779</v>
      </c>
      <c r="R65" s="19">
        <v>0.61875000000000002</v>
      </c>
      <c r="S65" s="20">
        <f t="shared" si="39"/>
        <v>5.4166666666666696E-2</v>
      </c>
      <c r="T65" s="21">
        <v>540</v>
      </c>
      <c r="U65" s="22">
        <v>3</v>
      </c>
      <c r="V65" s="18">
        <v>0.82916666666666672</v>
      </c>
      <c r="W65" s="19">
        <v>0.85555555555555551</v>
      </c>
      <c r="X65" s="19">
        <v>0.88611111111111107</v>
      </c>
      <c r="Y65" s="20">
        <f t="shared" si="40"/>
        <v>5.6944444444444353E-2</v>
      </c>
      <c r="Z65" s="21">
        <v>540</v>
      </c>
      <c r="AA65" s="22">
        <v>4</v>
      </c>
      <c r="AB65" s="27">
        <v>0.30902777777777779</v>
      </c>
      <c r="AC65" s="28">
        <f t="shared" si="35"/>
        <v>2.430555555555558E-2</v>
      </c>
      <c r="AD65" s="29">
        <v>0.71597222222222223</v>
      </c>
      <c r="AE65" s="30">
        <f t="shared" si="36"/>
        <v>2.083333333333337E-2</v>
      </c>
    </row>
    <row r="66" spans="2:31" ht="24" customHeight="1" thickBot="1" x14ac:dyDescent="0.3">
      <c r="B66" s="293"/>
      <c r="C66" s="299"/>
      <c r="D66" s="309" t="s">
        <v>31</v>
      </c>
      <c r="E66" s="225"/>
      <c r="F66" s="225"/>
      <c r="G66" s="225"/>
      <c r="H66" s="225"/>
      <c r="I66" s="223"/>
      <c r="J66" s="309" t="s">
        <v>31</v>
      </c>
      <c r="K66" s="225"/>
      <c r="L66" s="225"/>
      <c r="M66" s="225"/>
      <c r="N66" s="225"/>
      <c r="O66" s="223"/>
      <c r="P66" s="321" t="s">
        <v>32</v>
      </c>
      <c r="Q66" s="225"/>
      <c r="R66" s="225"/>
      <c r="S66" s="225"/>
      <c r="T66" s="225"/>
      <c r="U66" s="223"/>
      <c r="V66" s="309" t="s">
        <v>31</v>
      </c>
      <c r="W66" s="225"/>
      <c r="X66" s="225"/>
      <c r="Y66" s="225"/>
      <c r="Z66" s="225"/>
      <c r="AA66" s="223"/>
      <c r="AB66" s="27">
        <v>0.33333333333333331</v>
      </c>
      <c r="AC66" s="28">
        <f t="shared" si="35"/>
        <v>2.4305555555555525E-2</v>
      </c>
      <c r="AD66" s="29">
        <v>0.7368055555555556</v>
      </c>
      <c r="AE66" s="30">
        <f t="shared" si="36"/>
        <v>2.083333333333337E-2</v>
      </c>
    </row>
    <row r="67" spans="2:31" ht="24" customHeight="1" thickBot="1" x14ac:dyDescent="0.3">
      <c r="B67" s="293"/>
      <c r="C67" s="36" t="s">
        <v>17</v>
      </c>
      <c r="D67" s="37">
        <f>MAX(E60:F65)-IF(D60="",E60,D60)-MIN(H60:H65)+$C57</f>
        <v>0.31666666666666665</v>
      </c>
      <c r="E67" s="38"/>
      <c r="F67" s="38"/>
      <c r="G67" s="39"/>
      <c r="H67" s="40">
        <f ca="1">OFFSET(H59,MATCH(MIN(H60:H65),H60:H65,0),-4)-IF(D60="",E60,D60)+$C57</f>
        <v>0.20277777777777775</v>
      </c>
      <c r="I67" s="41"/>
      <c r="J67" s="37">
        <f>MAX(K60:L65)-IF(J60="",K60,J60)-MIN(N60:N65)+$C57</f>
        <v>0.33680555555555558</v>
      </c>
      <c r="K67" s="38"/>
      <c r="L67" s="38"/>
      <c r="M67" s="39"/>
      <c r="N67" s="40">
        <f ca="1">OFFSET(N59,MATCH(MIN(N60:N65),N60:N65,0),-4)-IF(J60="",K60,J60)+$C57</f>
        <v>0.20763888888888896</v>
      </c>
      <c r="O67" s="41"/>
      <c r="P67" s="37">
        <f>MAX(Q60:R65)-IF(P60="",Q60,P60)-MIN(T60:T65)+$C57</f>
        <v>0.33819444444444446</v>
      </c>
      <c r="Q67" s="38"/>
      <c r="R67" s="38"/>
      <c r="S67" s="39"/>
      <c r="T67" s="40">
        <f ca="1">OFFSET(T59,MATCH(MIN(T60:T65),T60:T65,0),-4)-IF(P60="",Q60,P60)+$C57</f>
        <v>0.20833333333333326</v>
      </c>
      <c r="U67" s="41"/>
      <c r="V67" s="37">
        <f>MAX(W60:X65)-IF(V60="",W60,V60)-MIN(Z60:Z65)+$C57*2</f>
        <v>0.33680555555555552</v>
      </c>
      <c r="W67" s="38"/>
      <c r="X67" s="38"/>
      <c r="Y67" s="39"/>
      <c r="Z67" s="40">
        <f ca="1">OFFSET(Z59,MATCH(MIN(Z60:Z65),Z60:Z65,0),-4)-IF(V60="",W60,V60)+$C57</f>
        <v>0.19791666666666666</v>
      </c>
      <c r="AA67" s="42"/>
      <c r="AB67" s="27">
        <v>0.3611111111111111</v>
      </c>
      <c r="AC67" s="28">
        <f t="shared" si="35"/>
        <v>2.777777777777779E-2</v>
      </c>
      <c r="AD67" s="29">
        <v>0.75763888888888886</v>
      </c>
      <c r="AE67" s="30">
        <f t="shared" si="36"/>
        <v>2.0833333333333259E-2</v>
      </c>
    </row>
    <row r="68" spans="2:31" ht="24" customHeight="1" thickBot="1" x14ac:dyDescent="0.3">
      <c r="B68" s="293"/>
      <c r="C68" s="229">
        <v>1.0416666666666666E-2</v>
      </c>
      <c r="D68" s="9" t="s">
        <v>18</v>
      </c>
      <c r="E68" s="7"/>
      <c r="F68" s="7"/>
      <c r="G68" s="7"/>
      <c r="H68" s="7"/>
      <c r="I68" s="8"/>
      <c r="J68" s="9"/>
      <c r="K68" s="7"/>
      <c r="L68" s="7"/>
      <c r="M68" s="7"/>
      <c r="N68" s="7"/>
      <c r="O68" s="8"/>
      <c r="P68" s="9"/>
      <c r="Q68" s="7"/>
      <c r="R68" s="7"/>
      <c r="S68" s="7"/>
      <c r="T68" s="7"/>
      <c r="U68" s="8"/>
      <c r="V68" s="9"/>
      <c r="W68" s="7"/>
      <c r="X68" s="7"/>
      <c r="Y68" s="7"/>
      <c r="Z68" s="7"/>
      <c r="AA68" s="7"/>
      <c r="AB68" s="27">
        <v>0.3888888888888889</v>
      </c>
      <c r="AC68" s="28">
        <f t="shared" si="35"/>
        <v>2.777777777777779E-2</v>
      </c>
      <c r="AD68" s="29">
        <v>0.77847222222222223</v>
      </c>
      <c r="AE68" s="30">
        <f t="shared" si="36"/>
        <v>2.083333333333337E-2</v>
      </c>
    </row>
    <row r="69" spans="2:31" ht="24" customHeight="1" thickBot="1" x14ac:dyDescent="0.3">
      <c r="B69" s="293"/>
      <c r="C69" s="230"/>
      <c r="D69" s="9" t="s">
        <v>19</v>
      </c>
      <c r="E69" s="7"/>
      <c r="F69" s="7"/>
      <c r="G69" s="7"/>
      <c r="H69" s="7"/>
      <c r="I69" s="8"/>
      <c r="J69" s="9" t="s">
        <v>20</v>
      </c>
      <c r="K69" s="7"/>
      <c r="L69" s="7"/>
      <c r="M69" s="7"/>
      <c r="N69" s="7"/>
      <c r="O69" s="8"/>
      <c r="P69" s="9" t="s">
        <v>33</v>
      </c>
      <c r="Q69" s="7"/>
      <c r="R69" s="7"/>
      <c r="S69" s="7"/>
      <c r="T69" s="7"/>
      <c r="U69" s="8"/>
      <c r="V69" s="310"/>
      <c r="W69" s="311"/>
      <c r="X69" s="311"/>
      <c r="Y69" s="311"/>
      <c r="Z69" s="311"/>
      <c r="AA69" s="311"/>
      <c r="AB69" s="27">
        <v>0.44513888888888892</v>
      </c>
      <c r="AC69" s="28">
        <f t="shared" si="35"/>
        <v>5.6250000000000022E-2</v>
      </c>
      <c r="AD69" s="29">
        <v>0.7993055555555556</v>
      </c>
      <c r="AE69" s="30">
        <f t="shared" si="36"/>
        <v>2.083333333333337E-2</v>
      </c>
    </row>
    <row r="70" spans="2:31" ht="24" customHeight="1" thickBot="1" x14ac:dyDescent="0.3">
      <c r="B70" s="293"/>
      <c r="C70" s="301" t="s">
        <v>7</v>
      </c>
      <c r="D70" s="13" t="s">
        <v>8</v>
      </c>
      <c r="E70" s="14" t="s">
        <v>9</v>
      </c>
      <c r="F70" s="15" t="s">
        <v>10</v>
      </c>
      <c r="G70" s="14" t="s">
        <v>11</v>
      </c>
      <c r="H70" s="15" t="s">
        <v>12</v>
      </c>
      <c r="I70" s="14" t="s">
        <v>13</v>
      </c>
      <c r="J70" s="15" t="s">
        <v>8</v>
      </c>
      <c r="K70" s="14" t="s">
        <v>9</v>
      </c>
      <c r="L70" s="15" t="s">
        <v>10</v>
      </c>
      <c r="M70" s="14" t="s">
        <v>11</v>
      </c>
      <c r="N70" s="15" t="s">
        <v>12</v>
      </c>
      <c r="O70" s="14" t="s">
        <v>13</v>
      </c>
      <c r="P70" s="13" t="s">
        <v>8</v>
      </c>
      <c r="Q70" s="14" t="s">
        <v>9</v>
      </c>
      <c r="R70" s="15" t="s">
        <v>10</v>
      </c>
      <c r="S70" s="14" t="s">
        <v>11</v>
      </c>
      <c r="T70" s="15" t="s">
        <v>12</v>
      </c>
      <c r="U70" s="14" t="s">
        <v>13</v>
      </c>
      <c r="V70" s="312"/>
      <c r="W70" s="313"/>
      <c r="X70" s="313"/>
      <c r="Y70" s="313"/>
      <c r="Z70" s="313"/>
      <c r="AA70" s="313"/>
      <c r="AB70" s="27">
        <v>0.46805555555555561</v>
      </c>
      <c r="AC70" s="28">
        <f t="shared" si="35"/>
        <v>2.2916666666666696E-2</v>
      </c>
      <c r="AD70" s="29">
        <v>0.82916666666666672</v>
      </c>
      <c r="AE70" s="30">
        <f t="shared" si="36"/>
        <v>2.9861111111111116E-2</v>
      </c>
    </row>
    <row r="71" spans="2:31" ht="24" customHeight="1" x14ac:dyDescent="0.25">
      <c r="B71" s="293"/>
      <c r="C71" s="302"/>
      <c r="D71" s="23">
        <v>0.6118055555555556</v>
      </c>
      <c r="E71" s="25">
        <v>0.6381944444444444</v>
      </c>
      <c r="F71" s="25">
        <v>0.66388888888888886</v>
      </c>
      <c r="G71" s="20">
        <f t="shared" ref="G71:G73" si="41">F71-D71</f>
        <v>5.2083333333333259E-2</v>
      </c>
      <c r="H71" s="48">
        <v>540</v>
      </c>
      <c r="I71" s="49">
        <v>1</v>
      </c>
      <c r="J71" s="23">
        <v>0.63263888888888886</v>
      </c>
      <c r="K71" s="25">
        <v>0.66041666666666665</v>
      </c>
      <c r="L71" s="25">
        <v>0.6875</v>
      </c>
      <c r="M71" s="20">
        <f t="shared" ref="M71:M73" si="42">L71-J71</f>
        <v>5.4861111111111138E-2</v>
      </c>
      <c r="N71" s="48">
        <v>540</v>
      </c>
      <c r="O71" s="49">
        <v>2</v>
      </c>
      <c r="P71" s="23">
        <v>0.69513888888888886</v>
      </c>
      <c r="Q71" s="25">
        <v>0.72499999999999998</v>
      </c>
      <c r="R71" s="25">
        <v>0.75347222222222221</v>
      </c>
      <c r="S71" s="20">
        <f t="shared" ref="S71:S72" si="43">R71-P71</f>
        <v>5.8333333333333348E-2</v>
      </c>
      <c r="T71" s="48">
        <v>540</v>
      </c>
      <c r="U71" s="49">
        <v>3</v>
      </c>
      <c r="V71" s="312"/>
      <c r="W71" s="313"/>
      <c r="X71" s="313"/>
      <c r="Y71" s="313"/>
      <c r="Z71" s="313"/>
      <c r="AA71" s="313"/>
      <c r="AB71" s="27">
        <v>0.48888888888888887</v>
      </c>
      <c r="AC71" s="28">
        <f t="shared" si="35"/>
        <v>2.0833333333333259E-2</v>
      </c>
      <c r="AD71" s="29">
        <v>0.86041666666666672</v>
      </c>
      <c r="AE71" s="30">
        <f t="shared" si="36"/>
        <v>3.125E-2</v>
      </c>
    </row>
    <row r="72" spans="2:31" ht="24" customHeight="1" thickBot="1" x14ac:dyDescent="0.3">
      <c r="B72" s="293"/>
      <c r="C72" s="302"/>
      <c r="D72" s="27">
        <v>0.6743055555555556</v>
      </c>
      <c r="E72" s="29">
        <v>0.70208333333333328</v>
      </c>
      <c r="F72" s="29">
        <v>0.73124999999999996</v>
      </c>
      <c r="G72" s="20">
        <f t="shared" si="41"/>
        <v>5.6944444444444353E-2</v>
      </c>
      <c r="H72" s="50">
        <v>540</v>
      </c>
      <c r="I72" s="51">
        <v>1</v>
      </c>
      <c r="J72" s="27">
        <v>0.71597222222222223</v>
      </c>
      <c r="K72" s="29">
        <v>0.74791666666666667</v>
      </c>
      <c r="L72" s="29">
        <v>0.77708333333333335</v>
      </c>
      <c r="M72" s="20">
        <f t="shared" si="42"/>
        <v>6.1111111111111116E-2</v>
      </c>
      <c r="N72" s="50">
        <v>540</v>
      </c>
      <c r="O72" s="51">
        <v>2</v>
      </c>
      <c r="P72" s="27">
        <v>0.77847222222222223</v>
      </c>
      <c r="Q72" s="29">
        <v>0.81388888888888888</v>
      </c>
      <c r="R72" s="29">
        <v>0.84583333333333333</v>
      </c>
      <c r="S72" s="20">
        <f t="shared" si="43"/>
        <v>6.7361111111111094E-2</v>
      </c>
      <c r="T72" s="50">
        <v>540</v>
      </c>
      <c r="U72" s="51">
        <v>3</v>
      </c>
      <c r="V72" s="312"/>
      <c r="W72" s="313"/>
      <c r="X72" s="313"/>
      <c r="Y72" s="313"/>
      <c r="Z72" s="313"/>
      <c r="AA72" s="313"/>
      <c r="AB72" s="27">
        <v>0.50555555555555554</v>
      </c>
      <c r="AC72" s="28">
        <f t="shared" si="35"/>
        <v>1.6666666666666663E-2</v>
      </c>
      <c r="AD72" s="29">
        <v>0.89513888888888893</v>
      </c>
      <c r="AE72" s="30">
        <f t="shared" si="36"/>
        <v>3.472222222222221E-2</v>
      </c>
    </row>
    <row r="73" spans="2:31" ht="24" customHeight="1" thickBot="1" x14ac:dyDescent="0.3">
      <c r="B73" s="293"/>
      <c r="C73" s="302"/>
      <c r="D73" s="27">
        <v>0.7368055555555556</v>
      </c>
      <c r="E73" s="29">
        <v>0.76875000000000004</v>
      </c>
      <c r="F73" s="29">
        <v>0.8</v>
      </c>
      <c r="G73" s="20">
        <f t="shared" si="41"/>
        <v>6.3194444444444442E-2</v>
      </c>
      <c r="H73" s="50">
        <v>540</v>
      </c>
      <c r="I73" s="51">
        <v>1</v>
      </c>
      <c r="J73" s="27">
        <v>0.7993055555555556</v>
      </c>
      <c r="K73" s="29">
        <v>0.8256944444444444</v>
      </c>
      <c r="L73" s="29">
        <v>0.85763888888888884</v>
      </c>
      <c r="M73" s="20">
        <f t="shared" si="42"/>
        <v>5.8333333333333237E-2</v>
      </c>
      <c r="N73" s="50">
        <v>540</v>
      </c>
      <c r="O73" s="51">
        <v>2</v>
      </c>
      <c r="P73" s="31">
        <f>IF(R72="",Q72,R72)</f>
        <v>0.84583333333333333</v>
      </c>
      <c r="Q73" s="32"/>
      <c r="R73" s="31">
        <f>IF(P74="",Q74,P74)</f>
        <v>0.89513888888888893</v>
      </c>
      <c r="S73" s="32"/>
      <c r="T73" s="32">
        <f>R73-P73</f>
        <v>4.9305555555555602E-2</v>
      </c>
      <c r="U73" s="32"/>
      <c r="V73" s="312"/>
      <c r="W73" s="313"/>
      <c r="X73" s="313"/>
      <c r="Y73" s="313"/>
      <c r="Z73" s="313"/>
      <c r="AA73" s="313"/>
      <c r="AB73" s="27">
        <v>0.5229166666666667</v>
      </c>
      <c r="AC73" s="28">
        <f t="shared" si="35"/>
        <v>1.736111111111116E-2</v>
      </c>
      <c r="AD73" s="29">
        <v>0.92638888888888893</v>
      </c>
      <c r="AE73" s="30">
        <f t="shared" si="36"/>
        <v>3.125E-2</v>
      </c>
    </row>
    <row r="74" spans="2:31" ht="24" customHeight="1" thickBot="1" x14ac:dyDescent="0.3">
      <c r="B74" s="293"/>
      <c r="C74" s="302"/>
      <c r="D74" s="31">
        <f>IF(F73="",E73,F73)</f>
        <v>0.8</v>
      </c>
      <c r="E74" s="32"/>
      <c r="F74" s="31">
        <f>IF(D75="",E75,D75)</f>
        <v>0.86041666666666672</v>
      </c>
      <c r="G74" s="32"/>
      <c r="H74" s="32">
        <f>F74-D74</f>
        <v>6.0416666666666674E-2</v>
      </c>
      <c r="I74" s="32"/>
      <c r="J74" s="31">
        <f>IF(L73="",K73,L73)</f>
        <v>0.85763888888888884</v>
      </c>
      <c r="K74" s="32"/>
      <c r="L74" s="31">
        <f>IF(J75="",K75,J75)</f>
        <v>0.92638888888888893</v>
      </c>
      <c r="M74" s="32"/>
      <c r="N74" s="32">
        <f>L74-J74</f>
        <v>6.8750000000000089E-2</v>
      </c>
      <c r="O74" s="32"/>
      <c r="P74" s="27">
        <v>0.89513888888888893</v>
      </c>
      <c r="Q74" s="29">
        <v>0.9194444444444444</v>
      </c>
      <c r="R74" s="29">
        <v>0.94652777777777775</v>
      </c>
      <c r="S74" s="20">
        <f t="shared" ref="S74" si="44">R74-P74</f>
        <v>5.1388888888888817E-2</v>
      </c>
      <c r="T74" s="50">
        <v>540</v>
      </c>
      <c r="U74" s="51">
        <v>3</v>
      </c>
      <c r="V74" s="312"/>
      <c r="W74" s="313"/>
      <c r="X74" s="313"/>
      <c r="Y74" s="313"/>
      <c r="Z74" s="313"/>
      <c r="AA74" s="313"/>
      <c r="AB74" s="27">
        <v>0.54374999999999996</v>
      </c>
      <c r="AC74" s="28">
        <f t="shared" si="35"/>
        <v>2.0833333333333259E-2</v>
      </c>
      <c r="AD74" s="29">
        <v>0.95763888888888893</v>
      </c>
      <c r="AE74" s="30">
        <f t="shared" si="36"/>
        <v>3.125E-2</v>
      </c>
    </row>
    <row r="75" spans="2:31" ht="24" customHeight="1" x14ac:dyDescent="0.25">
      <c r="B75" s="293"/>
      <c r="C75" s="302"/>
      <c r="D75" s="27">
        <v>0.86041666666666672</v>
      </c>
      <c r="E75" s="29">
        <v>0.88472222222222219</v>
      </c>
      <c r="F75" s="29">
        <v>0.9145833333333333</v>
      </c>
      <c r="G75" s="20">
        <f>F75-D75</f>
        <v>5.4166666666666585E-2</v>
      </c>
      <c r="H75" s="50">
        <v>540</v>
      </c>
      <c r="I75" s="51">
        <v>1</v>
      </c>
      <c r="J75" s="27">
        <v>0.92638888888888893</v>
      </c>
      <c r="K75" s="29">
        <v>0.94722222222222219</v>
      </c>
      <c r="L75" s="29">
        <v>0.97361111111111109</v>
      </c>
      <c r="M75" s="20">
        <f t="shared" ref="M75:M76" si="45">L75-J75</f>
        <v>4.7222222222222165E-2</v>
      </c>
      <c r="N75" s="50">
        <v>540</v>
      </c>
      <c r="O75" s="51">
        <v>2</v>
      </c>
      <c r="P75" s="27">
        <v>0.95763888888888893</v>
      </c>
      <c r="Q75" s="29">
        <v>0.97847222222222219</v>
      </c>
      <c r="R75" s="29">
        <v>1.0048611111111112</v>
      </c>
      <c r="S75" s="20">
        <f>R75-P75</f>
        <v>4.7222222222222276E-2</v>
      </c>
      <c r="T75" s="50">
        <v>540</v>
      </c>
      <c r="U75" s="51">
        <v>3</v>
      </c>
      <c r="V75" s="312"/>
      <c r="W75" s="313"/>
      <c r="X75" s="313"/>
      <c r="Y75" s="313"/>
      <c r="Z75" s="313"/>
      <c r="AA75" s="313"/>
      <c r="AB75" s="27">
        <v>0.56458333333333333</v>
      </c>
      <c r="AC75" s="28">
        <f t="shared" si="35"/>
        <v>2.083333333333337E-2</v>
      </c>
      <c r="AD75" s="29">
        <v>0.98888888888888893</v>
      </c>
      <c r="AE75" s="30">
        <f t="shared" si="36"/>
        <v>3.125E-2</v>
      </c>
    </row>
    <row r="76" spans="2:31" ht="24" customHeight="1" thickBot="1" x14ac:dyDescent="0.3">
      <c r="B76" s="293"/>
      <c r="C76" s="302"/>
      <c r="D76" s="52"/>
      <c r="E76" s="53"/>
      <c r="F76" s="53"/>
      <c r="G76" s="56"/>
      <c r="H76" s="54"/>
      <c r="I76" s="55"/>
      <c r="J76" s="52">
        <v>0.98888888888888893</v>
      </c>
      <c r="K76" s="53">
        <v>1.0131944444444445</v>
      </c>
      <c r="L76" s="53">
        <v>1.0347222222222223</v>
      </c>
      <c r="M76" s="20">
        <f t="shared" si="45"/>
        <v>4.5833333333333393E-2</v>
      </c>
      <c r="N76" s="54">
        <v>540</v>
      </c>
      <c r="O76" s="55">
        <v>2</v>
      </c>
      <c r="P76" s="52">
        <v>1.0201388888888889</v>
      </c>
      <c r="Q76" s="53">
        <v>1.0444444444444445</v>
      </c>
      <c r="R76" s="53">
        <v>1.0659722222222223</v>
      </c>
      <c r="S76" s="20">
        <f t="shared" ref="S76" si="46">R76-P76</f>
        <v>4.5833333333333393E-2</v>
      </c>
      <c r="T76" s="54">
        <v>540</v>
      </c>
      <c r="U76" s="55">
        <v>3</v>
      </c>
      <c r="V76" s="312"/>
      <c r="W76" s="313"/>
      <c r="X76" s="313"/>
      <c r="Y76" s="313"/>
      <c r="Z76" s="313"/>
      <c r="AA76" s="313"/>
      <c r="AB76" s="44">
        <v>0.59097222222222223</v>
      </c>
      <c r="AC76" s="45">
        <f t="shared" si="35"/>
        <v>2.6388888888888906E-2</v>
      </c>
      <c r="AD76" s="63">
        <v>1.0201388888888889</v>
      </c>
      <c r="AE76" s="47">
        <f t="shared" si="36"/>
        <v>3.125E-2</v>
      </c>
    </row>
    <row r="77" spans="2:31" ht="24" customHeight="1" thickBot="1" x14ac:dyDescent="0.3">
      <c r="B77" s="293"/>
      <c r="C77" s="303"/>
      <c r="D77" s="309" t="s">
        <v>31</v>
      </c>
      <c r="E77" s="225"/>
      <c r="F77" s="225"/>
      <c r="G77" s="225"/>
      <c r="H77" s="225"/>
      <c r="I77" s="223"/>
      <c r="J77" s="309" t="s">
        <v>31</v>
      </c>
      <c r="K77" s="225"/>
      <c r="L77" s="225"/>
      <c r="M77" s="225"/>
      <c r="N77" s="225"/>
      <c r="O77" s="223"/>
      <c r="P77" s="321" t="s">
        <v>32</v>
      </c>
      <c r="Q77" s="225"/>
      <c r="R77" s="225"/>
      <c r="S77" s="225"/>
      <c r="T77" s="225"/>
      <c r="U77" s="223"/>
      <c r="V77" s="312"/>
      <c r="W77" s="313"/>
      <c r="X77" s="313"/>
      <c r="Y77" s="313"/>
      <c r="Z77" s="313"/>
      <c r="AA77" s="314"/>
    </row>
    <row r="78" spans="2:31" ht="24" customHeight="1" thickBot="1" x14ac:dyDescent="0.3">
      <c r="B78" s="294"/>
      <c r="C78" s="36" t="s">
        <v>17</v>
      </c>
      <c r="D78" s="37">
        <f>MAX(E71:F76)-IF(D71="",E71,D71)-MIN(H71:H76)+$C68</f>
        <v>0.25277777777777771</v>
      </c>
      <c r="E78" s="57"/>
      <c r="F78" s="57"/>
      <c r="G78" s="58"/>
      <c r="H78" s="59">
        <f ca="1">OFFSET(H70,MATCH(MIN(H71:H76),H71:H76,0),-4)-IF(D71="",E71,D71)</f>
        <v>0.18819444444444444</v>
      </c>
      <c r="I78" s="60"/>
      <c r="J78" s="37">
        <f>MAX(K71:L76)-IF(J71="",K71,J71)-MIN(N71:N76)+$C68</f>
        <v>0.34375000000000006</v>
      </c>
      <c r="K78" s="38"/>
      <c r="L78" s="38"/>
      <c r="M78" s="39"/>
      <c r="N78" s="59">
        <f ca="1">OFFSET(N70,MATCH(MIN(N71:N76),N71:N76,0),-4)-IF(J71="",K71,J71)</f>
        <v>0.22499999999999998</v>
      </c>
      <c r="O78" s="41"/>
      <c r="P78" s="37">
        <f>MAX(Q71:R76)-IF(P71="",Q71,P71)-MIN(T71:T76)+$C68</f>
        <v>0.33194444444444454</v>
      </c>
      <c r="Q78" s="38"/>
      <c r="R78" s="38"/>
      <c r="S78" s="39"/>
      <c r="T78" s="59">
        <f ca="1">OFFSET(T70,MATCH(MIN(T71:T76),T71:T76,0),-4)-IF(P71="",Q71,P71)</f>
        <v>0.15069444444444446</v>
      </c>
      <c r="U78" s="41"/>
      <c r="V78" s="315"/>
      <c r="W78" s="316"/>
      <c r="X78" s="316"/>
      <c r="Y78" s="316"/>
      <c r="Z78" s="316"/>
      <c r="AA78" s="317"/>
    </row>
  </sheetData>
  <mergeCells count="39">
    <mergeCell ref="V66:AA66"/>
    <mergeCell ref="C68:C69"/>
    <mergeCell ref="V69:AA78"/>
    <mergeCell ref="C70:C77"/>
    <mergeCell ref="D77:I77"/>
    <mergeCell ref="J77:O77"/>
    <mergeCell ref="P77:U77"/>
    <mergeCell ref="P66:U66"/>
    <mergeCell ref="B56:B78"/>
    <mergeCell ref="C57:C58"/>
    <mergeCell ref="C59:C66"/>
    <mergeCell ref="D66:I66"/>
    <mergeCell ref="J66:O66"/>
    <mergeCell ref="V39:AA39"/>
    <mergeCell ref="C41:C42"/>
    <mergeCell ref="V42:AA51"/>
    <mergeCell ref="C43:C50"/>
    <mergeCell ref="D50:I50"/>
    <mergeCell ref="J50:O50"/>
    <mergeCell ref="P50:U50"/>
    <mergeCell ref="P39:U39"/>
    <mergeCell ref="B29:B51"/>
    <mergeCell ref="C30:C31"/>
    <mergeCell ref="C32:C39"/>
    <mergeCell ref="D39:I39"/>
    <mergeCell ref="J39:O39"/>
    <mergeCell ref="V12:AA12"/>
    <mergeCell ref="C14:C15"/>
    <mergeCell ref="V15:AA24"/>
    <mergeCell ref="C16:C23"/>
    <mergeCell ref="D23:I23"/>
    <mergeCell ref="J23:O23"/>
    <mergeCell ref="P23:U23"/>
    <mergeCell ref="P12:U12"/>
    <mergeCell ref="B2:B24"/>
    <mergeCell ref="C3:C4"/>
    <mergeCell ref="C5:C12"/>
    <mergeCell ref="D12:I12"/>
    <mergeCell ref="J12:O12"/>
  </mergeCells>
  <conditionalFormatting sqref="D4">
    <cfRule type="colorScale" priority="18">
      <colorScale>
        <cfvo type="min"/>
        <cfvo type="max"/>
        <color rgb="FFFF7128"/>
        <color rgb="FFFFEF9C"/>
      </colorScale>
    </cfRule>
  </conditionalFormatting>
  <conditionalFormatting sqref="D31">
    <cfRule type="colorScale" priority="12">
      <colorScale>
        <cfvo type="min"/>
        <cfvo type="max"/>
        <color rgb="FFFF7128"/>
        <color rgb="FFFFEF9C"/>
      </colorScale>
    </cfRule>
  </conditionalFormatting>
  <conditionalFormatting sqref="D58">
    <cfRule type="colorScale" priority="6">
      <colorScale>
        <cfvo type="min"/>
        <cfvo type="max"/>
        <color rgb="FFFF7128"/>
        <color rgb="FFFFEF9C"/>
      </colorScale>
    </cfRule>
  </conditionalFormatting>
  <conditionalFormatting sqref="D4:I4">
    <cfRule type="expression" dxfId="199" priority="16" stopIfTrue="1">
      <formula>LEN($D4)=14</formula>
    </cfRule>
  </conditionalFormatting>
  <conditionalFormatting sqref="D31:I31">
    <cfRule type="expression" dxfId="198" priority="10" stopIfTrue="1">
      <formula>LEN($D31)=14</formula>
    </cfRule>
  </conditionalFormatting>
  <conditionalFormatting sqref="D58:I58">
    <cfRule type="expression" dxfId="197" priority="4" stopIfTrue="1">
      <formula>LEN($D58)=14</formula>
    </cfRule>
  </conditionalFormatting>
  <conditionalFormatting sqref="E4:I4">
    <cfRule type="notContainsBlanks" dxfId="196" priority="17">
      <formula>LEN(TRIM(E4))&gt;0</formula>
    </cfRule>
  </conditionalFormatting>
  <conditionalFormatting sqref="E31:I31">
    <cfRule type="notContainsBlanks" dxfId="195" priority="11">
      <formula>LEN(TRIM(E31))&gt;0</formula>
    </cfRule>
  </conditionalFormatting>
  <conditionalFormatting sqref="E58:I58">
    <cfRule type="notContainsBlanks" dxfId="194" priority="5">
      <formula>LEN(TRIM(E58))&gt;0</formula>
    </cfRule>
  </conditionalFormatting>
  <conditionalFormatting sqref="J4:O4">
    <cfRule type="expression" dxfId="193" priority="15">
      <formula>LEN($J4)=14</formula>
    </cfRule>
  </conditionalFormatting>
  <conditionalFormatting sqref="J31:O31">
    <cfRule type="expression" dxfId="192" priority="9">
      <formula>LEN($J31)=14</formula>
    </cfRule>
  </conditionalFormatting>
  <conditionalFormatting sqref="J58:O58">
    <cfRule type="expression" dxfId="191" priority="3">
      <formula>LEN($J58)=14</formula>
    </cfRule>
  </conditionalFormatting>
  <conditionalFormatting sqref="P4:U4">
    <cfRule type="expression" dxfId="190" priority="14">
      <formula>LEN($P4)=14</formula>
    </cfRule>
  </conditionalFormatting>
  <conditionalFormatting sqref="P31:U31">
    <cfRule type="expression" dxfId="189" priority="8">
      <formula>LEN($P31)=14</formula>
    </cfRule>
  </conditionalFormatting>
  <conditionalFormatting sqref="P58:U58">
    <cfRule type="expression" dxfId="188" priority="2">
      <formula>LEN($P58)=14</formula>
    </cfRule>
  </conditionalFormatting>
  <conditionalFormatting sqref="V4:AA4">
    <cfRule type="expression" dxfId="187" priority="13">
      <formula>LEN($V4)=14</formula>
    </cfRule>
  </conditionalFormatting>
  <conditionalFormatting sqref="V31:AA31">
    <cfRule type="expression" dxfId="186" priority="7">
      <formula>LEN($V31)=14</formula>
    </cfRule>
  </conditionalFormatting>
  <conditionalFormatting sqref="V58:AA58">
    <cfRule type="expression" dxfId="185" priority="1">
      <formula>LEN($V58)=14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C66E-73A0-4E4B-A687-3A791B3EA3B9}">
  <dimension ref="A1:BW942"/>
  <sheetViews>
    <sheetView zoomScale="70" zoomScaleNormal="70" workbookViewId="0">
      <selection sqref="A1:XFD59"/>
    </sheetView>
  </sheetViews>
  <sheetFormatPr defaultColWidth="14.42578125" defaultRowHeight="15" customHeight="1" x14ac:dyDescent="0.25"/>
  <cols>
    <col min="1" max="75" width="8.7109375" style="135" customWidth="1"/>
    <col min="76" max="16384" width="14.42578125" style="135"/>
  </cols>
  <sheetData>
    <row r="1" spans="1:75" ht="24" customHeight="1" thickBot="1" x14ac:dyDescent="0.3">
      <c r="A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</row>
    <row r="2" spans="1:75" ht="24" customHeight="1" thickBot="1" x14ac:dyDescent="0.3">
      <c r="A2" s="133"/>
      <c r="B2" s="338" t="s">
        <v>100</v>
      </c>
      <c r="C2" s="339" t="s">
        <v>101</v>
      </c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40" t="s">
        <v>102</v>
      </c>
      <c r="AI2" s="323"/>
      <c r="AJ2" s="323"/>
      <c r="AK2" s="324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</row>
    <row r="3" spans="1:75" ht="24" customHeight="1" thickBot="1" x14ac:dyDescent="0.3">
      <c r="A3" s="133"/>
      <c r="B3" s="335"/>
      <c r="C3" s="337">
        <v>6.9444444444444441E-3</v>
      </c>
      <c r="D3" s="328" t="s">
        <v>3</v>
      </c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4"/>
      <c r="AH3" s="341" t="s">
        <v>67</v>
      </c>
      <c r="AI3" s="323"/>
      <c r="AJ3" s="323"/>
      <c r="AK3" s="324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</row>
    <row r="4" spans="1:75" ht="24" customHeight="1" thickBot="1" x14ac:dyDescent="0.3">
      <c r="A4" s="133"/>
      <c r="B4" s="335"/>
      <c r="C4" s="336"/>
      <c r="D4" s="328" t="s">
        <v>5</v>
      </c>
      <c r="E4" s="323"/>
      <c r="F4" s="323"/>
      <c r="G4" s="323"/>
      <c r="H4" s="323"/>
      <c r="I4" s="324"/>
      <c r="J4" s="328" t="s">
        <v>6</v>
      </c>
      <c r="K4" s="323"/>
      <c r="L4" s="323"/>
      <c r="M4" s="323"/>
      <c r="N4" s="323"/>
      <c r="O4" s="324"/>
      <c r="P4" s="328" t="s">
        <v>29</v>
      </c>
      <c r="Q4" s="323"/>
      <c r="R4" s="323"/>
      <c r="S4" s="323"/>
      <c r="T4" s="323"/>
      <c r="U4" s="324"/>
      <c r="V4" s="328" t="s">
        <v>30</v>
      </c>
      <c r="W4" s="323"/>
      <c r="X4" s="323"/>
      <c r="Y4" s="323"/>
      <c r="Z4" s="323"/>
      <c r="AA4" s="324"/>
      <c r="AB4" s="328" t="s">
        <v>38</v>
      </c>
      <c r="AC4" s="323"/>
      <c r="AD4" s="323"/>
      <c r="AE4" s="323"/>
      <c r="AF4" s="323"/>
      <c r="AG4" s="324"/>
      <c r="AH4" s="340" t="str">
        <f>CONCATENATE(COUNT(AH6:AH25,AJ6:AJ25)," VIAGENS")</f>
        <v>40 VIAGENS</v>
      </c>
      <c r="AI4" s="323"/>
      <c r="AJ4" s="323"/>
      <c r="AK4" s="324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</row>
    <row r="5" spans="1:75" ht="24" customHeight="1" thickBot="1" x14ac:dyDescent="0.3">
      <c r="A5" s="133"/>
      <c r="B5" s="335"/>
      <c r="C5" s="334" t="s">
        <v>7</v>
      </c>
      <c r="D5" s="138" t="s">
        <v>8</v>
      </c>
      <c r="E5" s="138" t="s">
        <v>9</v>
      </c>
      <c r="F5" s="138" t="s">
        <v>10</v>
      </c>
      <c r="G5" s="138" t="s">
        <v>11</v>
      </c>
      <c r="H5" s="138" t="s">
        <v>12</v>
      </c>
      <c r="I5" s="138" t="s">
        <v>13</v>
      </c>
      <c r="J5" s="138" t="s">
        <v>8</v>
      </c>
      <c r="K5" s="138" t="s">
        <v>9</v>
      </c>
      <c r="L5" s="138" t="s">
        <v>10</v>
      </c>
      <c r="M5" s="138" t="s">
        <v>11</v>
      </c>
      <c r="N5" s="138" t="s">
        <v>12</v>
      </c>
      <c r="O5" s="138" t="s">
        <v>13</v>
      </c>
      <c r="P5" s="138" t="s">
        <v>8</v>
      </c>
      <c r="Q5" s="138" t="s">
        <v>9</v>
      </c>
      <c r="R5" s="139" t="s">
        <v>10</v>
      </c>
      <c r="S5" s="138" t="s">
        <v>11</v>
      </c>
      <c r="T5" s="139" t="s">
        <v>12</v>
      </c>
      <c r="U5" s="138" t="s">
        <v>13</v>
      </c>
      <c r="V5" s="137" t="s">
        <v>8</v>
      </c>
      <c r="W5" s="138" t="s">
        <v>9</v>
      </c>
      <c r="X5" s="139" t="s">
        <v>10</v>
      </c>
      <c r="Y5" s="138" t="s">
        <v>11</v>
      </c>
      <c r="Z5" s="139" t="s">
        <v>12</v>
      </c>
      <c r="AA5" s="137" t="s">
        <v>13</v>
      </c>
      <c r="AB5" s="137" t="s">
        <v>8</v>
      </c>
      <c r="AC5" s="138" t="s">
        <v>9</v>
      </c>
      <c r="AD5" s="139" t="s">
        <v>10</v>
      </c>
      <c r="AE5" s="138" t="s">
        <v>11</v>
      </c>
      <c r="AF5" s="139" t="s">
        <v>12</v>
      </c>
      <c r="AG5" s="138" t="s">
        <v>13</v>
      </c>
      <c r="AH5" s="140" t="s">
        <v>14</v>
      </c>
      <c r="AI5" s="141" t="s">
        <v>15</v>
      </c>
      <c r="AJ5" s="140" t="s">
        <v>14</v>
      </c>
      <c r="AK5" s="141" t="s">
        <v>15</v>
      </c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</row>
    <row r="6" spans="1:75" ht="24" customHeight="1" x14ac:dyDescent="0.25">
      <c r="A6" s="133"/>
      <c r="B6" s="335"/>
      <c r="C6" s="335"/>
      <c r="D6" s="142">
        <v>0.20138888888888887</v>
      </c>
      <c r="E6" s="143">
        <v>0.23124999999999998</v>
      </c>
      <c r="F6" s="143">
        <v>0.26527777777777778</v>
      </c>
      <c r="G6" s="144">
        <f t="shared" ref="G6:G7" si="0">F6-D6</f>
        <v>6.3888888888888912E-2</v>
      </c>
      <c r="H6" s="145">
        <v>600</v>
      </c>
      <c r="I6" s="146">
        <v>1</v>
      </c>
      <c r="J6" s="142">
        <v>0.22222222222222221</v>
      </c>
      <c r="K6" s="143">
        <v>0.25277777777777777</v>
      </c>
      <c r="L6" s="143">
        <v>0.28402777777777777</v>
      </c>
      <c r="M6" s="144">
        <f t="shared" ref="M6:M7" si="1">L6-J6</f>
        <v>6.1805555555555558E-2</v>
      </c>
      <c r="N6" s="145">
        <v>600</v>
      </c>
      <c r="O6" s="146">
        <v>2</v>
      </c>
      <c r="P6" s="142">
        <v>0.23611111111111113</v>
      </c>
      <c r="Q6" s="143">
        <v>0.26458333333333334</v>
      </c>
      <c r="R6" s="143">
        <v>0.29583333333333334</v>
      </c>
      <c r="S6" s="144">
        <f t="shared" ref="S6:S7" si="2">R6-P6</f>
        <v>5.9722222222222204E-2</v>
      </c>
      <c r="T6" s="145">
        <v>600</v>
      </c>
      <c r="U6" s="146">
        <v>3</v>
      </c>
      <c r="V6" s="142">
        <v>0.25</v>
      </c>
      <c r="W6" s="143">
        <v>0.27638888888888885</v>
      </c>
      <c r="X6" s="143">
        <v>0.31041666666666667</v>
      </c>
      <c r="Y6" s="144">
        <f t="shared" ref="Y6:Y8" si="3">X6-V6</f>
        <v>6.0416666666666674E-2</v>
      </c>
      <c r="Z6" s="145">
        <v>600</v>
      </c>
      <c r="AA6" s="146">
        <v>4</v>
      </c>
      <c r="AB6" s="142">
        <v>0.28958333333333336</v>
      </c>
      <c r="AC6" s="143">
        <v>0.31875000000000003</v>
      </c>
      <c r="AD6" s="143">
        <v>0.35138888888888892</v>
      </c>
      <c r="AE6" s="144">
        <f t="shared" ref="AE6:AE7" si="4">AD6-AB6</f>
        <v>6.1805555555555558E-2</v>
      </c>
      <c r="AF6" s="145">
        <v>600</v>
      </c>
      <c r="AG6" s="147">
        <v>5</v>
      </c>
      <c r="AH6" s="142">
        <v>0.20138888888888887</v>
      </c>
      <c r="AI6" s="186"/>
      <c r="AJ6" s="143">
        <v>0.57777777777777783</v>
      </c>
      <c r="AK6" s="149">
        <f>AJ6-AH25</f>
        <v>6.9444444444445308E-3</v>
      </c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</row>
    <row r="7" spans="1:75" ht="24" customHeight="1" thickBot="1" x14ac:dyDescent="0.3">
      <c r="A7" s="133"/>
      <c r="B7" s="335"/>
      <c r="C7" s="335"/>
      <c r="D7" s="150">
        <v>0.27569444444444446</v>
      </c>
      <c r="E7" s="151">
        <v>0.30486111111111108</v>
      </c>
      <c r="F7" s="151">
        <v>0.33749999999999997</v>
      </c>
      <c r="G7" s="152">
        <f t="shared" si="0"/>
        <v>6.1805555555555503E-2</v>
      </c>
      <c r="H7" s="153">
        <v>600</v>
      </c>
      <c r="I7" s="154">
        <v>1</v>
      </c>
      <c r="J7" s="150">
        <v>0.29652777777777778</v>
      </c>
      <c r="K7" s="151">
        <v>0.32777777777777778</v>
      </c>
      <c r="L7" s="151">
        <v>0.36041666666666666</v>
      </c>
      <c r="M7" s="152">
        <f t="shared" si="1"/>
        <v>6.3888888888888884E-2</v>
      </c>
      <c r="N7" s="153">
        <v>600</v>
      </c>
      <c r="O7" s="154">
        <v>2</v>
      </c>
      <c r="P7" s="150">
        <v>0.31041666666666667</v>
      </c>
      <c r="Q7" s="151">
        <v>0.34166666666666662</v>
      </c>
      <c r="R7" s="151">
        <v>0.3743055555555555</v>
      </c>
      <c r="S7" s="152">
        <f t="shared" si="2"/>
        <v>6.3888888888888828E-2</v>
      </c>
      <c r="T7" s="153">
        <v>600</v>
      </c>
      <c r="U7" s="154">
        <v>3</v>
      </c>
      <c r="V7" s="150">
        <v>0.32430555555555557</v>
      </c>
      <c r="W7" s="151">
        <v>0.35486111111111113</v>
      </c>
      <c r="X7" s="151">
        <v>0.38611111111111113</v>
      </c>
      <c r="Y7" s="152">
        <f t="shared" si="3"/>
        <v>6.1805555555555558E-2</v>
      </c>
      <c r="Z7" s="153">
        <v>600</v>
      </c>
      <c r="AA7" s="154">
        <v>4</v>
      </c>
      <c r="AB7" s="150">
        <v>0.3611111111111111</v>
      </c>
      <c r="AC7" s="151">
        <v>0.39166666666666666</v>
      </c>
      <c r="AD7" s="151">
        <v>0.42638888888888887</v>
      </c>
      <c r="AE7" s="152">
        <f t="shared" si="4"/>
        <v>6.5277777777777768E-2</v>
      </c>
      <c r="AF7" s="153">
        <v>600</v>
      </c>
      <c r="AG7" s="155">
        <v>5</v>
      </c>
      <c r="AH7" s="150">
        <v>0.22222222222222221</v>
      </c>
      <c r="AI7" s="156">
        <f t="shared" ref="AI7:AI25" si="5">AH7-AH6</f>
        <v>2.0833333333333343E-2</v>
      </c>
      <c r="AJ7" s="151">
        <v>0.59861111111111109</v>
      </c>
      <c r="AK7" s="157">
        <f t="shared" ref="AK7:AK25" si="6">AJ7-AJ6</f>
        <v>2.0833333333333259E-2</v>
      </c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</row>
    <row r="8" spans="1:75" ht="24" customHeight="1" thickBot="1" x14ac:dyDescent="0.3">
      <c r="A8" s="133"/>
      <c r="B8" s="335"/>
      <c r="C8" s="335"/>
      <c r="D8" s="329">
        <f>IF(F7="",E7,F7)</f>
        <v>0.33749999999999997</v>
      </c>
      <c r="E8" s="324"/>
      <c r="F8" s="329">
        <f>IF(D9="",E9,D9)</f>
        <v>0.3888888888888889</v>
      </c>
      <c r="G8" s="324"/>
      <c r="H8" s="330">
        <f>F8-D8</f>
        <v>5.1388888888888928E-2</v>
      </c>
      <c r="I8" s="324"/>
      <c r="J8" s="329">
        <f>IF(L7="",K7,L7)</f>
        <v>0.36041666666666666</v>
      </c>
      <c r="K8" s="324"/>
      <c r="L8" s="329">
        <f>IF(J9="",K9,J9)</f>
        <v>0.40625</v>
      </c>
      <c r="M8" s="324"/>
      <c r="N8" s="330">
        <f>L8-J8</f>
        <v>4.5833333333333337E-2</v>
      </c>
      <c r="O8" s="324"/>
      <c r="P8" s="329">
        <f>IF(R7="",Q7,R7)</f>
        <v>0.3743055555555555</v>
      </c>
      <c r="Q8" s="324"/>
      <c r="R8" s="329">
        <f>IF(P9="",Q9,P9)</f>
        <v>0.4375</v>
      </c>
      <c r="S8" s="324"/>
      <c r="T8" s="330">
        <f>R8-P8</f>
        <v>6.3194444444444497E-2</v>
      </c>
      <c r="U8" s="324"/>
      <c r="V8" s="150">
        <v>0.41319444444444442</v>
      </c>
      <c r="W8" s="151">
        <v>0.44027777777777777</v>
      </c>
      <c r="X8" s="151">
        <v>0.47638888888888892</v>
      </c>
      <c r="Y8" s="152">
        <f t="shared" si="3"/>
        <v>6.3194444444444497E-2</v>
      </c>
      <c r="Z8" s="153">
        <v>600</v>
      </c>
      <c r="AA8" s="154">
        <v>4</v>
      </c>
      <c r="AB8" s="329">
        <f>IF(AD7="",AC7,AD7)</f>
        <v>0.42638888888888887</v>
      </c>
      <c r="AC8" s="324"/>
      <c r="AD8" s="329">
        <f>IF(AB9="",AC9,AB9)</f>
        <v>0.49236111111111108</v>
      </c>
      <c r="AE8" s="324"/>
      <c r="AF8" s="330">
        <f>AD8-AB8</f>
        <v>6.597222222222221E-2</v>
      </c>
      <c r="AG8" s="323"/>
      <c r="AH8" s="150">
        <v>0.23611111111111113</v>
      </c>
      <c r="AI8" s="156">
        <f t="shared" si="5"/>
        <v>1.3888888888888923E-2</v>
      </c>
      <c r="AJ8" s="151">
        <v>0.61944444444444446</v>
      </c>
      <c r="AK8" s="157">
        <f t="shared" si="6"/>
        <v>2.083333333333337E-2</v>
      </c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</row>
    <row r="9" spans="1:75" ht="24" customHeight="1" thickBot="1" x14ac:dyDescent="0.3">
      <c r="A9" s="133"/>
      <c r="B9" s="335"/>
      <c r="C9" s="335"/>
      <c r="D9" s="150">
        <v>0.3888888888888889</v>
      </c>
      <c r="E9" s="151">
        <v>0.41944444444444445</v>
      </c>
      <c r="F9" s="151">
        <v>0.45763888888888887</v>
      </c>
      <c r="G9" s="152">
        <f t="shared" ref="G9:G10" si="7">F9-D9</f>
        <v>6.8749999999999978E-2</v>
      </c>
      <c r="H9" s="153">
        <v>600</v>
      </c>
      <c r="I9" s="154">
        <v>1</v>
      </c>
      <c r="J9" s="150">
        <v>0.40625</v>
      </c>
      <c r="K9" s="151">
        <v>0.43611111111111112</v>
      </c>
      <c r="L9" s="151">
        <v>0.47430555555555554</v>
      </c>
      <c r="M9" s="152">
        <f t="shared" ref="M9:M10" si="8">L9-J9</f>
        <v>6.8055555555555536E-2</v>
      </c>
      <c r="N9" s="153">
        <v>600</v>
      </c>
      <c r="O9" s="154">
        <v>2</v>
      </c>
      <c r="P9" s="150">
        <v>0.4375</v>
      </c>
      <c r="Q9" s="151">
        <v>0.4680555555555555</v>
      </c>
      <c r="R9" s="151">
        <v>0.50763888888888886</v>
      </c>
      <c r="S9" s="152">
        <f t="shared" ref="S9:S10" si="9">R9-P9</f>
        <v>7.0138888888888862E-2</v>
      </c>
      <c r="T9" s="153">
        <v>600</v>
      </c>
      <c r="U9" s="154">
        <v>3</v>
      </c>
      <c r="V9" s="329">
        <f>IF(X8="",W8,X8)</f>
        <v>0.47638888888888892</v>
      </c>
      <c r="W9" s="324"/>
      <c r="X9" s="329">
        <f>IF(V10="",W10,V10)</f>
        <v>0.54097222222222219</v>
      </c>
      <c r="Y9" s="324"/>
      <c r="Z9" s="330">
        <f>X9-V9</f>
        <v>6.458333333333327E-2</v>
      </c>
      <c r="AA9" s="324"/>
      <c r="AB9" s="150">
        <v>0.49236111111111108</v>
      </c>
      <c r="AC9" s="151">
        <v>0.52361111111111114</v>
      </c>
      <c r="AD9" s="151">
        <v>0.55972222222222223</v>
      </c>
      <c r="AE9" s="152">
        <f t="shared" ref="AE9:AE10" si="10">AD9-AB9</f>
        <v>6.7361111111111149E-2</v>
      </c>
      <c r="AF9" s="153">
        <v>600</v>
      </c>
      <c r="AG9" s="155">
        <v>5</v>
      </c>
      <c r="AH9" s="150">
        <v>0.25</v>
      </c>
      <c r="AI9" s="156">
        <f t="shared" si="5"/>
        <v>1.3888888888888867E-2</v>
      </c>
      <c r="AJ9" s="151">
        <v>0.64097222222222217</v>
      </c>
      <c r="AK9" s="157">
        <f t="shared" si="6"/>
        <v>2.1527777777777701E-2</v>
      </c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</row>
    <row r="10" spans="1:75" ht="24" customHeight="1" thickBot="1" x14ac:dyDescent="0.3">
      <c r="A10" s="133"/>
      <c r="B10" s="335"/>
      <c r="C10" s="335"/>
      <c r="D10" s="150">
        <v>0.47152777777777777</v>
      </c>
      <c r="E10" s="151">
        <v>0.50555555555555554</v>
      </c>
      <c r="F10" s="151">
        <v>0.54097222222222219</v>
      </c>
      <c r="G10" s="152">
        <f t="shared" si="7"/>
        <v>6.944444444444442E-2</v>
      </c>
      <c r="H10" s="153">
        <v>600</v>
      </c>
      <c r="I10" s="154">
        <v>1</v>
      </c>
      <c r="J10" s="150">
        <v>0.48541666666666666</v>
      </c>
      <c r="K10" s="151">
        <v>0.51944444444444449</v>
      </c>
      <c r="L10" s="151">
        <v>0.55486111111111114</v>
      </c>
      <c r="M10" s="152">
        <f t="shared" si="8"/>
        <v>6.9444444444444475E-2</v>
      </c>
      <c r="N10" s="153">
        <v>600</v>
      </c>
      <c r="O10" s="154">
        <v>2</v>
      </c>
      <c r="P10" s="150">
        <v>0.5180555555555556</v>
      </c>
      <c r="Q10" s="151">
        <v>0.54652777777777783</v>
      </c>
      <c r="R10" s="151">
        <v>0.58194444444444449</v>
      </c>
      <c r="S10" s="152">
        <f t="shared" si="9"/>
        <v>6.3888888888888884E-2</v>
      </c>
      <c r="T10" s="153">
        <v>600</v>
      </c>
      <c r="U10" s="154">
        <v>3</v>
      </c>
      <c r="V10" s="150">
        <v>0.54097222222222219</v>
      </c>
      <c r="W10" s="151">
        <v>0.56874999999999998</v>
      </c>
      <c r="X10" s="151">
        <v>0.60416666666666663</v>
      </c>
      <c r="Y10" s="152">
        <f>X10-V10</f>
        <v>6.3194444444444442E-2</v>
      </c>
      <c r="Z10" s="153">
        <v>600</v>
      </c>
      <c r="AA10" s="154">
        <v>4</v>
      </c>
      <c r="AB10" s="150">
        <v>0.5708333333333333</v>
      </c>
      <c r="AC10" s="151">
        <v>0.59722222222222221</v>
      </c>
      <c r="AD10" s="151">
        <v>0.62986111111111109</v>
      </c>
      <c r="AE10" s="152">
        <f t="shared" si="10"/>
        <v>5.902777777777779E-2</v>
      </c>
      <c r="AF10" s="153">
        <v>600</v>
      </c>
      <c r="AG10" s="155">
        <v>5</v>
      </c>
      <c r="AH10" s="150">
        <v>0.27569444444444446</v>
      </c>
      <c r="AI10" s="156">
        <f t="shared" si="5"/>
        <v>2.5694444444444464E-2</v>
      </c>
      <c r="AJ10" s="151">
        <v>0.65972222222222221</v>
      </c>
      <c r="AK10" s="157">
        <f t="shared" si="6"/>
        <v>1.8750000000000044E-2</v>
      </c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</row>
    <row r="11" spans="1:75" ht="24" customHeight="1" thickBot="1" x14ac:dyDescent="0.3">
      <c r="A11" s="133"/>
      <c r="B11" s="335"/>
      <c r="C11" s="336"/>
      <c r="D11" s="331" t="s">
        <v>103</v>
      </c>
      <c r="E11" s="323"/>
      <c r="F11" s="323"/>
      <c r="G11" s="323"/>
      <c r="H11" s="323"/>
      <c r="I11" s="324"/>
      <c r="J11" s="332" t="s">
        <v>103</v>
      </c>
      <c r="K11" s="323"/>
      <c r="L11" s="323"/>
      <c r="M11" s="323"/>
      <c r="N11" s="323"/>
      <c r="O11" s="324"/>
      <c r="P11" s="331" t="s">
        <v>103</v>
      </c>
      <c r="Q11" s="323"/>
      <c r="R11" s="323"/>
      <c r="S11" s="323"/>
      <c r="T11" s="323"/>
      <c r="U11" s="324"/>
      <c r="V11" s="331" t="s">
        <v>103</v>
      </c>
      <c r="W11" s="323"/>
      <c r="X11" s="323"/>
      <c r="Y11" s="323"/>
      <c r="Z11" s="323"/>
      <c r="AA11" s="324"/>
      <c r="AB11" s="331" t="s">
        <v>103</v>
      </c>
      <c r="AC11" s="323"/>
      <c r="AD11" s="323"/>
      <c r="AE11" s="323"/>
      <c r="AF11" s="323"/>
      <c r="AG11" s="324"/>
      <c r="AH11" s="150">
        <v>0.28958333333333336</v>
      </c>
      <c r="AI11" s="156">
        <f t="shared" si="5"/>
        <v>1.3888888888888895E-2</v>
      </c>
      <c r="AJ11" s="151">
        <v>0.67638888888888893</v>
      </c>
      <c r="AK11" s="157">
        <f t="shared" si="6"/>
        <v>1.6666666666666718E-2</v>
      </c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</row>
    <row r="12" spans="1:75" ht="24" customHeight="1" thickBot="1" x14ac:dyDescent="0.3">
      <c r="A12" s="133"/>
      <c r="B12" s="335"/>
      <c r="C12" s="162" t="s">
        <v>17</v>
      </c>
      <c r="D12" s="322">
        <f>MAX(E6:F10)-IF(D6="",E6,D6)-MIN(H6:H10)+$C3</f>
        <v>0.29513888888888884</v>
      </c>
      <c r="E12" s="323"/>
      <c r="F12" s="323"/>
      <c r="G12" s="324"/>
      <c r="H12" s="333">
        <f ca="1">OFFSET(H5,MATCH(MIN(H6:H10),H6:H10,0),-4)-IF(D6="",E6,D6)+$C3</f>
        <v>0.14305555555555555</v>
      </c>
      <c r="I12" s="324"/>
      <c r="J12" s="322">
        <f>MAX(K6:L10)-IF(J6="",K6,J6)-MIN(N6:N10)+$C3</f>
        <v>0.29375000000000001</v>
      </c>
      <c r="K12" s="323"/>
      <c r="L12" s="323"/>
      <c r="M12" s="324"/>
      <c r="N12" s="333">
        <f ca="1">OFFSET(N5,MATCH(MIN(N6:N10),N6:N10,0),-4)-IF(J6="",K6,J6)+$C3</f>
        <v>0.1451388888888889</v>
      </c>
      <c r="O12" s="324"/>
      <c r="P12" s="322">
        <f>MAX(Q6:R10)-IF(P6="",Q6,P6)-MIN(T6:T10)+$C3</f>
        <v>0.28958333333333325</v>
      </c>
      <c r="Q12" s="323"/>
      <c r="R12" s="323"/>
      <c r="S12" s="324"/>
      <c r="T12" s="333">
        <f ca="1">OFFSET(T5,MATCH(MIN(T6:T10),T6:T10,0),-4)-IF(P6="",Q6,P6)+$C3</f>
        <v>0.14513888888888882</v>
      </c>
      <c r="U12" s="324"/>
      <c r="V12" s="322">
        <f>MAX(W6:X10)-IF(V6="",W6,V6)-MIN(Z6:Z10)+$C3</f>
        <v>0.29652777777777778</v>
      </c>
      <c r="W12" s="323"/>
      <c r="X12" s="323"/>
      <c r="Y12" s="324"/>
      <c r="Z12" s="333">
        <f ca="1">OFFSET(Z5,MATCH(MIN(Z6:Z10),Z6:Z10,0),-4)-IF(V6="",W6,V6)+$C3</f>
        <v>0.23333333333333336</v>
      </c>
      <c r="AA12" s="323"/>
      <c r="AB12" s="322">
        <f>MAX(AC6:AD10)-IF(AB6="",AC6,AB6)-MIN(AF6:AF10)+$C3</f>
        <v>0.28124999999999994</v>
      </c>
      <c r="AC12" s="323"/>
      <c r="AD12" s="323"/>
      <c r="AE12" s="324"/>
      <c r="AF12" s="333">
        <f ca="1">OFFSET(AF5,MATCH(MIN(AF6:AF10),AF6:AF10,0),-4)-IF(AB6="",AC6,AB6)+$C3</f>
        <v>0.14374999999999996</v>
      </c>
      <c r="AG12" s="323"/>
      <c r="AH12" s="150">
        <v>0.29652777777777778</v>
      </c>
      <c r="AI12" s="156">
        <f t="shared" si="5"/>
        <v>6.9444444444444198E-3</v>
      </c>
      <c r="AJ12" s="151">
        <v>0.69444444444444453</v>
      </c>
      <c r="AK12" s="157">
        <f t="shared" si="6"/>
        <v>1.8055555555555602E-2</v>
      </c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</row>
    <row r="13" spans="1:75" ht="24" customHeight="1" thickBot="1" x14ac:dyDescent="0.3">
      <c r="A13" s="133"/>
      <c r="B13" s="335"/>
      <c r="C13" s="337">
        <v>6.9444444444444441E-3</v>
      </c>
      <c r="D13" s="328" t="s">
        <v>18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150">
        <v>0.31041666666666667</v>
      </c>
      <c r="AI13" s="156">
        <f t="shared" si="5"/>
        <v>1.3888888888888895E-2</v>
      </c>
      <c r="AJ13" s="151">
        <v>0.71250000000000002</v>
      </c>
      <c r="AK13" s="157">
        <f t="shared" si="6"/>
        <v>1.8055555555555491E-2</v>
      </c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</row>
    <row r="14" spans="1:75" ht="24" customHeight="1" thickBot="1" x14ac:dyDescent="0.3">
      <c r="A14" s="133"/>
      <c r="B14" s="335"/>
      <c r="C14" s="336"/>
      <c r="D14" s="328" t="s">
        <v>19</v>
      </c>
      <c r="E14" s="323"/>
      <c r="F14" s="323"/>
      <c r="G14" s="323"/>
      <c r="H14" s="323"/>
      <c r="I14" s="324"/>
      <c r="J14" s="328" t="s">
        <v>20</v>
      </c>
      <c r="K14" s="323"/>
      <c r="L14" s="323"/>
      <c r="M14" s="323"/>
      <c r="N14" s="323"/>
      <c r="O14" s="324"/>
      <c r="P14" s="328" t="s">
        <v>33</v>
      </c>
      <c r="Q14" s="323"/>
      <c r="R14" s="323"/>
      <c r="S14" s="323"/>
      <c r="T14" s="323"/>
      <c r="U14" s="324"/>
      <c r="V14" s="328" t="s">
        <v>40</v>
      </c>
      <c r="W14" s="323"/>
      <c r="X14" s="323"/>
      <c r="Y14" s="323"/>
      <c r="Z14" s="323"/>
      <c r="AA14" s="324"/>
      <c r="AB14" s="328" t="s">
        <v>41</v>
      </c>
      <c r="AC14" s="323"/>
      <c r="AD14" s="323"/>
      <c r="AE14" s="323"/>
      <c r="AF14" s="323"/>
      <c r="AG14" s="323"/>
      <c r="AH14" s="150">
        <v>0.32430555555555557</v>
      </c>
      <c r="AI14" s="156">
        <f t="shared" si="5"/>
        <v>1.3888888888888895E-2</v>
      </c>
      <c r="AJ14" s="151">
        <v>0.72152777777777777</v>
      </c>
      <c r="AK14" s="157">
        <f t="shared" si="6"/>
        <v>9.0277777777777457E-3</v>
      </c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</row>
    <row r="15" spans="1:75" ht="24" customHeight="1" thickBot="1" x14ac:dyDescent="0.3">
      <c r="A15" s="133"/>
      <c r="B15" s="335"/>
      <c r="C15" s="334" t="s">
        <v>7</v>
      </c>
      <c r="D15" s="137" t="s">
        <v>8</v>
      </c>
      <c r="E15" s="138" t="s">
        <v>9</v>
      </c>
      <c r="F15" s="139" t="s">
        <v>10</v>
      </c>
      <c r="G15" s="138" t="s">
        <v>11</v>
      </c>
      <c r="H15" s="139" t="s">
        <v>12</v>
      </c>
      <c r="I15" s="138" t="s">
        <v>13</v>
      </c>
      <c r="J15" s="139" t="s">
        <v>8</v>
      </c>
      <c r="K15" s="138" t="s">
        <v>9</v>
      </c>
      <c r="L15" s="139" t="s">
        <v>10</v>
      </c>
      <c r="M15" s="138" t="s">
        <v>11</v>
      </c>
      <c r="N15" s="139" t="s">
        <v>12</v>
      </c>
      <c r="O15" s="138" t="s">
        <v>13</v>
      </c>
      <c r="P15" s="137" t="s">
        <v>8</v>
      </c>
      <c r="Q15" s="138" t="s">
        <v>9</v>
      </c>
      <c r="R15" s="139" t="s">
        <v>10</v>
      </c>
      <c r="S15" s="138" t="s">
        <v>11</v>
      </c>
      <c r="T15" s="139" t="s">
        <v>12</v>
      </c>
      <c r="U15" s="138" t="s">
        <v>13</v>
      </c>
      <c r="V15" s="137" t="s">
        <v>8</v>
      </c>
      <c r="W15" s="138" t="s">
        <v>9</v>
      </c>
      <c r="X15" s="139" t="s">
        <v>10</v>
      </c>
      <c r="Y15" s="138" t="s">
        <v>11</v>
      </c>
      <c r="Z15" s="139" t="s">
        <v>12</v>
      </c>
      <c r="AA15" s="138" t="s">
        <v>13</v>
      </c>
      <c r="AB15" s="137" t="s">
        <v>8</v>
      </c>
      <c r="AC15" s="138" t="s">
        <v>9</v>
      </c>
      <c r="AD15" s="139" t="s">
        <v>10</v>
      </c>
      <c r="AE15" s="138" t="s">
        <v>11</v>
      </c>
      <c r="AF15" s="139" t="s">
        <v>12</v>
      </c>
      <c r="AG15" s="137" t="s">
        <v>13</v>
      </c>
      <c r="AH15" s="150">
        <v>0.3611111111111111</v>
      </c>
      <c r="AI15" s="156">
        <f t="shared" si="5"/>
        <v>3.6805555555555536E-2</v>
      </c>
      <c r="AJ15" s="151">
        <v>0.75069444444444444</v>
      </c>
      <c r="AK15" s="157">
        <f t="shared" si="6"/>
        <v>2.9166666666666674E-2</v>
      </c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</row>
    <row r="16" spans="1:75" ht="24" customHeight="1" thickBot="1" x14ac:dyDescent="0.3">
      <c r="A16" s="133"/>
      <c r="B16" s="335"/>
      <c r="C16" s="335"/>
      <c r="D16" s="142">
        <v>0.57777777777777783</v>
      </c>
      <c r="E16" s="143">
        <v>0.60833333333333328</v>
      </c>
      <c r="F16" s="143">
        <v>0.64166666666666672</v>
      </c>
      <c r="G16" s="144">
        <f t="shared" ref="G16:G17" si="11">F16-D16</f>
        <v>6.3888888888888884E-2</v>
      </c>
      <c r="H16" s="145">
        <v>600</v>
      </c>
      <c r="I16" s="146">
        <v>1</v>
      </c>
      <c r="J16" s="142">
        <v>0.59861111111111109</v>
      </c>
      <c r="K16" s="143">
        <v>0.62708333333333333</v>
      </c>
      <c r="L16" s="143">
        <v>0.66111111111111109</v>
      </c>
      <c r="M16" s="144">
        <f>L16-J16</f>
        <v>6.25E-2</v>
      </c>
      <c r="N16" s="145">
        <v>600</v>
      </c>
      <c r="O16" s="146">
        <v>2</v>
      </c>
      <c r="P16" s="142">
        <v>0.61944444444444446</v>
      </c>
      <c r="Q16" s="143">
        <v>0.64930555555555558</v>
      </c>
      <c r="R16" s="143">
        <v>0.68125000000000002</v>
      </c>
      <c r="S16" s="144">
        <f t="shared" ref="S16:S18" si="12">R16-P16</f>
        <v>6.1805555555555558E-2</v>
      </c>
      <c r="T16" s="145">
        <v>600</v>
      </c>
      <c r="U16" s="146">
        <v>3</v>
      </c>
      <c r="V16" s="142">
        <v>0.64097222222222217</v>
      </c>
      <c r="W16" s="143">
        <v>0.67083333333333339</v>
      </c>
      <c r="X16" s="143">
        <v>0.7104166666666667</v>
      </c>
      <c r="Y16" s="144">
        <f t="shared" ref="Y16:Y18" si="13">X16-V16</f>
        <v>6.9444444444444531E-2</v>
      </c>
      <c r="Z16" s="145">
        <v>600</v>
      </c>
      <c r="AA16" s="146">
        <v>4</v>
      </c>
      <c r="AB16" s="142">
        <v>0.67638888888888893</v>
      </c>
      <c r="AC16" s="143">
        <v>0.7055555555555556</v>
      </c>
      <c r="AD16" s="143">
        <v>0.7402777777777777</v>
      </c>
      <c r="AE16" s="144">
        <f t="shared" ref="AE16:AE18" si="14">AD16-AB16</f>
        <v>6.3888888888888773E-2</v>
      </c>
      <c r="AF16" s="145">
        <v>600</v>
      </c>
      <c r="AG16" s="147">
        <v>5</v>
      </c>
      <c r="AH16" s="150">
        <v>0.3888888888888889</v>
      </c>
      <c r="AI16" s="156">
        <f t="shared" si="5"/>
        <v>2.777777777777779E-2</v>
      </c>
      <c r="AJ16" s="151">
        <v>0.7729166666666667</v>
      </c>
      <c r="AK16" s="157">
        <f t="shared" si="6"/>
        <v>2.2222222222222254E-2</v>
      </c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</row>
    <row r="17" spans="1:75" ht="24" customHeight="1" thickBot="1" x14ac:dyDescent="0.3">
      <c r="A17" s="133"/>
      <c r="B17" s="335"/>
      <c r="C17" s="335"/>
      <c r="D17" s="150">
        <v>0.65972222222222221</v>
      </c>
      <c r="E17" s="151">
        <v>0.68958333333333333</v>
      </c>
      <c r="F17" s="151">
        <v>0.72916666666666663</v>
      </c>
      <c r="G17" s="152">
        <f t="shared" si="11"/>
        <v>6.944444444444442E-2</v>
      </c>
      <c r="H17" s="153">
        <v>600</v>
      </c>
      <c r="I17" s="154">
        <v>1</v>
      </c>
      <c r="J17" s="329">
        <f>IF(L16="",K16,L16)</f>
        <v>0.66111111111111109</v>
      </c>
      <c r="K17" s="324"/>
      <c r="L17" s="329">
        <f>IF(J18="",K18,J18)</f>
        <v>0.71250000000000002</v>
      </c>
      <c r="M17" s="324"/>
      <c r="N17" s="330">
        <f>L17-J17</f>
        <v>5.1388888888888928E-2</v>
      </c>
      <c r="O17" s="324"/>
      <c r="P17" s="150">
        <v>0.69444444444444453</v>
      </c>
      <c r="Q17" s="151">
        <v>0.72638888888888886</v>
      </c>
      <c r="R17" s="151">
        <v>0.7631944444444444</v>
      </c>
      <c r="S17" s="152">
        <f t="shared" si="12"/>
        <v>6.8749999999999867E-2</v>
      </c>
      <c r="T17" s="153">
        <v>600</v>
      </c>
      <c r="U17" s="154">
        <v>3</v>
      </c>
      <c r="V17" s="150">
        <v>0.72152777777777777</v>
      </c>
      <c r="W17" s="151">
        <v>0.75486111111111109</v>
      </c>
      <c r="X17" s="151">
        <v>0.79375000000000007</v>
      </c>
      <c r="Y17" s="152">
        <f t="shared" si="13"/>
        <v>7.2222222222222299E-2</v>
      </c>
      <c r="Z17" s="153">
        <v>600</v>
      </c>
      <c r="AA17" s="154">
        <v>4</v>
      </c>
      <c r="AB17" s="150">
        <v>0.75069444444444444</v>
      </c>
      <c r="AC17" s="151">
        <v>0.78194444444444444</v>
      </c>
      <c r="AD17" s="151">
        <v>0.8208333333333333</v>
      </c>
      <c r="AE17" s="152">
        <f t="shared" si="14"/>
        <v>7.0138888888888862E-2</v>
      </c>
      <c r="AF17" s="153">
        <v>600</v>
      </c>
      <c r="AG17" s="155">
        <v>5</v>
      </c>
      <c r="AH17" s="150">
        <v>0.40625</v>
      </c>
      <c r="AI17" s="156">
        <f t="shared" si="5"/>
        <v>1.7361111111111105E-2</v>
      </c>
      <c r="AJ17" s="151">
        <v>0.77986111111111101</v>
      </c>
      <c r="AK17" s="157">
        <f t="shared" si="6"/>
        <v>6.9444444444443088E-3</v>
      </c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</row>
    <row r="18" spans="1:75" ht="24" customHeight="1" thickBot="1" x14ac:dyDescent="0.3">
      <c r="A18" s="133"/>
      <c r="B18" s="335"/>
      <c r="C18" s="335"/>
      <c r="D18" s="329">
        <f>IF(F17="",E17,F17)</f>
        <v>0.72916666666666663</v>
      </c>
      <c r="E18" s="324"/>
      <c r="F18" s="329">
        <f>IF(D19="",E19,D19)</f>
        <v>0.77986111111111101</v>
      </c>
      <c r="G18" s="324"/>
      <c r="H18" s="330">
        <f>F18-D18</f>
        <v>5.0694444444444375E-2</v>
      </c>
      <c r="I18" s="324"/>
      <c r="J18" s="150">
        <v>0.71250000000000002</v>
      </c>
      <c r="K18" s="151">
        <v>0.74236111111111114</v>
      </c>
      <c r="L18" s="151">
        <v>0.77916666666666667</v>
      </c>
      <c r="M18" s="152">
        <f t="shared" ref="M18:M20" si="15">L18-J18</f>
        <v>6.6666666666666652E-2</v>
      </c>
      <c r="N18" s="153">
        <v>600</v>
      </c>
      <c r="O18" s="154">
        <v>2</v>
      </c>
      <c r="P18" s="150">
        <v>0.7729166666666667</v>
      </c>
      <c r="Q18" s="151">
        <v>0.8041666666666667</v>
      </c>
      <c r="R18" s="151">
        <v>0.84305555555555556</v>
      </c>
      <c r="S18" s="152">
        <f t="shared" si="12"/>
        <v>7.0138888888888862E-2</v>
      </c>
      <c r="T18" s="153">
        <v>600</v>
      </c>
      <c r="U18" s="154">
        <v>3</v>
      </c>
      <c r="V18" s="150">
        <v>0.81041666666666667</v>
      </c>
      <c r="W18" s="151">
        <v>0.83958333333333324</v>
      </c>
      <c r="X18" s="151">
        <v>0.87569444444444444</v>
      </c>
      <c r="Y18" s="152">
        <f t="shared" si="13"/>
        <v>6.5277777777777768E-2</v>
      </c>
      <c r="Z18" s="153">
        <v>600</v>
      </c>
      <c r="AA18" s="154">
        <v>4</v>
      </c>
      <c r="AB18" s="150">
        <v>0.8354166666666667</v>
      </c>
      <c r="AC18" s="151">
        <v>0.86249999999999993</v>
      </c>
      <c r="AD18" s="151">
        <v>0.89513888888888893</v>
      </c>
      <c r="AE18" s="152">
        <f t="shared" si="14"/>
        <v>5.9722222222222232E-2</v>
      </c>
      <c r="AF18" s="153">
        <v>600</v>
      </c>
      <c r="AG18" s="155">
        <v>5</v>
      </c>
      <c r="AH18" s="150">
        <v>0.41319444444444442</v>
      </c>
      <c r="AI18" s="156">
        <f t="shared" si="5"/>
        <v>6.9444444444444198E-3</v>
      </c>
      <c r="AJ18" s="151">
        <v>0.79791666666666661</v>
      </c>
      <c r="AK18" s="157">
        <f t="shared" si="6"/>
        <v>1.8055555555555602E-2</v>
      </c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</row>
    <row r="19" spans="1:75" ht="24" customHeight="1" thickBot="1" x14ac:dyDescent="0.3">
      <c r="A19" s="133"/>
      <c r="B19" s="335"/>
      <c r="C19" s="335"/>
      <c r="D19" s="150">
        <v>0.77986111111111101</v>
      </c>
      <c r="E19" s="151">
        <v>0.80902777777777779</v>
      </c>
      <c r="F19" s="151">
        <v>0.84444444444444444</v>
      </c>
      <c r="G19" s="152">
        <f t="shared" ref="G19:G20" si="16">F19-D19</f>
        <v>6.4583333333333437E-2</v>
      </c>
      <c r="H19" s="153">
        <v>600</v>
      </c>
      <c r="I19" s="154">
        <v>1</v>
      </c>
      <c r="J19" s="150">
        <v>0.79791666666666661</v>
      </c>
      <c r="K19" s="151">
        <v>0.82708333333333339</v>
      </c>
      <c r="L19" s="151">
        <v>0.8618055555555556</v>
      </c>
      <c r="M19" s="152">
        <f t="shared" si="15"/>
        <v>6.3888888888888995E-2</v>
      </c>
      <c r="N19" s="153">
        <v>600</v>
      </c>
      <c r="O19" s="154">
        <v>2</v>
      </c>
      <c r="P19" s="329">
        <f>IF(R18="",Q18,R18)</f>
        <v>0.84305555555555556</v>
      </c>
      <c r="Q19" s="324"/>
      <c r="R19" s="329">
        <f>IF(P20="",Q20,P20)</f>
        <v>0.9</v>
      </c>
      <c r="S19" s="324"/>
      <c r="T19" s="330">
        <f>R19-P19</f>
        <v>5.6944444444444464E-2</v>
      </c>
      <c r="U19" s="324"/>
      <c r="V19" s="329">
        <f>IF(X18="",W18,X18)</f>
        <v>0.87569444444444444</v>
      </c>
      <c r="W19" s="324"/>
      <c r="X19" s="329">
        <f>IF(V20="",W20,V20)</f>
        <v>0.93055555555555547</v>
      </c>
      <c r="Y19" s="324"/>
      <c r="Z19" s="330">
        <f>X19-V19</f>
        <v>5.4861111111111027E-2</v>
      </c>
      <c r="AA19" s="324"/>
      <c r="AB19" s="329">
        <f>IF(AD18="",AC18,AD18)</f>
        <v>0.89513888888888893</v>
      </c>
      <c r="AC19" s="324"/>
      <c r="AD19" s="329">
        <f>IF(AB20="",AC20,AB20)</f>
        <v>0.96527777777777779</v>
      </c>
      <c r="AE19" s="324"/>
      <c r="AF19" s="330">
        <f>AD19-AB19</f>
        <v>7.0138888888888862E-2</v>
      </c>
      <c r="AG19" s="323"/>
      <c r="AH19" s="150">
        <v>0.4375</v>
      </c>
      <c r="AI19" s="156">
        <f t="shared" si="5"/>
        <v>2.430555555555558E-2</v>
      </c>
      <c r="AJ19" s="151">
        <v>0.81041666666666667</v>
      </c>
      <c r="AK19" s="157">
        <f t="shared" si="6"/>
        <v>1.2500000000000067E-2</v>
      </c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</row>
    <row r="20" spans="1:75" ht="24" customHeight="1" thickBot="1" x14ac:dyDescent="0.3">
      <c r="A20" s="133"/>
      <c r="B20" s="335"/>
      <c r="C20" s="335"/>
      <c r="D20" s="150">
        <v>0.85486111111111107</v>
      </c>
      <c r="E20" s="151">
        <v>0.88194444444444453</v>
      </c>
      <c r="F20" s="151">
        <v>0.91319444444444453</v>
      </c>
      <c r="G20" s="152">
        <f t="shared" si="16"/>
        <v>5.8333333333333459E-2</v>
      </c>
      <c r="H20" s="153">
        <v>600</v>
      </c>
      <c r="I20" s="154">
        <v>1</v>
      </c>
      <c r="J20" s="150">
        <v>0.87569444444444444</v>
      </c>
      <c r="K20" s="151">
        <v>0.90347222222222223</v>
      </c>
      <c r="L20" s="151">
        <v>0.93402777777777779</v>
      </c>
      <c r="M20" s="152">
        <f t="shared" si="15"/>
        <v>5.8333333333333348E-2</v>
      </c>
      <c r="N20" s="153">
        <v>600</v>
      </c>
      <c r="O20" s="154">
        <v>2</v>
      </c>
      <c r="P20" s="150">
        <v>0.9</v>
      </c>
      <c r="Q20" s="151">
        <v>0.9277777777777777</v>
      </c>
      <c r="R20" s="151">
        <v>0.9604166666666667</v>
      </c>
      <c r="S20" s="152">
        <f>R20-P20</f>
        <v>6.0416666666666674E-2</v>
      </c>
      <c r="T20" s="145">
        <v>600</v>
      </c>
      <c r="U20" s="154">
        <v>3</v>
      </c>
      <c r="V20" s="150">
        <v>0.93055555555555547</v>
      </c>
      <c r="W20" s="151">
        <v>0.95694444444444438</v>
      </c>
      <c r="X20" s="151">
        <v>0.98611111111111116</v>
      </c>
      <c r="Y20" s="152">
        <f>X20-V20</f>
        <v>5.5555555555555691E-2</v>
      </c>
      <c r="Z20" s="153">
        <v>600</v>
      </c>
      <c r="AA20" s="154">
        <v>4</v>
      </c>
      <c r="AB20" s="150">
        <v>0.96527777777777779</v>
      </c>
      <c r="AC20" s="151">
        <v>0.98888888888888893</v>
      </c>
      <c r="AD20" s="151">
        <v>1.0138888888888888</v>
      </c>
      <c r="AE20" s="152">
        <f>AD20-AB20</f>
        <v>4.8611111111111049E-2</v>
      </c>
      <c r="AF20" s="153">
        <v>600</v>
      </c>
      <c r="AG20" s="155">
        <v>5</v>
      </c>
      <c r="AH20" s="150">
        <v>0.47152777777777777</v>
      </c>
      <c r="AI20" s="156">
        <f t="shared" si="5"/>
        <v>3.4027777777777768E-2</v>
      </c>
      <c r="AJ20" s="151">
        <v>0.8354166666666667</v>
      </c>
      <c r="AK20" s="157">
        <f t="shared" si="6"/>
        <v>2.5000000000000022E-2</v>
      </c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</row>
    <row r="21" spans="1:75" ht="24" customHeight="1" thickBot="1" x14ac:dyDescent="0.3">
      <c r="A21" s="133"/>
      <c r="B21" s="335"/>
      <c r="C21" s="336"/>
      <c r="D21" s="331" t="s">
        <v>103</v>
      </c>
      <c r="E21" s="323"/>
      <c r="F21" s="323"/>
      <c r="G21" s="323"/>
      <c r="H21" s="323"/>
      <c r="I21" s="324"/>
      <c r="J21" s="332" t="s">
        <v>103</v>
      </c>
      <c r="K21" s="323"/>
      <c r="L21" s="323"/>
      <c r="M21" s="323"/>
      <c r="N21" s="323"/>
      <c r="O21" s="324"/>
      <c r="P21" s="331" t="s">
        <v>103</v>
      </c>
      <c r="Q21" s="323"/>
      <c r="R21" s="323"/>
      <c r="S21" s="323"/>
      <c r="T21" s="323"/>
      <c r="U21" s="324"/>
      <c r="V21" s="331" t="s">
        <v>103</v>
      </c>
      <c r="W21" s="323"/>
      <c r="X21" s="323"/>
      <c r="Y21" s="323"/>
      <c r="Z21" s="323"/>
      <c r="AA21" s="324"/>
      <c r="AB21" s="331" t="s">
        <v>103</v>
      </c>
      <c r="AC21" s="323"/>
      <c r="AD21" s="323"/>
      <c r="AE21" s="323"/>
      <c r="AF21" s="323"/>
      <c r="AG21" s="324"/>
      <c r="AH21" s="150">
        <v>0.48541666666666666</v>
      </c>
      <c r="AI21" s="156">
        <f t="shared" si="5"/>
        <v>1.3888888888888895E-2</v>
      </c>
      <c r="AJ21" s="151">
        <v>0.85486111111111107</v>
      </c>
      <c r="AK21" s="157">
        <f t="shared" si="6"/>
        <v>1.9444444444444375E-2</v>
      </c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</row>
    <row r="22" spans="1:75" ht="24" customHeight="1" thickBot="1" x14ac:dyDescent="0.3">
      <c r="A22" s="133"/>
      <c r="B22" s="336"/>
      <c r="C22" s="162" t="s">
        <v>17</v>
      </c>
      <c r="D22" s="322">
        <f>MAX(E16:F20)-IF(D16="",E16,D16)-MIN(H16:H20)+$C13</f>
        <v>0.29166666666666674</v>
      </c>
      <c r="E22" s="323"/>
      <c r="F22" s="323"/>
      <c r="G22" s="324"/>
      <c r="H22" s="325">
        <f ca="1">OFFSET(H15,MATCH(MIN(H16:H20),H16:H20,0),-4)-IF(D16="",E16,D16)</f>
        <v>0.1513888888888888</v>
      </c>
      <c r="I22" s="326"/>
      <c r="J22" s="322">
        <f>MAX(K16:L20)-IF(J16="",K16,J16)-MIN(N16:N20)+$C13</f>
        <v>0.29097222222222219</v>
      </c>
      <c r="K22" s="323"/>
      <c r="L22" s="323"/>
      <c r="M22" s="324"/>
      <c r="N22" s="325">
        <f ca="1">OFFSET(N15,MATCH(MIN(N16:N20),N16:N20,0),-4)-IF(J16="",K16,J16)</f>
        <v>6.25E-2</v>
      </c>
      <c r="O22" s="326"/>
      <c r="P22" s="322">
        <f>MAX(Q16:R20)-IF(P16="",Q16,P16)-MIN(T16:T20)+$C13</f>
        <v>0.29097222222222219</v>
      </c>
      <c r="Q22" s="323"/>
      <c r="R22" s="323"/>
      <c r="S22" s="324"/>
      <c r="T22" s="325">
        <f ca="1">OFFSET(T15,MATCH(MIN(T16:T20),T16:T20,0),-4)-IF(P16="",Q16,P16)</f>
        <v>0.22361111111111109</v>
      </c>
      <c r="U22" s="326"/>
      <c r="V22" s="322">
        <f>MAX(W16:X20)-IF(V16="",W16,V16)-MIN(Z16:Z20)+$C13</f>
        <v>0.29722222222222239</v>
      </c>
      <c r="W22" s="323"/>
      <c r="X22" s="323"/>
      <c r="Y22" s="324"/>
      <c r="Z22" s="325">
        <f ca="1">OFFSET(Z15,MATCH(MIN(Z16:Z20),Z16:Z20,0),-4)-IF(V16="",W16,V16)</f>
        <v>0.23472222222222228</v>
      </c>
      <c r="AA22" s="326"/>
      <c r="AB22" s="322">
        <f>MAX(AC16:AD20)-IF(AB16="",AC16,AB16)-MIN(AF16:AF20)+$C13</f>
        <v>0.27430555555555547</v>
      </c>
      <c r="AC22" s="323"/>
      <c r="AD22" s="323"/>
      <c r="AE22" s="324"/>
      <c r="AF22" s="325">
        <f ca="1">OFFSET(AF15,MATCH(MIN(AF16:AF20),AF16:AF20,0),-4)-IF(AB16="",AC16,AB16)</f>
        <v>0.21875</v>
      </c>
      <c r="AG22" s="327"/>
      <c r="AH22" s="150">
        <v>0.49236111111111108</v>
      </c>
      <c r="AI22" s="156">
        <f t="shared" si="5"/>
        <v>6.9444444444444198E-3</v>
      </c>
      <c r="AJ22" s="151">
        <v>0.87569444444444444</v>
      </c>
      <c r="AK22" s="157">
        <f t="shared" si="6"/>
        <v>2.083333333333337E-2</v>
      </c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</row>
    <row r="23" spans="1:75" ht="24" customHeight="1" x14ac:dyDescent="0.25">
      <c r="A23" s="133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50">
        <v>0.5180555555555556</v>
      </c>
      <c r="AI23" s="156">
        <f t="shared" si="5"/>
        <v>2.569444444444452E-2</v>
      </c>
      <c r="AJ23" s="151">
        <v>0.9</v>
      </c>
      <c r="AK23" s="157">
        <f t="shared" si="6"/>
        <v>2.430555555555558E-2</v>
      </c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</row>
    <row r="24" spans="1:75" ht="24" customHeight="1" x14ac:dyDescent="0.25">
      <c r="A24" s="133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50">
        <v>0.54097222222222219</v>
      </c>
      <c r="AI24" s="156">
        <f t="shared" si="5"/>
        <v>2.2916666666666585E-2</v>
      </c>
      <c r="AJ24" s="151">
        <v>0.93055555555555547</v>
      </c>
      <c r="AK24" s="157">
        <f t="shared" si="6"/>
        <v>3.0555555555555447E-2</v>
      </c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</row>
    <row r="25" spans="1:75" ht="24" customHeight="1" thickBot="1" x14ac:dyDescent="0.3">
      <c r="A25" s="133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34"/>
      <c r="AA25" s="134"/>
      <c r="AB25" s="134"/>
      <c r="AC25" s="134"/>
      <c r="AD25" s="134"/>
      <c r="AE25" s="134"/>
      <c r="AF25" s="134"/>
      <c r="AG25" s="134"/>
      <c r="AH25" s="167">
        <v>0.5708333333333333</v>
      </c>
      <c r="AI25" s="168">
        <f t="shared" si="5"/>
        <v>2.9861111111111116E-2</v>
      </c>
      <c r="AJ25" s="169">
        <v>0.96527777777777779</v>
      </c>
      <c r="AK25" s="170">
        <f t="shared" si="6"/>
        <v>3.4722222222222321E-2</v>
      </c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</row>
    <row r="26" spans="1:75" ht="24" customHeight="1" x14ac:dyDescent="0.25">
      <c r="A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</row>
    <row r="27" spans="1:75" ht="24" customHeight="1" x14ac:dyDescent="0.25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</row>
    <row r="28" spans="1:75" ht="24" customHeight="1" x14ac:dyDescent="0.25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</row>
    <row r="29" spans="1:75" ht="24" customHeight="1" x14ac:dyDescent="0.25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</row>
    <row r="30" spans="1:75" ht="24" customHeight="1" x14ac:dyDescent="0.25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</row>
    <row r="31" spans="1:75" ht="24" customHeight="1" x14ac:dyDescent="0.25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</row>
    <row r="32" spans="1:75" ht="24" customHeight="1" x14ac:dyDescent="0.25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</row>
    <row r="33" spans="1:75" ht="24" customHeight="1" x14ac:dyDescent="0.25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</row>
    <row r="34" spans="1:75" ht="24" customHeight="1" x14ac:dyDescent="0.25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</row>
    <row r="35" spans="1:75" ht="24" customHeight="1" x14ac:dyDescent="0.25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</row>
    <row r="36" spans="1:75" ht="24" customHeight="1" x14ac:dyDescent="0.25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</row>
    <row r="37" spans="1:75" ht="24" customHeight="1" x14ac:dyDescent="0.25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</row>
    <row r="38" spans="1:75" ht="24" customHeight="1" x14ac:dyDescent="0.25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</row>
    <row r="39" spans="1:75" ht="24" customHeight="1" x14ac:dyDescent="0.25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</row>
    <row r="40" spans="1:75" ht="24" customHeight="1" x14ac:dyDescent="0.25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</row>
    <row r="41" spans="1:75" ht="24" customHeight="1" x14ac:dyDescent="0.25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</row>
    <row r="42" spans="1:75" ht="24" customHeight="1" x14ac:dyDescent="0.25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</row>
    <row r="43" spans="1:75" ht="24" customHeight="1" x14ac:dyDescent="0.25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</row>
    <row r="44" spans="1:75" ht="24" customHeight="1" x14ac:dyDescent="0.25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</row>
    <row r="45" spans="1:75" ht="24" customHeight="1" x14ac:dyDescent="0.25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</row>
    <row r="46" spans="1:75" ht="24" customHeight="1" x14ac:dyDescent="0.25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</row>
    <row r="47" spans="1:75" ht="24" customHeight="1" x14ac:dyDescent="0.25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</row>
    <row r="48" spans="1:75" ht="24" customHeight="1" x14ac:dyDescent="0.25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</row>
    <row r="49" spans="1:75" ht="24" customHeight="1" x14ac:dyDescent="0.25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</row>
    <row r="50" spans="1:75" ht="24" customHeight="1" x14ac:dyDescent="0.25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</row>
    <row r="51" spans="1:75" ht="24" customHeight="1" x14ac:dyDescent="0.25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</row>
    <row r="52" spans="1:75" ht="24" customHeight="1" x14ac:dyDescent="0.25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</row>
    <row r="53" spans="1:75" ht="24" customHeight="1" x14ac:dyDescent="0.25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</row>
    <row r="54" spans="1:75" ht="24" customHeight="1" x14ac:dyDescent="0.25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</row>
    <row r="55" spans="1:75" ht="24" customHeight="1" x14ac:dyDescent="0.25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133"/>
      <c r="BU55" s="133"/>
      <c r="BV55" s="133"/>
      <c r="BW55" s="133"/>
    </row>
    <row r="56" spans="1:75" ht="24" customHeight="1" x14ac:dyDescent="0.25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</row>
    <row r="57" spans="1:75" ht="24" customHeight="1" x14ac:dyDescent="0.25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</row>
    <row r="58" spans="1:75" ht="24" customHeight="1" x14ac:dyDescent="0.25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3"/>
      <c r="BV58" s="133"/>
      <c r="BW58" s="133"/>
    </row>
    <row r="59" spans="1:75" ht="24" customHeight="1" x14ac:dyDescent="0.25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133"/>
      <c r="BU59" s="133"/>
      <c r="BV59" s="133"/>
      <c r="BW59" s="133"/>
    </row>
    <row r="60" spans="1:75" ht="24" customHeight="1" x14ac:dyDescent="0.25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3"/>
      <c r="BJ60" s="133"/>
      <c r="BK60" s="133"/>
      <c r="BL60" s="133"/>
      <c r="BM60" s="133"/>
      <c r="BN60" s="133"/>
      <c r="BO60" s="133"/>
      <c r="BP60" s="133"/>
      <c r="BQ60" s="133"/>
      <c r="BR60" s="133"/>
      <c r="BS60" s="133"/>
      <c r="BT60" s="133"/>
      <c r="BU60" s="133"/>
      <c r="BV60" s="133"/>
      <c r="BW60" s="133"/>
    </row>
    <row r="61" spans="1:75" ht="24" customHeight="1" x14ac:dyDescent="0.25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3"/>
      <c r="BQ61" s="133"/>
      <c r="BR61" s="133"/>
      <c r="BS61" s="133"/>
      <c r="BT61" s="133"/>
      <c r="BU61" s="133"/>
      <c r="BV61" s="133"/>
      <c r="BW61" s="133"/>
    </row>
    <row r="62" spans="1:75" ht="24" customHeight="1" x14ac:dyDescent="0.25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33"/>
      <c r="BP62" s="133"/>
      <c r="BQ62" s="133"/>
      <c r="BR62" s="133"/>
      <c r="BS62" s="133"/>
      <c r="BT62" s="133"/>
      <c r="BU62" s="133"/>
      <c r="BV62" s="133"/>
      <c r="BW62" s="133"/>
    </row>
    <row r="63" spans="1:75" ht="24" customHeight="1" x14ac:dyDescent="0.25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3"/>
      <c r="BN63" s="133"/>
      <c r="BO63" s="133"/>
      <c r="BP63" s="133"/>
      <c r="BQ63" s="133"/>
      <c r="BR63" s="133"/>
      <c r="BS63" s="133"/>
      <c r="BT63" s="133"/>
      <c r="BU63" s="133"/>
      <c r="BV63" s="133"/>
      <c r="BW63" s="133"/>
    </row>
    <row r="64" spans="1:75" ht="24" customHeight="1" x14ac:dyDescent="0.25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3"/>
      <c r="BJ64" s="133"/>
      <c r="BK64" s="133"/>
      <c r="BL64" s="133"/>
      <c r="BM64" s="133"/>
      <c r="BN64" s="133"/>
      <c r="BO64" s="133"/>
      <c r="BP64" s="133"/>
      <c r="BQ64" s="133"/>
      <c r="BR64" s="133"/>
      <c r="BS64" s="133"/>
      <c r="BT64" s="133"/>
      <c r="BU64" s="133"/>
      <c r="BV64" s="133"/>
      <c r="BW64" s="133"/>
    </row>
    <row r="65" spans="1:75" ht="24" customHeight="1" x14ac:dyDescent="0.2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</row>
    <row r="66" spans="1:75" ht="24" customHeight="1" x14ac:dyDescent="0.25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</row>
    <row r="67" spans="1:75" ht="24" customHeight="1" x14ac:dyDescent="0.25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3"/>
      <c r="BV67" s="133"/>
      <c r="BW67" s="133"/>
    </row>
    <row r="68" spans="1:75" ht="24" customHeight="1" x14ac:dyDescent="0.25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</row>
    <row r="69" spans="1:75" ht="24" customHeight="1" x14ac:dyDescent="0.25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</row>
    <row r="70" spans="1:75" ht="24" customHeight="1" x14ac:dyDescent="0.25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</row>
    <row r="71" spans="1:75" ht="24" customHeight="1" x14ac:dyDescent="0.25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</row>
    <row r="72" spans="1:75" ht="24" customHeight="1" x14ac:dyDescent="0.25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</row>
    <row r="73" spans="1:75" ht="24" customHeight="1" x14ac:dyDescent="0.25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3"/>
      <c r="BV73" s="133"/>
      <c r="BW73" s="133"/>
    </row>
    <row r="74" spans="1:75" ht="24" customHeight="1" x14ac:dyDescent="0.25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3"/>
    </row>
    <row r="75" spans="1:75" ht="24" customHeight="1" x14ac:dyDescent="0.2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</row>
    <row r="76" spans="1:75" ht="24" customHeight="1" x14ac:dyDescent="0.25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</row>
    <row r="77" spans="1:75" ht="24" customHeight="1" x14ac:dyDescent="0.25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3"/>
      <c r="BV77" s="133"/>
      <c r="BW77" s="133"/>
    </row>
    <row r="78" spans="1:75" ht="24" customHeight="1" x14ac:dyDescent="0.25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33"/>
      <c r="BT78" s="133"/>
      <c r="BU78" s="133"/>
      <c r="BV78" s="133"/>
      <c r="BW78" s="133"/>
    </row>
    <row r="79" spans="1:75" ht="24" customHeight="1" x14ac:dyDescent="0.25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3"/>
      <c r="BJ79" s="133"/>
      <c r="BK79" s="133"/>
      <c r="BL79" s="133"/>
      <c r="BM79" s="133"/>
      <c r="BN79" s="133"/>
      <c r="BO79" s="133"/>
      <c r="BP79" s="133"/>
      <c r="BQ79" s="133"/>
      <c r="BR79" s="133"/>
      <c r="BS79" s="133"/>
      <c r="BT79" s="133"/>
      <c r="BU79" s="133"/>
      <c r="BV79" s="133"/>
      <c r="BW79" s="133"/>
    </row>
    <row r="80" spans="1:75" ht="24" customHeight="1" x14ac:dyDescent="0.25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3"/>
      <c r="BJ80" s="133"/>
      <c r="BK80" s="133"/>
      <c r="BL80" s="133"/>
      <c r="BM80" s="133"/>
      <c r="BN80" s="133"/>
      <c r="BO80" s="133"/>
      <c r="BP80" s="133"/>
      <c r="BQ80" s="133"/>
      <c r="BR80" s="133"/>
      <c r="BS80" s="133"/>
      <c r="BT80" s="133"/>
      <c r="BU80" s="133"/>
      <c r="BV80" s="133"/>
      <c r="BW80" s="133"/>
    </row>
    <row r="81" spans="1:75" ht="24" customHeight="1" x14ac:dyDescent="0.25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3"/>
      <c r="BJ81" s="133"/>
      <c r="BK81" s="133"/>
      <c r="BL81" s="133"/>
      <c r="BM81" s="133"/>
      <c r="BN81" s="133"/>
      <c r="BO81" s="133"/>
      <c r="BP81" s="133"/>
      <c r="BQ81" s="133"/>
      <c r="BR81" s="133"/>
      <c r="BS81" s="133"/>
      <c r="BT81" s="133"/>
      <c r="BU81" s="133"/>
      <c r="BV81" s="133"/>
      <c r="BW81" s="133"/>
    </row>
    <row r="82" spans="1:75" ht="24" customHeight="1" x14ac:dyDescent="0.25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3"/>
      <c r="BJ82" s="133"/>
      <c r="BK82" s="133"/>
      <c r="BL82" s="133"/>
      <c r="BM82" s="133"/>
      <c r="BN82" s="133"/>
      <c r="BO82" s="133"/>
      <c r="BP82" s="133"/>
      <c r="BQ82" s="133"/>
      <c r="BR82" s="133"/>
      <c r="BS82" s="133"/>
      <c r="BT82" s="133"/>
      <c r="BU82" s="133"/>
      <c r="BV82" s="133"/>
      <c r="BW82" s="133"/>
    </row>
    <row r="83" spans="1:75" ht="24" customHeight="1" x14ac:dyDescent="0.25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3"/>
      <c r="BJ83" s="133"/>
      <c r="BK83" s="133"/>
      <c r="BL83" s="133"/>
      <c r="BM83" s="133"/>
      <c r="BN83" s="133"/>
      <c r="BO83" s="133"/>
      <c r="BP83" s="133"/>
      <c r="BQ83" s="133"/>
      <c r="BR83" s="133"/>
      <c r="BS83" s="133"/>
      <c r="BT83" s="133"/>
      <c r="BU83" s="133"/>
      <c r="BV83" s="133"/>
      <c r="BW83" s="133"/>
    </row>
    <row r="84" spans="1:75" ht="24" customHeight="1" x14ac:dyDescent="0.25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3"/>
      <c r="BJ84" s="133"/>
      <c r="BK84" s="133"/>
      <c r="BL84" s="133"/>
      <c r="BM84" s="133"/>
      <c r="BN84" s="133"/>
      <c r="BO84" s="133"/>
      <c r="BP84" s="133"/>
      <c r="BQ84" s="133"/>
      <c r="BR84" s="133"/>
      <c r="BS84" s="133"/>
      <c r="BT84" s="133"/>
      <c r="BU84" s="133"/>
      <c r="BV84" s="133"/>
      <c r="BW84" s="133"/>
    </row>
    <row r="85" spans="1:75" ht="24" customHeight="1" x14ac:dyDescent="0.2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3"/>
      <c r="BJ85" s="133"/>
      <c r="BK85" s="133"/>
      <c r="BL85" s="133"/>
      <c r="BM85" s="133"/>
      <c r="BN85" s="133"/>
      <c r="BO85" s="133"/>
      <c r="BP85" s="133"/>
      <c r="BQ85" s="133"/>
      <c r="BR85" s="133"/>
      <c r="BS85" s="133"/>
      <c r="BT85" s="133"/>
      <c r="BU85" s="133"/>
      <c r="BV85" s="133"/>
      <c r="BW85" s="133"/>
    </row>
    <row r="86" spans="1:75" ht="24" customHeight="1" x14ac:dyDescent="0.25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</row>
    <row r="87" spans="1:75" ht="24" customHeight="1" x14ac:dyDescent="0.25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</row>
    <row r="88" spans="1:75" ht="24" customHeight="1" x14ac:dyDescent="0.25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33"/>
      <c r="BH88" s="133"/>
      <c r="BI88" s="133"/>
      <c r="BJ88" s="133"/>
      <c r="BK88" s="133"/>
      <c r="BL88" s="133"/>
      <c r="BM88" s="133"/>
      <c r="BN88" s="133"/>
      <c r="BO88" s="133"/>
      <c r="BP88" s="133"/>
      <c r="BQ88" s="133"/>
      <c r="BR88" s="133"/>
      <c r="BS88" s="133"/>
      <c r="BT88" s="133"/>
      <c r="BU88" s="133"/>
      <c r="BV88" s="133"/>
      <c r="BW88" s="133"/>
    </row>
    <row r="89" spans="1:75" ht="24" customHeight="1" x14ac:dyDescent="0.25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3"/>
      <c r="BJ89" s="133"/>
      <c r="BK89" s="133"/>
      <c r="BL89" s="133"/>
      <c r="BM89" s="133"/>
      <c r="BN89" s="133"/>
      <c r="BO89" s="133"/>
      <c r="BP89" s="133"/>
      <c r="BQ89" s="133"/>
      <c r="BR89" s="133"/>
      <c r="BS89" s="133"/>
      <c r="BT89" s="133"/>
      <c r="BU89" s="133"/>
      <c r="BV89" s="133"/>
      <c r="BW89" s="133"/>
    </row>
    <row r="90" spans="1:75" ht="24" customHeight="1" x14ac:dyDescent="0.25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33"/>
      <c r="BG90" s="133"/>
      <c r="BH90" s="133"/>
      <c r="BI90" s="133"/>
      <c r="BJ90" s="133"/>
      <c r="BK90" s="133"/>
      <c r="BL90" s="133"/>
      <c r="BM90" s="133"/>
      <c r="BN90" s="133"/>
      <c r="BO90" s="133"/>
      <c r="BP90" s="133"/>
      <c r="BQ90" s="133"/>
      <c r="BR90" s="133"/>
      <c r="BS90" s="133"/>
      <c r="BT90" s="133"/>
      <c r="BU90" s="133"/>
      <c r="BV90" s="133"/>
      <c r="BW90" s="133"/>
    </row>
    <row r="91" spans="1:75" ht="24" customHeight="1" x14ac:dyDescent="0.25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3"/>
      <c r="BJ91" s="133"/>
      <c r="BK91" s="133"/>
      <c r="BL91" s="133"/>
      <c r="BM91" s="133"/>
      <c r="BN91" s="133"/>
      <c r="BO91" s="133"/>
      <c r="BP91" s="133"/>
      <c r="BQ91" s="133"/>
      <c r="BR91" s="133"/>
      <c r="BS91" s="133"/>
      <c r="BT91" s="133"/>
      <c r="BU91" s="133"/>
      <c r="BV91" s="133"/>
      <c r="BW91" s="133"/>
    </row>
    <row r="92" spans="1:75" ht="24" customHeight="1" x14ac:dyDescent="0.25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</row>
    <row r="93" spans="1:75" ht="24" customHeight="1" x14ac:dyDescent="0.25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</row>
    <row r="94" spans="1:75" ht="24" customHeight="1" x14ac:dyDescent="0.25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</row>
    <row r="95" spans="1:75" ht="24" customHeight="1" x14ac:dyDescent="0.2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</row>
    <row r="96" spans="1:75" ht="24" customHeight="1" x14ac:dyDescent="0.25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3"/>
      <c r="BB96" s="133"/>
      <c r="BC96" s="133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</row>
    <row r="97" spans="1:75" ht="24" customHeight="1" x14ac:dyDescent="0.25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3"/>
      <c r="BB97" s="133"/>
      <c r="BC97" s="133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</row>
    <row r="98" spans="1:75" ht="24" customHeight="1" x14ac:dyDescent="0.25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3"/>
      <c r="BB98" s="133"/>
      <c r="BC98" s="133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</row>
    <row r="99" spans="1:75" ht="24" customHeight="1" x14ac:dyDescent="0.25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3"/>
      <c r="BB99" s="133"/>
      <c r="BC99" s="133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</row>
    <row r="100" spans="1:75" ht="24" customHeight="1" x14ac:dyDescent="0.25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</row>
    <row r="101" spans="1:75" ht="24" customHeight="1" x14ac:dyDescent="0.25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3"/>
      <c r="BB101" s="133"/>
      <c r="BC101" s="133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</row>
    <row r="102" spans="1:75" ht="24" customHeight="1" x14ac:dyDescent="0.25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C102" s="133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</row>
    <row r="103" spans="1:75" ht="24" customHeight="1" x14ac:dyDescent="0.25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C103" s="133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</row>
    <row r="104" spans="1:75" ht="24" customHeight="1" x14ac:dyDescent="0.25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  <c r="AY104" s="133"/>
      <c r="AZ104" s="133"/>
      <c r="BA104" s="133"/>
      <c r="BB104" s="133"/>
      <c r="BC104" s="133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</row>
    <row r="105" spans="1:75" ht="24" customHeight="1" x14ac:dyDescent="0.2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  <c r="AY105" s="133"/>
      <c r="AZ105" s="133"/>
      <c r="BA105" s="133"/>
      <c r="BB105" s="133"/>
      <c r="BC105" s="133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</row>
    <row r="106" spans="1:75" ht="24" customHeight="1" x14ac:dyDescent="0.25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  <c r="AW106" s="133"/>
      <c r="AX106" s="133"/>
      <c r="AY106" s="133"/>
      <c r="AZ106" s="133"/>
      <c r="BA106" s="133"/>
      <c r="BB106" s="133"/>
      <c r="BC106" s="133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</row>
    <row r="107" spans="1:75" ht="24" customHeight="1" x14ac:dyDescent="0.25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  <c r="AW107" s="133"/>
      <c r="AX107" s="133"/>
      <c r="AY107" s="133"/>
      <c r="AZ107" s="133"/>
      <c r="BA107" s="133"/>
      <c r="BB107" s="133"/>
      <c r="BC107" s="133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</row>
    <row r="108" spans="1:75" ht="24" customHeight="1" x14ac:dyDescent="0.25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  <c r="AY108" s="133"/>
      <c r="AZ108" s="133"/>
      <c r="BA108" s="133"/>
      <c r="BB108" s="133"/>
      <c r="BC108" s="133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</row>
    <row r="109" spans="1:75" ht="24" customHeight="1" x14ac:dyDescent="0.25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C109" s="133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</row>
    <row r="110" spans="1:75" ht="24" customHeight="1" x14ac:dyDescent="0.25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AU110" s="133"/>
      <c r="AV110" s="133"/>
      <c r="AW110" s="133"/>
      <c r="AX110" s="133"/>
      <c r="AY110" s="133"/>
      <c r="AZ110" s="133"/>
      <c r="BA110" s="133"/>
      <c r="BB110" s="133"/>
      <c r="BC110" s="133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</row>
    <row r="111" spans="1:75" ht="24" customHeight="1" x14ac:dyDescent="0.25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  <c r="AY111" s="133"/>
      <c r="AZ111" s="133"/>
      <c r="BA111" s="133"/>
      <c r="BB111" s="133"/>
      <c r="BC111" s="133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</row>
    <row r="112" spans="1:75" ht="24" customHeight="1" x14ac:dyDescent="0.25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/>
      <c r="BC112" s="133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</row>
    <row r="113" spans="1:75" ht="24" customHeight="1" x14ac:dyDescent="0.25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/>
      <c r="AU113" s="133"/>
      <c r="AV113" s="133"/>
      <c r="AW113" s="133"/>
      <c r="AX113" s="133"/>
      <c r="AY113" s="133"/>
      <c r="AZ113" s="133"/>
      <c r="BA113" s="133"/>
      <c r="BB113" s="133"/>
      <c r="BC113" s="133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</row>
    <row r="114" spans="1:75" ht="24" customHeight="1" x14ac:dyDescent="0.25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  <c r="AY114" s="133"/>
      <c r="AZ114" s="133"/>
      <c r="BA114" s="133"/>
      <c r="BB114" s="133"/>
      <c r="BC114" s="133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</row>
    <row r="115" spans="1:75" ht="24" customHeight="1" x14ac:dyDescent="0.2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3"/>
      <c r="BC115" s="133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</row>
    <row r="116" spans="1:75" ht="24" customHeight="1" x14ac:dyDescent="0.25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  <c r="AY116" s="133"/>
      <c r="AZ116" s="133"/>
      <c r="BA116" s="133"/>
      <c r="BB116" s="133"/>
      <c r="BC116" s="133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</row>
    <row r="117" spans="1:75" ht="24" customHeight="1" x14ac:dyDescent="0.25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33"/>
      <c r="BG117" s="133"/>
      <c r="BH117" s="133"/>
      <c r="BI117" s="133"/>
      <c r="BJ117" s="133"/>
      <c r="BK117" s="133"/>
      <c r="BL117" s="133"/>
      <c r="BM117" s="133"/>
      <c r="BN117" s="133"/>
      <c r="BO117" s="133"/>
      <c r="BP117" s="133"/>
      <c r="BQ117" s="133"/>
      <c r="BR117" s="133"/>
      <c r="BS117" s="133"/>
      <c r="BT117" s="133"/>
      <c r="BU117" s="133"/>
      <c r="BV117" s="133"/>
      <c r="BW117" s="133"/>
    </row>
    <row r="118" spans="1:75" ht="24" customHeight="1" x14ac:dyDescent="0.25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C118" s="133"/>
      <c r="BD118" s="133"/>
      <c r="BE118" s="133"/>
      <c r="BF118" s="133"/>
      <c r="BG118" s="133"/>
      <c r="BH118" s="133"/>
      <c r="BI118" s="133"/>
      <c r="BJ118" s="133"/>
      <c r="BK118" s="133"/>
      <c r="BL118" s="133"/>
      <c r="BM118" s="133"/>
      <c r="BN118" s="133"/>
      <c r="BO118" s="133"/>
      <c r="BP118" s="133"/>
      <c r="BQ118" s="133"/>
      <c r="BR118" s="133"/>
      <c r="BS118" s="133"/>
      <c r="BT118" s="133"/>
      <c r="BU118" s="133"/>
      <c r="BV118" s="133"/>
      <c r="BW118" s="133"/>
    </row>
    <row r="119" spans="1:75" ht="24" customHeight="1" x14ac:dyDescent="0.25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33"/>
      <c r="BG119" s="133"/>
      <c r="BH119" s="133"/>
      <c r="BI119" s="133"/>
      <c r="BJ119" s="133"/>
      <c r="BK119" s="133"/>
      <c r="BL119" s="133"/>
      <c r="BM119" s="133"/>
      <c r="BN119" s="133"/>
      <c r="BO119" s="133"/>
      <c r="BP119" s="133"/>
      <c r="BQ119" s="133"/>
      <c r="BR119" s="133"/>
      <c r="BS119" s="133"/>
      <c r="BT119" s="133"/>
      <c r="BU119" s="133"/>
      <c r="BV119" s="133"/>
      <c r="BW119" s="133"/>
    </row>
    <row r="120" spans="1:75" ht="24" customHeight="1" x14ac:dyDescent="0.25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33"/>
      <c r="BG120" s="133"/>
      <c r="BH120" s="133"/>
      <c r="BI120" s="133"/>
      <c r="BJ120" s="133"/>
      <c r="BK120" s="133"/>
      <c r="BL120" s="133"/>
      <c r="BM120" s="133"/>
      <c r="BN120" s="133"/>
      <c r="BO120" s="133"/>
      <c r="BP120" s="133"/>
      <c r="BQ120" s="133"/>
      <c r="BR120" s="133"/>
      <c r="BS120" s="133"/>
      <c r="BT120" s="133"/>
      <c r="BU120" s="133"/>
      <c r="BV120" s="133"/>
      <c r="BW120" s="133"/>
    </row>
    <row r="121" spans="1:75" ht="24" customHeight="1" x14ac:dyDescent="0.25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C121" s="133"/>
      <c r="BD121" s="133"/>
      <c r="BE121" s="133"/>
      <c r="BF121" s="133"/>
      <c r="BG121" s="133"/>
      <c r="BH121" s="133"/>
      <c r="BI121" s="133"/>
      <c r="BJ121" s="133"/>
      <c r="BK121" s="133"/>
      <c r="BL121" s="133"/>
      <c r="BM121" s="133"/>
      <c r="BN121" s="133"/>
      <c r="BO121" s="133"/>
      <c r="BP121" s="133"/>
      <c r="BQ121" s="133"/>
      <c r="BR121" s="133"/>
      <c r="BS121" s="133"/>
      <c r="BT121" s="133"/>
      <c r="BU121" s="133"/>
      <c r="BV121" s="133"/>
      <c r="BW121" s="133"/>
    </row>
    <row r="122" spans="1:75" ht="24" customHeight="1" x14ac:dyDescent="0.25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  <c r="AY122" s="133"/>
      <c r="AZ122" s="133"/>
      <c r="BA122" s="133"/>
      <c r="BB122" s="133"/>
      <c r="BC122" s="133"/>
      <c r="BD122" s="133"/>
      <c r="BE122" s="133"/>
      <c r="BF122" s="133"/>
      <c r="BG122" s="133"/>
      <c r="BH122" s="133"/>
      <c r="BI122" s="133"/>
      <c r="BJ122" s="133"/>
      <c r="BK122" s="133"/>
      <c r="BL122" s="133"/>
      <c r="BM122" s="133"/>
      <c r="BN122" s="133"/>
      <c r="BO122" s="133"/>
      <c r="BP122" s="133"/>
      <c r="BQ122" s="133"/>
      <c r="BR122" s="133"/>
      <c r="BS122" s="133"/>
      <c r="BT122" s="133"/>
      <c r="BU122" s="133"/>
      <c r="BV122" s="133"/>
      <c r="BW122" s="133"/>
    </row>
    <row r="123" spans="1:75" ht="24" customHeight="1" x14ac:dyDescent="0.25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/>
      <c r="BC123" s="133"/>
      <c r="BD123" s="133"/>
      <c r="BE123" s="133"/>
      <c r="BF123" s="133"/>
      <c r="BG123" s="133"/>
      <c r="BH123" s="133"/>
      <c r="BI123" s="133"/>
      <c r="BJ123" s="133"/>
      <c r="BK123" s="133"/>
      <c r="BL123" s="133"/>
      <c r="BM123" s="133"/>
      <c r="BN123" s="133"/>
      <c r="BO123" s="133"/>
      <c r="BP123" s="133"/>
      <c r="BQ123" s="133"/>
      <c r="BR123" s="133"/>
      <c r="BS123" s="133"/>
      <c r="BT123" s="133"/>
      <c r="BU123" s="133"/>
      <c r="BV123" s="133"/>
      <c r="BW123" s="133"/>
    </row>
    <row r="124" spans="1:75" ht="24" customHeight="1" x14ac:dyDescent="0.25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AU124" s="133"/>
      <c r="AV124" s="133"/>
      <c r="AW124" s="133"/>
      <c r="AX124" s="133"/>
      <c r="AY124" s="133"/>
      <c r="AZ124" s="133"/>
      <c r="BA124" s="133"/>
      <c r="BB124" s="133"/>
      <c r="BC124" s="133"/>
      <c r="BD124" s="133"/>
      <c r="BE124" s="133"/>
      <c r="BF124" s="133"/>
      <c r="BG124" s="133"/>
      <c r="BH124" s="133"/>
      <c r="BI124" s="133"/>
      <c r="BJ124" s="133"/>
      <c r="BK124" s="133"/>
      <c r="BL124" s="133"/>
      <c r="BM124" s="133"/>
      <c r="BN124" s="133"/>
      <c r="BO124" s="133"/>
      <c r="BP124" s="133"/>
      <c r="BQ124" s="133"/>
      <c r="BR124" s="133"/>
      <c r="BS124" s="133"/>
      <c r="BT124" s="133"/>
      <c r="BU124" s="133"/>
      <c r="BV124" s="133"/>
      <c r="BW124" s="133"/>
    </row>
    <row r="125" spans="1:75" ht="24" customHeight="1" x14ac:dyDescent="0.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C125" s="133"/>
      <c r="BD125" s="133"/>
      <c r="BE125" s="133"/>
      <c r="BF125" s="133"/>
      <c r="BG125" s="133"/>
      <c r="BH125" s="133"/>
      <c r="BI125" s="133"/>
      <c r="BJ125" s="133"/>
      <c r="BK125" s="133"/>
      <c r="BL125" s="133"/>
      <c r="BM125" s="133"/>
      <c r="BN125" s="133"/>
      <c r="BO125" s="133"/>
      <c r="BP125" s="133"/>
      <c r="BQ125" s="133"/>
      <c r="BR125" s="133"/>
      <c r="BS125" s="133"/>
      <c r="BT125" s="133"/>
      <c r="BU125" s="133"/>
      <c r="BV125" s="133"/>
      <c r="BW125" s="133"/>
    </row>
    <row r="126" spans="1:75" ht="24" customHeight="1" x14ac:dyDescent="0.25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C126" s="133"/>
      <c r="BD126" s="133"/>
      <c r="BE126" s="133"/>
      <c r="BF126" s="133"/>
      <c r="BG126" s="133"/>
      <c r="BH126" s="133"/>
      <c r="BI126" s="133"/>
      <c r="BJ126" s="133"/>
      <c r="BK126" s="133"/>
      <c r="BL126" s="133"/>
      <c r="BM126" s="133"/>
      <c r="BN126" s="133"/>
      <c r="BO126" s="133"/>
      <c r="BP126" s="133"/>
      <c r="BQ126" s="133"/>
      <c r="BR126" s="133"/>
      <c r="BS126" s="133"/>
      <c r="BT126" s="133"/>
      <c r="BU126" s="133"/>
      <c r="BV126" s="133"/>
      <c r="BW126" s="133"/>
    </row>
    <row r="127" spans="1:75" ht="24" customHeight="1" x14ac:dyDescent="0.25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AU127" s="133"/>
      <c r="AV127" s="133"/>
      <c r="AW127" s="133"/>
      <c r="AX127" s="133"/>
      <c r="AY127" s="133"/>
      <c r="AZ127" s="133"/>
      <c r="BA127" s="133"/>
      <c r="BB127" s="133"/>
      <c r="BC127" s="133"/>
      <c r="BD127" s="133"/>
      <c r="BE127" s="133"/>
      <c r="BF127" s="133"/>
      <c r="BG127" s="133"/>
      <c r="BH127" s="133"/>
      <c r="BI127" s="133"/>
      <c r="BJ127" s="133"/>
      <c r="BK127" s="133"/>
      <c r="BL127" s="133"/>
      <c r="BM127" s="133"/>
      <c r="BN127" s="133"/>
      <c r="BO127" s="133"/>
      <c r="BP127" s="133"/>
      <c r="BQ127" s="133"/>
      <c r="BR127" s="133"/>
      <c r="BS127" s="133"/>
      <c r="BT127" s="133"/>
      <c r="BU127" s="133"/>
      <c r="BV127" s="133"/>
      <c r="BW127" s="133"/>
    </row>
    <row r="128" spans="1:75" ht="24" customHeight="1" x14ac:dyDescent="0.25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C128" s="133"/>
      <c r="BD128" s="133"/>
      <c r="BE128" s="133"/>
      <c r="BF128" s="133"/>
      <c r="BG128" s="133"/>
      <c r="BH128" s="133"/>
      <c r="BI128" s="133"/>
      <c r="BJ128" s="133"/>
      <c r="BK128" s="133"/>
      <c r="BL128" s="133"/>
      <c r="BM128" s="133"/>
      <c r="BN128" s="133"/>
      <c r="BO128" s="133"/>
      <c r="BP128" s="133"/>
      <c r="BQ128" s="133"/>
      <c r="BR128" s="133"/>
      <c r="BS128" s="133"/>
      <c r="BT128" s="133"/>
      <c r="BU128" s="133"/>
      <c r="BV128" s="133"/>
      <c r="BW128" s="133"/>
    </row>
    <row r="129" spans="1:75" ht="24" customHeight="1" x14ac:dyDescent="0.25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  <c r="AY129" s="133"/>
      <c r="AZ129" s="133"/>
      <c r="BA129" s="133"/>
      <c r="BB129" s="133"/>
      <c r="BC129" s="133"/>
      <c r="BD129" s="133"/>
      <c r="BE129" s="133"/>
      <c r="BF129" s="133"/>
      <c r="BG129" s="133"/>
      <c r="BH129" s="133"/>
      <c r="BI129" s="133"/>
      <c r="BJ129" s="133"/>
      <c r="BK129" s="133"/>
      <c r="BL129" s="133"/>
      <c r="BM129" s="133"/>
      <c r="BN129" s="133"/>
      <c r="BO129" s="133"/>
      <c r="BP129" s="133"/>
      <c r="BQ129" s="133"/>
      <c r="BR129" s="133"/>
      <c r="BS129" s="133"/>
      <c r="BT129" s="133"/>
      <c r="BU129" s="133"/>
      <c r="BV129" s="133"/>
      <c r="BW129" s="133"/>
    </row>
    <row r="130" spans="1:75" ht="24" customHeight="1" x14ac:dyDescent="0.25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  <c r="AY130" s="133"/>
      <c r="AZ130" s="133"/>
      <c r="BA130" s="133"/>
      <c r="BB130" s="133"/>
      <c r="BC130" s="133"/>
      <c r="BD130" s="133"/>
      <c r="BE130" s="133"/>
      <c r="BF130" s="133"/>
      <c r="BG130" s="133"/>
      <c r="BH130" s="133"/>
      <c r="BI130" s="133"/>
      <c r="BJ130" s="133"/>
      <c r="BK130" s="133"/>
      <c r="BL130" s="133"/>
      <c r="BM130" s="133"/>
      <c r="BN130" s="133"/>
      <c r="BO130" s="133"/>
      <c r="BP130" s="133"/>
      <c r="BQ130" s="133"/>
      <c r="BR130" s="133"/>
      <c r="BS130" s="133"/>
      <c r="BT130" s="133"/>
      <c r="BU130" s="133"/>
      <c r="BV130" s="133"/>
      <c r="BW130" s="133"/>
    </row>
    <row r="131" spans="1:75" ht="24" customHeight="1" x14ac:dyDescent="0.25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/>
      <c r="BA131" s="133"/>
      <c r="BB131" s="133"/>
      <c r="BC131" s="133"/>
      <c r="BD131" s="133"/>
      <c r="BE131" s="133"/>
      <c r="BF131" s="133"/>
      <c r="BG131" s="133"/>
      <c r="BH131" s="133"/>
      <c r="BI131" s="133"/>
      <c r="BJ131" s="133"/>
      <c r="BK131" s="133"/>
      <c r="BL131" s="133"/>
      <c r="BM131" s="133"/>
      <c r="BN131" s="133"/>
      <c r="BO131" s="133"/>
      <c r="BP131" s="133"/>
      <c r="BQ131" s="133"/>
      <c r="BR131" s="133"/>
      <c r="BS131" s="133"/>
      <c r="BT131" s="133"/>
      <c r="BU131" s="133"/>
      <c r="BV131" s="133"/>
      <c r="BW131" s="133"/>
    </row>
    <row r="132" spans="1:75" ht="24" customHeight="1" x14ac:dyDescent="0.25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  <c r="AY132" s="133"/>
      <c r="AZ132" s="133"/>
      <c r="BA132" s="133"/>
      <c r="BB132" s="133"/>
      <c r="BC132" s="133"/>
      <c r="BD132" s="133"/>
      <c r="BE132" s="133"/>
      <c r="BF132" s="133"/>
      <c r="BG132" s="133"/>
      <c r="BH132" s="133"/>
      <c r="BI132" s="133"/>
      <c r="BJ132" s="133"/>
      <c r="BK132" s="133"/>
      <c r="BL132" s="133"/>
      <c r="BM132" s="133"/>
      <c r="BN132" s="133"/>
      <c r="BO132" s="133"/>
      <c r="BP132" s="133"/>
      <c r="BQ132" s="133"/>
      <c r="BR132" s="133"/>
      <c r="BS132" s="133"/>
      <c r="BT132" s="133"/>
      <c r="BU132" s="133"/>
      <c r="BV132" s="133"/>
      <c r="BW132" s="133"/>
    </row>
    <row r="133" spans="1:75" ht="24" customHeight="1" x14ac:dyDescent="0.25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  <c r="AY133" s="133"/>
      <c r="AZ133" s="133"/>
      <c r="BA133" s="133"/>
      <c r="BB133" s="133"/>
      <c r="BC133" s="133"/>
      <c r="BD133" s="133"/>
      <c r="BE133" s="133"/>
      <c r="BF133" s="133"/>
      <c r="BG133" s="133"/>
      <c r="BH133" s="133"/>
      <c r="BI133" s="133"/>
      <c r="BJ133" s="133"/>
      <c r="BK133" s="133"/>
      <c r="BL133" s="133"/>
      <c r="BM133" s="133"/>
      <c r="BN133" s="133"/>
      <c r="BO133" s="133"/>
      <c r="BP133" s="133"/>
      <c r="BQ133" s="133"/>
      <c r="BR133" s="133"/>
      <c r="BS133" s="133"/>
      <c r="BT133" s="133"/>
      <c r="BU133" s="133"/>
      <c r="BV133" s="133"/>
      <c r="BW133" s="133"/>
    </row>
    <row r="134" spans="1:75" ht="24" customHeight="1" x14ac:dyDescent="0.25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  <c r="AY134" s="133"/>
      <c r="AZ134" s="133"/>
      <c r="BA134" s="133"/>
      <c r="BB134" s="133"/>
      <c r="BC134" s="133"/>
      <c r="BD134" s="133"/>
      <c r="BE134" s="133"/>
      <c r="BF134" s="133"/>
      <c r="BG134" s="133"/>
      <c r="BH134" s="133"/>
      <c r="BI134" s="133"/>
      <c r="BJ134" s="133"/>
      <c r="BK134" s="133"/>
      <c r="BL134" s="133"/>
      <c r="BM134" s="133"/>
      <c r="BN134" s="133"/>
      <c r="BO134" s="133"/>
      <c r="BP134" s="133"/>
      <c r="BQ134" s="133"/>
      <c r="BR134" s="133"/>
      <c r="BS134" s="133"/>
      <c r="BT134" s="133"/>
      <c r="BU134" s="133"/>
      <c r="BV134" s="133"/>
      <c r="BW134" s="133"/>
    </row>
    <row r="135" spans="1:75" ht="24" customHeight="1" x14ac:dyDescent="0.2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C135" s="133"/>
      <c r="BD135" s="133"/>
      <c r="BE135" s="133"/>
      <c r="BF135" s="133"/>
      <c r="BG135" s="133"/>
      <c r="BH135" s="133"/>
      <c r="BI135" s="133"/>
      <c r="BJ135" s="133"/>
      <c r="BK135" s="133"/>
      <c r="BL135" s="133"/>
      <c r="BM135" s="133"/>
      <c r="BN135" s="133"/>
      <c r="BO135" s="133"/>
      <c r="BP135" s="133"/>
      <c r="BQ135" s="133"/>
      <c r="BR135" s="133"/>
      <c r="BS135" s="133"/>
      <c r="BT135" s="133"/>
      <c r="BU135" s="133"/>
      <c r="BV135" s="133"/>
      <c r="BW135" s="133"/>
    </row>
    <row r="136" spans="1:75" ht="24" customHeight="1" x14ac:dyDescent="0.25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  <c r="AY136" s="133"/>
      <c r="AZ136" s="133"/>
      <c r="BA136" s="133"/>
      <c r="BB136" s="133"/>
      <c r="BC136" s="133"/>
      <c r="BD136" s="133"/>
      <c r="BE136" s="133"/>
      <c r="BF136" s="133"/>
      <c r="BG136" s="133"/>
      <c r="BH136" s="133"/>
      <c r="BI136" s="133"/>
      <c r="BJ136" s="133"/>
      <c r="BK136" s="133"/>
      <c r="BL136" s="133"/>
      <c r="BM136" s="133"/>
      <c r="BN136" s="133"/>
      <c r="BO136" s="133"/>
      <c r="BP136" s="133"/>
      <c r="BQ136" s="133"/>
      <c r="BR136" s="133"/>
      <c r="BS136" s="133"/>
      <c r="BT136" s="133"/>
      <c r="BU136" s="133"/>
      <c r="BV136" s="133"/>
      <c r="BW136" s="133"/>
    </row>
    <row r="137" spans="1:75" ht="24" customHeight="1" x14ac:dyDescent="0.25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C137" s="133"/>
      <c r="BD137" s="133"/>
      <c r="BE137" s="133"/>
      <c r="BF137" s="133"/>
      <c r="BG137" s="133"/>
      <c r="BH137" s="133"/>
      <c r="BI137" s="133"/>
      <c r="BJ137" s="133"/>
      <c r="BK137" s="133"/>
      <c r="BL137" s="133"/>
      <c r="BM137" s="133"/>
      <c r="BN137" s="133"/>
      <c r="BO137" s="133"/>
      <c r="BP137" s="133"/>
      <c r="BQ137" s="133"/>
      <c r="BR137" s="133"/>
      <c r="BS137" s="133"/>
      <c r="BT137" s="133"/>
      <c r="BU137" s="133"/>
      <c r="BV137" s="133"/>
      <c r="BW137" s="133"/>
    </row>
    <row r="138" spans="1:75" ht="24" customHeight="1" x14ac:dyDescent="0.25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  <c r="AY138" s="133"/>
      <c r="AZ138" s="133"/>
      <c r="BA138" s="133"/>
      <c r="BB138" s="133"/>
      <c r="BC138" s="133"/>
      <c r="BD138" s="133"/>
      <c r="BE138" s="133"/>
      <c r="BF138" s="133"/>
      <c r="BG138" s="133"/>
      <c r="BH138" s="133"/>
      <c r="BI138" s="133"/>
      <c r="BJ138" s="133"/>
      <c r="BK138" s="133"/>
      <c r="BL138" s="133"/>
      <c r="BM138" s="133"/>
      <c r="BN138" s="133"/>
      <c r="BO138" s="133"/>
      <c r="BP138" s="133"/>
      <c r="BQ138" s="133"/>
      <c r="BR138" s="133"/>
      <c r="BS138" s="133"/>
      <c r="BT138" s="133"/>
      <c r="BU138" s="133"/>
      <c r="BV138" s="133"/>
      <c r="BW138" s="133"/>
    </row>
    <row r="139" spans="1:75" ht="24" customHeight="1" x14ac:dyDescent="0.25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C139" s="133"/>
      <c r="BD139" s="133"/>
      <c r="BE139" s="133"/>
      <c r="BF139" s="133"/>
      <c r="BG139" s="133"/>
      <c r="BH139" s="133"/>
      <c r="BI139" s="133"/>
      <c r="BJ139" s="133"/>
      <c r="BK139" s="133"/>
      <c r="BL139" s="133"/>
      <c r="BM139" s="133"/>
      <c r="BN139" s="133"/>
      <c r="BO139" s="133"/>
      <c r="BP139" s="133"/>
      <c r="BQ139" s="133"/>
      <c r="BR139" s="133"/>
      <c r="BS139" s="133"/>
      <c r="BT139" s="133"/>
      <c r="BU139" s="133"/>
      <c r="BV139" s="133"/>
      <c r="BW139" s="133"/>
    </row>
    <row r="140" spans="1:75" ht="24" customHeight="1" x14ac:dyDescent="0.25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  <c r="AY140" s="133"/>
      <c r="AZ140" s="133"/>
      <c r="BA140" s="133"/>
      <c r="BB140" s="133"/>
      <c r="BC140" s="133"/>
      <c r="BD140" s="133"/>
      <c r="BE140" s="133"/>
      <c r="BF140" s="133"/>
      <c r="BG140" s="133"/>
      <c r="BH140" s="133"/>
      <c r="BI140" s="133"/>
      <c r="BJ140" s="133"/>
      <c r="BK140" s="133"/>
      <c r="BL140" s="133"/>
      <c r="BM140" s="133"/>
      <c r="BN140" s="133"/>
      <c r="BO140" s="133"/>
      <c r="BP140" s="133"/>
      <c r="BQ140" s="133"/>
      <c r="BR140" s="133"/>
      <c r="BS140" s="133"/>
      <c r="BT140" s="133"/>
      <c r="BU140" s="133"/>
      <c r="BV140" s="133"/>
      <c r="BW140" s="133"/>
    </row>
    <row r="141" spans="1:75" ht="24" customHeight="1" x14ac:dyDescent="0.25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  <c r="AY141" s="133"/>
      <c r="AZ141" s="133"/>
      <c r="BA141" s="133"/>
      <c r="BB141" s="133"/>
      <c r="BC141" s="133"/>
      <c r="BD141" s="133"/>
      <c r="BE141" s="133"/>
      <c r="BF141" s="133"/>
      <c r="BG141" s="133"/>
      <c r="BH141" s="133"/>
      <c r="BI141" s="133"/>
      <c r="BJ141" s="133"/>
      <c r="BK141" s="133"/>
      <c r="BL141" s="133"/>
      <c r="BM141" s="133"/>
      <c r="BN141" s="133"/>
      <c r="BO141" s="133"/>
      <c r="BP141" s="133"/>
      <c r="BQ141" s="133"/>
      <c r="BR141" s="133"/>
      <c r="BS141" s="133"/>
      <c r="BT141" s="133"/>
      <c r="BU141" s="133"/>
      <c r="BV141" s="133"/>
      <c r="BW141" s="133"/>
    </row>
    <row r="142" spans="1:75" ht="24" customHeight="1" x14ac:dyDescent="0.25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33"/>
      <c r="AZ142" s="133"/>
      <c r="BA142" s="133"/>
      <c r="BB142" s="133"/>
      <c r="BC142" s="133"/>
      <c r="BD142" s="133"/>
      <c r="BE142" s="133"/>
      <c r="BF142" s="133"/>
      <c r="BG142" s="133"/>
      <c r="BH142" s="133"/>
      <c r="BI142" s="133"/>
      <c r="BJ142" s="133"/>
      <c r="BK142" s="133"/>
      <c r="BL142" s="133"/>
      <c r="BM142" s="133"/>
      <c r="BN142" s="133"/>
      <c r="BO142" s="133"/>
      <c r="BP142" s="133"/>
      <c r="BQ142" s="133"/>
      <c r="BR142" s="133"/>
      <c r="BS142" s="133"/>
      <c r="BT142" s="133"/>
      <c r="BU142" s="133"/>
      <c r="BV142" s="133"/>
      <c r="BW142" s="133"/>
    </row>
    <row r="143" spans="1:75" ht="24" customHeight="1" x14ac:dyDescent="0.25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33"/>
      <c r="AZ143" s="133"/>
      <c r="BA143" s="133"/>
      <c r="BB143" s="133"/>
      <c r="BC143" s="133"/>
      <c r="BD143" s="133"/>
      <c r="BE143" s="133"/>
      <c r="BF143" s="133"/>
      <c r="BG143" s="133"/>
      <c r="BH143" s="133"/>
      <c r="BI143" s="133"/>
      <c r="BJ143" s="133"/>
      <c r="BK143" s="133"/>
      <c r="BL143" s="133"/>
      <c r="BM143" s="133"/>
      <c r="BN143" s="133"/>
      <c r="BO143" s="133"/>
      <c r="BP143" s="133"/>
      <c r="BQ143" s="133"/>
      <c r="BR143" s="133"/>
      <c r="BS143" s="133"/>
      <c r="BT143" s="133"/>
      <c r="BU143" s="133"/>
      <c r="BV143" s="133"/>
      <c r="BW143" s="133"/>
    </row>
    <row r="144" spans="1:75" ht="24" customHeight="1" x14ac:dyDescent="0.25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  <c r="AY144" s="133"/>
      <c r="AZ144" s="133"/>
      <c r="BA144" s="133"/>
      <c r="BB144" s="133"/>
      <c r="BC144" s="133"/>
      <c r="BD144" s="133"/>
      <c r="BE144" s="133"/>
      <c r="BF144" s="133"/>
      <c r="BG144" s="133"/>
      <c r="BH144" s="133"/>
      <c r="BI144" s="133"/>
      <c r="BJ144" s="133"/>
      <c r="BK144" s="133"/>
      <c r="BL144" s="133"/>
      <c r="BM144" s="133"/>
      <c r="BN144" s="133"/>
      <c r="BO144" s="133"/>
      <c r="BP144" s="133"/>
      <c r="BQ144" s="133"/>
      <c r="BR144" s="133"/>
      <c r="BS144" s="133"/>
      <c r="BT144" s="133"/>
      <c r="BU144" s="133"/>
      <c r="BV144" s="133"/>
      <c r="BW144" s="133"/>
    </row>
    <row r="145" spans="1:75" ht="24" customHeight="1" x14ac:dyDescent="0.2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  <c r="AY145" s="133"/>
      <c r="AZ145" s="133"/>
      <c r="BA145" s="133"/>
      <c r="BB145" s="133"/>
      <c r="BC145" s="133"/>
      <c r="BD145" s="133"/>
      <c r="BE145" s="133"/>
      <c r="BF145" s="133"/>
      <c r="BG145" s="133"/>
      <c r="BH145" s="133"/>
      <c r="BI145" s="133"/>
      <c r="BJ145" s="133"/>
      <c r="BK145" s="133"/>
      <c r="BL145" s="133"/>
      <c r="BM145" s="133"/>
      <c r="BN145" s="133"/>
      <c r="BO145" s="133"/>
      <c r="BP145" s="133"/>
      <c r="BQ145" s="133"/>
      <c r="BR145" s="133"/>
      <c r="BS145" s="133"/>
      <c r="BT145" s="133"/>
      <c r="BU145" s="133"/>
      <c r="BV145" s="133"/>
      <c r="BW145" s="133"/>
    </row>
    <row r="146" spans="1:75" ht="24" customHeight="1" x14ac:dyDescent="0.25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/>
      <c r="BC146" s="133"/>
      <c r="BD146" s="133"/>
      <c r="BE146" s="133"/>
      <c r="BF146" s="133"/>
      <c r="BG146" s="133"/>
      <c r="BH146" s="133"/>
      <c r="BI146" s="133"/>
      <c r="BJ146" s="133"/>
      <c r="BK146" s="133"/>
      <c r="BL146" s="133"/>
      <c r="BM146" s="133"/>
      <c r="BN146" s="133"/>
      <c r="BO146" s="133"/>
      <c r="BP146" s="133"/>
      <c r="BQ146" s="133"/>
      <c r="BR146" s="133"/>
      <c r="BS146" s="133"/>
      <c r="BT146" s="133"/>
      <c r="BU146" s="133"/>
      <c r="BV146" s="133"/>
      <c r="BW146" s="133"/>
    </row>
    <row r="147" spans="1:75" ht="24" customHeight="1" x14ac:dyDescent="0.25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  <c r="AY147" s="133"/>
      <c r="AZ147" s="133"/>
      <c r="BA147" s="133"/>
      <c r="BB147" s="133"/>
      <c r="BC147" s="133"/>
      <c r="BD147" s="133"/>
      <c r="BE147" s="133"/>
      <c r="BF147" s="133"/>
      <c r="BG147" s="133"/>
      <c r="BH147" s="133"/>
      <c r="BI147" s="133"/>
      <c r="BJ147" s="133"/>
      <c r="BK147" s="133"/>
      <c r="BL147" s="133"/>
      <c r="BM147" s="133"/>
      <c r="BN147" s="133"/>
      <c r="BO147" s="133"/>
      <c r="BP147" s="133"/>
      <c r="BQ147" s="133"/>
      <c r="BR147" s="133"/>
      <c r="BS147" s="133"/>
      <c r="BT147" s="133"/>
      <c r="BU147" s="133"/>
      <c r="BV147" s="133"/>
      <c r="BW147" s="133"/>
    </row>
    <row r="148" spans="1:75" ht="24" customHeight="1" x14ac:dyDescent="0.25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  <c r="AY148" s="133"/>
      <c r="AZ148" s="133"/>
      <c r="BA148" s="133"/>
      <c r="BB148" s="133"/>
      <c r="BC148" s="133"/>
      <c r="BD148" s="133"/>
      <c r="BE148" s="133"/>
      <c r="BF148" s="133"/>
      <c r="BG148" s="133"/>
      <c r="BH148" s="133"/>
      <c r="BI148" s="133"/>
      <c r="BJ148" s="133"/>
      <c r="BK148" s="133"/>
      <c r="BL148" s="133"/>
      <c r="BM148" s="133"/>
      <c r="BN148" s="133"/>
      <c r="BO148" s="133"/>
      <c r="BP148" s="133"/>
      <c r="BQ148" s="133"/>
      <c r="BR148" s="133"/>
      <c r="BS148" s="133"/>
      <c r="BT148" s="133"/>
      <c r="BU148" s="133"/>
      <c r="BV148" s="133"/>
      <c r="BW148" s="133"/>
    </row>
    <row r="149" spans="1:75" ht="24" customHeight="1" x14ac:dyDescent="0.25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  <c r="AY149" s="133"/>
      <c r="AZ149" s="133"/>
      <c r="BA149" s="133"/>
      <c r="BB149" s="133"/>
      <c r="BC149" s="133"/>
      <c r="BD149" s="133"/>
      <c r="BE149" s="133"/>
      <c r="BF149" s="133"/>
      <c r="BG149" s="133"/>
      <c r="BH149" s="133"/>
      <c r="BI149" s="133"/>
      <c r="BJ149" s="133"/>
      <c r="BK149" s="133"/>
      <c r="BL149" s="133"/>
      <c r="BM149" s="133"/>
      <c r="BN149" s="133"/>
      <c r="BO149" s="133"/>
      <c r="BP149" s="133"/>
      <c r="BQ149" s="133"/>
      <c r="BR149" s="133"/>
      <c r="BS149" s="133"/>
      <c r="BT149" s="133"/>
      <c r="BU149" s="133"/>
      <c r="BV149" s="133"/>
      <c r="BW149" s="133"/>
    </row>
    <row r="150" spans="1:75" ht="24" customHeight="1" x14ac:dyDescent="0.25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  <c r="AY150" s="133"/>
      <c r="AZ150" s="133"/>
      <c r="BA150" s="133"/>
      <c r="BB150" s="133"/>
      <c r="BC150" s="133"/>
      <c r="BD150" s="133"/>
      <c r="BE150" s="133"/>
      <c r="BF150" s="133"/>
      <c r="BG150" s="133"/>
      <c r="BH150" s="133"/>
      <c r="BI150" s="133"/>
      <c r="BJ150" s="133"/>
      <c r="BK150" s="133"/>
      <c r="BL150" s="133"/>
      <c r="BM150" s="133"/>
      <c r="BN150" s="133"/>
      <c r="BO150" s="133"/>
      <c r="BP150" s="133"/>
      <c r="BQ150" s="133"/>
      <c r="BR150" s="133"/>
      <c r="BS150" s="133"/>
      <c r="BT150" s="133"/>
      <c r="BU150" s="133"/>
      <c r="BV150" s="133"/>
      <c r="BW150" s="133"/>
    </row>
    <row r="151" spans="1:75" ht="24" customHeight="1" x14ac:dyDescent="0.25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3"/>
      <c r="BM151" s="133"/>
      <c r="BN151" s="133"/>
      <c r="BO151" s="133"/>
      <c r="BP151" s="133"/>
      <c r="BQ151" s="133"/>
      <c r="BR151" s="133"/>
      <c r="BS151" s="133"/>
      <c r="BT151" s="133"/>
      <c r="BU151" s="133"/>
      <c r="BV151" s="133"/>
      <c r="BW151" s="133"/>
    </row>
    <row r="152" spans="1:75" ht="24" customHeight="1" x14ac:dyDescent="0.25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  <c r="BR152" s="133"/>
      <c r="BS152" s="133"/>
      <c r="BT152" s="133"/>
      <c r="BU152" s="133"/>
      <c r="BV152" s="133"/>
      <c r="BW152" s="133"/>
    </row>
    <row r="153" spans="1:75" ht="24" customHeight="1" x14ac:dyDescent="0.25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  <c r="BR153" s="133"/>
      <c r="BS153" s="133"/>
      <c r="BT153" s="133"/>
      <c r="BU153" s="133"/>
      <c r="BV153" s="133"/>
      <c r="BW153" s="133"/>
    </row>
    <row r="154" spans="1:75" ht="24" customHeight="1" x14ac:dyDescent="0.25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  <c r="BR154" s="133"/>
      <c r="BS154" s="133"/>
      <c r="BT154" s="133"/>
      <c r="BU154" s="133"/>
      <c r="BV154" s="133"/>
      <c r="BW154" s="133"/>
    </row>
    <row r="155" spans="1:75" ht="24" customHeight="1" x14ac:dyDescent="0.2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  <c r="BK155" s="133"/>
      <c r="BL155" s="133"/>
      <c r="BM155" s="133"/>
      <c r="BN155" s="133"/>
      <c r="BO155" s="133"/>
      <c r="BP155" s="133"/>
      <c r="BQ155" s="133"/>
      <c r="BR155" s="133"/>
      <c r="BS155" s="133"/>
      <c r="BT155" s="133"/>
      <c r="BU155" s="133"/>
      <c r="BV155" s="133"/>
      <c r="BW155" s="133"/>
    </row>
    <row r="156" spans="1:75" ht="24" customHeight="1" x14ac:dyDescent="0.25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  <c r="AY156" s="133"/>
      <c r="AZ156" s="133"/>
      <c r="BA156" s="133"/>
      <c r="BB156" s="133"/>
      <c r="BC156" s="133"/>
      <c r="BD156" s="133"/>
      <c r="BE156" s="133"/>
      <c r="BF156" s="133"/>
      <c r="BG156" s="133"/>
      <c r="BH156" s="133"/>
      <c r="BI156" s="133"/>
      <c r="BJ156" s="133"/>
      <c r="BK156" s="133"/>
      <c r="BL156" s="133"/>
      <c r="BM156" s="133"/>
      <c r="BN156" s="133"/>
      <c r="BO156" s="133"/>
      <c r="BP156" s="133"/>
      <c r="BQ156" s="133"/>
      <c r="BR156" s="133"/>
      <c r="BS156" s="133"/>
      <c r="BT156" s="133"/>
      <c r="BU156" s="133"/>
      <c r="BV156" s="133"/>
      <c r="BW156" s="133"/>
    </row>
    <row r="157" spans="1:75" ht="24" customHeight="1" x14ac:dyDescent="0.25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  <c r="BC157" s="133"/>
      <c r="BD157" s="133"/>
      <c r="BE157" s="133"/>
      <c r="BF157" s="133"/>
      <c r="BG157" s="133"/>
      <c r="BH157" s="133"/>
      <c r="BI157" s="133"/>
      <c r="BJ157" s="133"/>
      <c r="BK157" s="133"/>
      <c r="BL157" s="133"/>
      <c r="BM157" s="133"/>
      <c r="BN157" s="133"/>
      <c r="BO157" s="133"/>
      <c r="BP157" s="133"/>
      <c r="BQ157" s="133"/>
      <c r="BR157" s="133"/>
      <c r="BS157" s="133"/>
      <c r="BT157" s="133"/>
      <c r="BU157" s="133"/>
      <c r="BV157" s="133"/>
      <c r="BW157" s="133"/>
    </row>
    <row r="158" spans="1:75" ht="24" customHeight="1" x14ac:dyDescent="0.25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33"/>
      <c r="BG158" s="133"/>
      <c r="BH158" s="133"/>
      <c r="BI158" s="133"/>
      <c r="BJ158" s="133"/>
      <c r="BK158" s="133"/>
      <c r="BL158" s="133"/>
      <c r="BM158" s="133"/>
      <c r="BN158" s="133"/>
      <c r="BO158" s="133"/>
      <c r="BP158" s="133"/>
      <c r="BQ158" s="133"/>
      <c r="BR158" s="133"/>
      <c r="BS158" s="133"/>
      <c r="BT158" s="133"/>
      <c r="BU158" s="133"/>
      <c r="BV158" s="133"/>
      <c r="BW158" s="133"/>
    </row>
    <row r="159" spans="1:75" ht="24" customHeight="1" x14ac:dyDescent="0.25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  <c r="AY159" s="133"/>
      <c r="AZ159" s="133"/>
      <c r="BA159" s="133"/>
      <c r="BB159" s="133"/>
      <c r="BC159" s="133"/>
      <c r="BD159" s="133"/>
      <c r="BE159" s="133"/>
      <c r="BF159" s="133"/>
      <c r="BG159" s="133"/>
      <c r="BH159" s="133"/>
      <c r="BI159" s="133"/>
      <c r="BJ159" s="133"/>
      <c r="BK159" s="133"/>
      <c r="BL159" s="133"/>
      <c r="BM159" s="133"/>
      <c r="BN159" s="133"/>
      <c r="BO159" s="133"/>
      <c r="BP159" s="133"/>
      <c r="BQ159" s="133"/>
      <c r="BR159" s="133"/>
      <c r="BS159" s="133"/>
      <c r="BT159" s="133"/>
      <c r="BU159" s="133"/>
      <c r="BV159" s="133"/>
      <c r="BW159" s="133"/>
    </row>
    <row r="160" spans="1:75" ht="24" customHeight="1" x14ac:dyDescent="0.25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33"/>
      <c r="BG160" s="133"/>
      <c r="BH160" s="133"/>
      <c r="BI160" s="133"/>
      <c r="BJ160" s="133"/>
      <c r="BK160" s="133"/>
      <c r="BL160" s="133"/>
      <c r="BM160" s="133"/>
      <c r="BN160" s="133"/>
      <c r="BO160" s="133"/>
      <c r="BP160" s="133"/>
      <c r="BQ160" s="133"/>
      <c r="BR160" s="133"/>
      <c r="BS160" s="133"/>
      <c r="BT160" s="133"/>
      <c r="BU160" s="133"/>
      <c r="BV160" s="133"/>
      <c r="BW160" s="133"/>
    </row>
    <row r="161" spans="1:75" ht="24" customHeight="1" x14ac:dyDescent="0.25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  <c r="BC161" s="133"/>
      <c r="BD161" s="133"/>
      <c r="BE161" s="133"/>
      <c r="BF161" s="133"/>
      <c r="BG161" s="133"/>
      <c r="BH161" s="133"/>
      <c r="BI161" s="133"/>
      <c r="BJ161" s="133"/>
      <c r="BK161" s="133"/>
      <c r="BL161" s="133"/>
      <c r="BM161" s="133"/>
      <c r="BN161" s="133"/>
      <c r="BO161" s="133"/>
      <c r="BP161" s="133"/>
      <c r="BQ161" s="133"/>
      <c r="BR161" s="133"/>
      <c r="BS161" s="133"/>
      <c r="BT161" s="133"/>
      <c r="BU161" s="133"/>
      <c r="BV161" s="133"/>
      <c r="BW161" s="133"/>
    </row>
    <row r="162" spans="1:75" ht="24" customHeight="1" x14ac:dyDescent="0.25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  <c r="BC162" s="133"/>
      <c r="BD162" s="133"/>
      <c r="BE162" s="133"/>
      <c r="BF162" s="133"/>
      <c r="BG162" s="133"/>
      <c r="BH162" s="133"/>
      <c r="BI162" s="133"/>
      <c r="BJ162" s="133"/>
      <c r="BK162" s="133"/>
      <c r="BL162" s="133"/>
      <c r="BM162" s="133"/>
      <c r="BN162" s="133"/>
      <c r="BO162" s="133"/>
      <c r="BP162" s="133"/>
      <c r="BQ162" s="133"/>
      <c r="BR162" s="133"/>
      <c r="BS162" s="133"/>
      <c r="BT162" s="133"/>
      <c r="BU162" s="133"/>
      <c r="BV162" s="133"/>
      <c r="BW162" s="133"/>
    </row>
    <row r="163" spans="1:75" ht="24" customHeight="1" x14ac:dyDescent="0.25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33"/>
      <c r="BG163" s="133"/>
      <c r="BH163" s="133"/>
      <c r="BI163" s="133"/>
      <c r="BJ163" s="133"/>
      <c r="BK163" s="133"/>
      <c r="BL163" s="133"/>
      <c r="BM163" s="133"/>
      <c r="BN163" s="133"/>
      <c r="BO163" s="133"/>
      <c r="BP163" s="133"/>
      <c r="BQ163" s="133"/>
      <c r="BR163" s="133"/>
      <c r="BS163" s="133"/>
      <c r="BT163" s="133"/>
      <c r="BU163" s="133"/>
      <c r="BV163" s="133"/>
      <c r="BW163" s="133"/>
    </row>
    <row r="164" spans="1:75" ht="24" customHeight="1" x14ac:dyDescent="0.25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  <c r="AY164" s="133"/>
      <c r="AZ164" s="133"/>
      <c r="BA164" s="133"/>
      <c r="BB164" s="133"/>
      <c r="BC164" s="133"/>
      <c r="BD164" s="133"/>
      <c r="BE164" s="133"/>
      <c r="BF164" s="133"/>
      <c r="BG164" s="133"/>
      <c r="BH164" s="133"/>
      <c r="BI164" s="133"/>
      <c r="BJ164" s="133"/>
      <c r="BK164" s="133"/>
      <c r="BL164" s="133"/>
      <c r="BM164" s="133"/>
      <c r="BN164" s="133"/>
      <c r="BO164" s="133"/>
      <c r="BP164" s="133"/>
      <c r="BQ164" s="133"/>
      <c r="BR164" s="133"/>
      <c r="BS164" s="133"/>
      <c r="BT164" s="133"/>
      <c r="BU164" s="133"/>
      <c r="BV164" s="133"/>
      <c r="BW164" s="133"/>
    </row>
    <row r="165" spans="1:75" ht="24" customHeight="1" x14ac:dyDescent="0.2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  <c r="BC165" s="133"/>
      <c r="BD165" s="133"/>
      <c r="BE165" s="133"/>
      <c r="BF165" s="133"/>
      <c r="BG165" s="133"/>
      <c r="BH165" s="133"/>
      <c r="BI165" s="133"/>
      <c r="BJ165" s="133"/>
      <c r="BK165" s="133"/>
      <c r="BL165" s="133"/>
      <c r="BM165" s="133"/>
      <c r="BN165" s="133"/>
      <c r="BO165" s="133"/>
      <c r="BP165" s="133"/>
      <c r="BQ165" s="133"/>
      <c r="BR165" s="133"/>
      <c r="BS165" s="133"/>
      <c r="BT165" s="133"/>
      <c r="BU165" s="133"/>
      <c r="BV165" s="133"/>
      <c r="BW165" s="133"/>
    </row>
    <row r="166" spans="1:75" ht="24" customHeight="1" x14ac:dyDescent="0.25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C166" s="133"/>
      <c r="BD166" s="133"/>
      <c r="BE166" s="133"/>
      <c r="BF166" s="133"/>
      <c r="BG166" s="133"/>
      <c r="BH166" s="133"/>
      <c r="BI166" s="133"/>
      <c r="BJ166" s="133"/>
      <c r="BK166" s="133"/>
      <c r="BL166" s="133"/>
      <c r="BM166" s="133"/>
      <c r="BN166" s="133"/>
      <c r="BO166" s="133"/>
      <c r="BP166" s="133"/>
      <c r="BQ166" s="133"/>
      <c r="BR166" s="133"/>
      <c r="BS166" s="133"/>
      <c r="BT166" s="133"/>
      <c r="BU166" s="133"/>
      <c r="BV166" s="133"/>
      <c r="BW166" s="133"/>
    </row>
    <row r="167" spans="1:75" ht="24" customHeight="1" x14ac:dyDescent="0.25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33"/>
      <c r="BG167" s="133"/>
      <c r="BH167" s="133"/>
      <c r="BI167" s="133"/>
      <c r="BJ167" s="133"/>
      <c r="BK167" s="133"/>
      <c r="BL167" s="133"/>
      <c r="BM167" s="133"/>
      <c r="BN167" s="133"/>
      <c r="BO167" s="133"/>
      <c r="BP167" s="133"/>
      <c r="BQ167" s="133"/>
      <c r="BR167" s="133"/>
      <c r="BS167" s="133"/>
      <c r="BT167" s="133"/>
      <c r="BU167" s="133"/>
      <c r="BV167" s="133"/>
      <c r="BW167" s="133"/>
    </row>
    <row r="168" spans="1:75" ht="24" customHeight="1" x14ac:dyDescent="0.25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C168" s="133"/>
      <c r="BD168" s="133"/>
      <c r="BE168" s="133"/>
      <c r="BF168" s="133"/>
      <c r="BG168" s="133"/>
      <c r="BH168" s="133"/>
      <c r="BI168" s="133"/>
      <c r="BJ168" s="133"/>
      <c r="BK168" s="133"/>
      <c r="BL168" s="133"/>
      <c r="BM168" s="133"/>
      <c r="BN168" s="133"/>
      <c r="BO168" s="133"/>
      <c r="BP168" s="133"/>
      <c r="BQ168" s="133"/>
      <c r="BR168" s="133"/>
      <c r="BS168" s="133"/>
      <c r="BT168" s="133"/>
      <c r="BU168" s="133"/>
      <c r="BV168" s="133"/>
      <c r="BW168" s="133"/>
    </row>
    <row r="169" spans="1:75" ht="24" customHeight="1" x14ac:dyDescent="0.25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O169" s="133"/>
      <c r="BP169" s="133"/>
      <c r="BQ169" s="133"/>
      <c r="BR169" s="133"/>
      <c r="BS169" s="133"/>
      <c r="BT169" s="133"/>
      <c r="BU169" s="133"/>
      <c r="BV169" s="133"/>
      <c r="BW169" s="133"/>
    </row>
    <row r="170" spans="1:75" ht="24" customHeight="1" x14ac:dyDescent="0.25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  <c r="BC170" s="133"/>
      <c r="BD170" s="133"/>
      <c r="BE170" s="133"/>
      <c r="BF170" s="133"/>
      <c r="BG170" s="133"/>
      <c r="BH170" s="133"/>
      <c r="BI170" s="133"/>
      <c r="BJ170" s="133"/>
      <c r="BK170" s="133"/>
      <c r="BL170" s="133"/>
      <c r="BM170" s="133"/>
      <c r="BN170" s="133"/>
      <c r="BO170" s="133"/>
      <c r="BP170" s="133"/>
      <c r="BQ170" s="133"/>
      <c r="BR170" s="133"/>
      <c r="BS170" s="133"/>
      <c r="BT170" s="133"/>
      <c r="BU170" s="133"/>
      <c r="BV170" s="133"/>
      <c r="BW170" s="133"/>
    </row>
    <row r="171" spans="1:75" ht="24" customHeight="1" x14ac:dyDescent="0.25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33"/>
      <c r="BG171" s="133"/>
      <c r="BH171" s="133"/>
      <c r="BI171" s="133"/>
      <c r="BJ171" s="133"/>
      <c r="BK171" s="133"/>
      <c r="BL171" s="133"/>
      <c r="BM171" s="133"/>
      <c r="BN171" s="133"/>
      <c r="BO171" s="133"/>
      <c r="BP171" s="133"/>
      <c r="BQ171" s="133"/>
      <c r="BR171" s="133"/>
      <c r="BS171" s="133"/>
      <c r="BT171" s="133"/>
      <c r="BU171" s="133"/>
      <c r="BV171" s="133"/>
      <c r="BW171" s="133"/>
    </row>
    <row r="172" spans="1:75" ht="24" customHeight="1" x14ac:dyDescent="0.25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33"/>
      <c r="BG172" s="133"/>
      <c r="BH172" s="133"/>
      <c r="BI172" s="133"/>
      <c r="BJ172" s="133"/>
      <c r="BK172" s="133"/>
      <c r="BL172" s="133"/>
      <c r="BM172" s="133"/>
      <c r="BN172" s="133"/>
      <c r="BO172" s="133"/>
      <c r="BP172" s="133"/>
      <c r="BQ172" s="133"/>
      <c r="BR172" s="133"/>
      <c r="BS172" s="133"/>
      <c r="BT172" s="133"/>
      <c r="BU172" s="133"/>
      <c r="BV172" s="133"/>
      <c r="BW172" s="133"/>
    </row>
    <row r="173" spans="1:75" ht="24" customHeight="1" x14ac:dyDescent="0.25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  <c r="BC173" s="133"/>
      <c r="BD173" s="133"/>
      <c r="BE173" s="133"/>
      <c r="BF173" s="133"/>
      <c r="BG173" s="133"/>
      <c r="BH173" s="133"/>
      <c r="BI173" s="133"/>
      <c r="BJ173" s="133"/>
      <c r="BK173" s="133"/>
      <c r="BL173" s="133"/>
      <c r="BM173" s="133"/>
      <c r="BN173" s="133"/>
      <c r="BO173" s="133"/>
      <c r="BP173" s="133"/>
      <c r="BQ173" s="133"/>
      <c r="BR173" s="133"/>
      <c r="BS173" s="133"/>
      <c r="BT173" s="133"/>
      <c r="BU173" s="133"/>
      <c r="BV173" s="133"/>
      <c r="BW173" s="133"/>
    </row>
    <row r="174" spans="1:75" ht="24" customHeight="1" x14ac:dyDescent="0.25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O174" s="133"/>
      <c r="BP174" s="133"/>
      <c r="BQ174" s="133"/>
      <c r="BR174" s="133"/>
      <c r="BS174" s="133"/>
      <c r="BT174" s="133"/>
      <c r="BU174" s="133"/>
      <c r="BV174" s="133"/>
      <c r="BW174" s="133"/>
    </row>
    <row r="175" spans="1:75" ht="24" customHeight="1" x14ac:dyDescent="0.2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  <c r="BC175" s="133"/>
      <c r="BD175" s="133"/>
      <c r="BE175" s="133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133"/>
      <c r="BR175" s="133"/>
      <c r="BS175" s="133"/>
      <c r="BT175" s="133"/>
      <c r="BU175" s="133"/>
      <c r="BV175" s="133"/>
      <c r="BW175" s="133"/>
    </row>
    <row r="176" spans="1:75" ht="24" customHeight="1" x14ac:dyDescent="0.25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33"/>
      <c r="BG176" s="133"/>
      <c r="BH176" s="133"/>
      <c r="BI176" s="133"/>
      <c r="BJ176" s="133"/>
      <c r="BK176" s="133"/>
      <c r="BL176" s="133"/>
      <c r="BM176" s="133"/>
      <c r="BN176" s="133"/>
      <c r="BO176" s="133"/>
      <c r="BP176" s="133"/>
      <c r="BQ176" s="133"/>
      <c r="BR176" s="133"/>
      <c r="BS176" s="133"/>
      <c r="BT176" s="133"/>
      <c r="BU176" s="133"/>
      <c r="BV176" s="133"/>
      <c r="BW176" s="133"/>
    </row>
    <row r="177" spans="1:75" ht="24" customHeight="1" x14ac:dyDescent="0.25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33"/>
      <c r="BL177" s="133"/>
      <c r="BM177" s="133"/>
      <c r="BN177" s="133"/>
      <c r="BO177" s="133"/>
      <c r="BP177" s="133"/>
      <c r="BQ177" s="133"/>
      <c r="BR177" s="133"/>
      <c r="BS177" s="133"/>
      <c r="BT177" s="133"/>
      <c r="BU177" s="133"/>
      <c r="BV177" s="133"/>
      <c r="BW177" s="133"/>
    </row>
    <row r="178" spans="1:75" ht="24" customHeight="1" x14ac:dyDescent="0.25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/>
      <c r="BA178" s="133"/>
      <c r="BB178" s="133"/>
      <c r="BC178" s="133"/>
      <c r="BD178" s="133"/>
      <c r="BE178" s="133"/>
      <c r="BF178" s="133"/>
      <c r="BG178" s="133"/>
      <c r="BH178" s="133"/>
      <c r="BI178" s="133"/>
      <c r="BJ178" s="133"/>
      <c r="BK178" s="133"/>
      <c r="BL178" s="133"/>
      <c r="BM178" s="133"/>
      <c r="BN178" s="133"/>
      <c r="BO178" s="133"/>
      <c r="BP178" s="133"/>
      <c r="BQ178" s="133"/>
      <c r="BR178" s="133"/>
      <c r="BS178" s="133"/>
      <c r="BT178" s="133"/>
      <c r="BU178" s="133"/>
      <c r="BV178" s="133"/>
      <c r="BW178" s="133"/>
    </row>
    <row r="179" spans="1:75" ht="24" customHeight="1" x14ac:dyDescent="0.25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</row>
    <row r="180" spans="1:75" ht="24" customHeight="1" x14ac:dyDescent="0.25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/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/>
      <c r="BO180" s="133"/>
      <c r="BP180" s="133"/>
      <c r="BQ180" s="133"/>
      <c r="BR180" s="133"/>
      <c r="BS180" s="133"/>
      <c r="BT180" s="133"/>
      <c r="BU180" s="133"/>
      <c r="BV180" s="133"/>
      <c r="BW180" s="133"/>
    </row>
    <row r="181" spans="1:75" ht="24" customHeight="1" x14ac:dyDescent="0.25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133"/>
      <c r="BR181" s="133"/>
      <c r="BS181" s="133"/>
      <c r="BT181" s="133"/>
      <c r="BU181" s="133"/>
      <c r="BV181" s="133"/>
      <c r="BW181" s="133"/>
    </row>
    <row r="182" spans="1:75" ht="24" customHeight="1" x14ac:dyDescent="0.25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3"/>
      <c r="BP182" s="133"/>
      <c r="BQ182" s="133"/>
      <c r="BR182" s="133"/>
      <c r="BS182" s="133"/>
      <c r="BT182" s="133"/>
      <c r="BU182" s="133"/>
      <c r="BV182" s="133"/>
      <c r="BW182" s="133"/>
    </row>
    <row r="183" spans="1:75" ht="24" customHeight="1" x14ac:dyDescent="0.25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/>
      <c r="BK183" s="133"/>
      <c r="BL183" s="133"/>
      <c r="BM183" s="133"/>
      <c r="BN183" s="133"/>
      <c r="BO183" s="133"/>
      <c r="BP183" s="133"/>
      <c r="BQ183" s="133"/>
      <c r="BR183" s="133"/>
      <c r="BS183" s="133"/>
      <c r="BT183" s="133"/>
      <c r="BU183" s="133"/>
      <c r="BV183" s="133"/>
      <c r="BW183" s="133"/>
    </row>
    <row r="184" spans="1:75" ht="24" customHeight="1" x14ac:dyDescent="0.25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33"/>
      <c r="BG184" s="133"/>
      <c r="BH184" s="133"/>
      <c r="BI184" s="133"/>
      <c r="BJ184" s="133"/>
      <c r="BK184" s="133"/>
      <c r="BL184" s="133"/>
      <c r="BM184" s="133"/>
      <c r="BN184" s="133"/>
      <c r="BO184" s="133"/>
      <c r="BP184" s="133"/>
      <c r="BQ184" s="133"/>
      <c r="BR184" s="133"/>
      <c r="BS184" s="133"/>
      <c r="BT184" s="133"/>
      <c r="BU184" s="133"/>
      <c r="BV184" s="133"/>
      <c r="BW184" s="133"/>
    </row>
    <row r="185" spans="1:75" ht="24" customHeight="1" x14ac:dyDescent="0.2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33"/>
      <c r="BG185" s="133"/>
      <c r="BH185" s="133"/>
      <c r="BI185" s="133"/>
      <c r="BJ185" s="133"/>
      <c r="BK185" s="133"/>
      <c r="BL185" s="133"/>
      <c r="BM185" s="133"/>
      <c r="BN185" s="133"/>
      <c r="BO185" s="133"/>
      <c r="BP185" s="133"/>
      <c r="BQ185" s="133"/>
      <c r="BR185" s="133"/>
      <c r="BS185" s="133"/>
      <c r="BT185" s="133"/>
      <c r="BU185" s="133"/>
      <c r="BV185" s="133"/>
      <c r="BW185" s="133"/>
    </row>
    <row r="186" spans="1:75" ht="24" customHeight="1" x14ac:dyDescent="0.25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33"/>
      <c r="BG186" s="133"/>
      <c r="BH186" s="133"/>
      <c r="BI186" s="133"/>
      <c r="BJ186" s="133"/>
      <c r="BK186" s="133"/>
      <c r="BL186" s="133"/>
      <c r="BM186" s="133"/>
      <c r="BN186" s="133"/>
      <c r="BO186" s="133"/>
      <c r="BP186" s="133"/>
      <c r="BQ186" s="133"/>
      <c r="BR186" s="133"/>
      <c r="BS186" s="133"/>
      <c r="BT186" s="133"/>
      <c r="BU186" s="133"/>
      <c r="BV186" s="133"/>
      <c r="BW186" s="133"/>
    </row>
    <row r="187" spans="1:75" ht="24" customHeight="1" x14ac:dyDescent="0.25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  <c r="AY187" s="133"/>
      <c r="AZ187" s="133"/>
      <c r="BA187" s="133"/>
      <c r="BB187" s="133"/>
      <c r="BC187" s="133"/>
      <c r="BD187" s="133"/>
      <c r="BE187" s="133"/>
      <c r="BF187" s="133"/>
      <c r="BG187" s="133"/>
      <c r="BH187" s="133"/>
      <c r="BI187" s="133"/>
      <c r="BJ187" s="133"/>
      <c r="BK187" s="133"/>
      <c r="BL187" s="133"/>
      <c r="BM187" s="133"/>
      <c r="BN187" s="133"/>
      <c r="BO187" s="133"/>
      <c r="BP187" s="133"/>
      <c r="BQ187" s="133"/>
      <c r="BR187" s="133"/>
      <c r="BS187" s="133"/>
      <c r="BT187" s="133"/>
      <c r="BU187" s="133"/>
      <c r="BV187" s="133"/>
      <c r="BW187" s="133"/>
    </row>
    <row r="188" spans="1:75" ht="24" customHeight="1" x14ac:dyDescent="0.25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/>
      <c r="BJ188" s="133"/>
      <c r="BK188" s="133"/>
      <c r="BL188" s="133"/>
      <c r="BM188" s="133"/>
      <c r="BN188" s="133"/>
      <c r="BO188" s="133"/>
      <c r="BP188" s="133"/>
      <c r="BQ188" s="133"/>
      <c r="BR188" s="133"/>
      <c r="BS188" s="133"/>
      <c r="BT188" s="133"/>
      <c r="BU188" s="133"/>
      <c r="BV188" s="133"/>
      <c r="BW188" s="133"/>
    </row>
    <row r="189" spans="1:75" ht="24" customHeight="1" x14ac:dyDescent="0.25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  <c r="BC189" s="133"/>
      <c r="BD189" s="133"/>
      <c r="BE189" s="133"/>
      <c r="BF189" s="133"/>
      <c r="BG189" s="133"/>
      <c r="BH189" s="133"/>
      <c r="BI189" s="133"/>
      <c r="BJ189" s="133"/>
      <c r="BK189" s="133"/>
      <c r="BL189" s="133"/>
      <c r="BM189" s="133"/>
      <c r="BN189" s="133"/>
      <c r="BO189" s="133"/>
      <c r="BP189" s="133"/>
      <c r="BQ189" s="133"/>
      <c r="BR189" s="133"/>
      <c r="BS189" s="133"/>
      <c r="BT189" s="133"/>
      <c r="BU189" s="133"/>
      <c r="BV189" s="133"/>
      <c r="BW189" s="133"/>
    </row>
    <row r="190" spans="1:75" ht="24" customHeight="1" x14ac:dyDescent="0.25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/>
      <c r="BA190" s="133"/>
      <c r="BB190" s="133"/>
      <c r="BC190" s="133"/>
      <c r="BD190" s="133"/>
      <c r="BE190" s="133"/>
      <c r="BF190" s="133"/>
      <c r="BG190" s="133"/>
      <c r="BH190" s="133"/>
      <c r="BI190" s="133"/>
      <c r="BJ190" s="133"/>
      <c r="BK190" s="133"/>
      <c r="BL190" s="133"/>
      <c r="BM190" s="133"/>
      <c r="BN190" s="133"/>
      <c r="BO190" s="133"/>
      <c r="BP190" s="133"/>
      <c r="BQ190" s="133"/>
      <c r="BR190" s="133"/>
      <c r="BS190" s="133"/>
      <c r="BT190" s="133"/>
      <c r="BU190" s="133"/>
      <c r="BV190" s="133"/>
      <c r="BW190" s="133"/>
    </row>
    <row r="191" spans="1:75" ht="24" customHeight="1" x14ac:dyDescent="0.25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33"/>
      <c r="BG191" s="133"/>
      <c r="BH191" s="133"/>
      <c r="BI191" s="133"/>
      <c r="BJ191" s="133"/>
      <c r="BK191" s="133"/>
      <c r="BL191" s="133"/>
      <c r="BM191" s="133"/>
      <c r="BN191" s="133"/>
      <c r="BO191" s="133"/>
      <c r="BP191" s="133"/>
      <c r="BQ191" s="133"/>
      <c r="BR191" s="133"/>
      <c r="BS191" s="133"/>
      <c r="BT191" s="133"/>
      <c r="BU191" s="133"/>
      <c r="BV191" s="133"/>
      <c r="BW191" s="133"/>
    </row>
    <row r="192" spans="1:75" ht="24" customHeight="1" x14ac:dyDescent="0.25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  <c r="BC192" s="133"/>
      <c r="BD192" s="133"/>
      <c r="BE192" s="133"/>
      <c r="BF192" s="133"/>
      <c r="BG192" s="133"/>
      <c r="BH192" s="133"/>
      <c r="BI192" s="133"/>
      <c r="BJ192" s="133"/>
      <c r="BK192" s="133"/>
      <c r="BL192" s="133"/>
      <c r="BM192" s="133"/>
      <c r="BN192" s="133"/>
      <c r="BO192" s="133"/>
      <c r="BP192" s="133"/>
      <c r="BQ192" s="133"/>
      <c r="BR192" s="133"/>
      <c r="BS192" s="133"/>
      <c r="BT192" s="133"/>
      <c r="BU192" s="133"/>
      <c r="BV192" s="133"/>
      <c r="BW192" s="133"/>
    </row>
    <row r="193" spans="1:75" ht="24" customHeight="1" x14ac:dyDescent="0.25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</row>
    <row r="194" spans="1:75" ht="24" customHeight="1" x14ac:dyDescent="0.25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  <c r="BC194" s="133"/>
      <c r="BD194" s="133"/>
      <c r="BE194" s="133"/>
      <c r="BF194" s="133"/>
      <c r="BG194" s="133"/>
      <c r="BH194" s="133"/>
      <c r="BI194" s="133"/>
      <c r="BJ194" s="133"/>
      <c r="BK194" s="133"/>
      <c r="BL194" s="133"/>
      <c r="BM194" s="133"/>
      <c r="BN194" s="133"/>
      <c r="BO194" s="133"/>
      <c r="BP194" s="133"/>
      <c r="BQ194" s="133"/>
      <c r="BR194" s="133"/>
      <c r="BS194" s="133"/>
      <c r="BT194" s="133"/>
      <c r="BU194" s="133"/>
      <c r="BV194" s="133"/>
      <c r="BW194" s="133"/>
    </row>
    <row r="195" spans="1:75" ht="24" customHeight="1" x14ac:dyDescent="0.2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33"/>
      <c r="BG195" s="133"/>
      <c r="BH195" s="133"/>
      <c r="BI195" s="133"/>
      <c r="BJ195" s="133"/>
      <c r="BK195" s="133"/>
      <c r="BL195" s="133"/>
      <c r="BM195" s="133"/>
      <c r="BN195" s="133"/>
      <c r="BO195" s="133"/>
      <c r="BP195" s="133"/>
      <c r="BQ195" s="133"/>
      <c r="BR195" s="133"/>
      <c r="BS195" s="133"/>
      <c r="BT195" s="133"/>
      <c r="BU195" s="133"/>
      <c r="BV195" s="133"/>
      <c r="BW195" s="133"/>
    </row>
    <row r="196" spans="1:75" ht="24" customHeight="1" x14ac:dyDescent="0.25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  <c r="BQ196" s="133"/>
      <c r="BR196" s="133"/>
      <c r="BS196" s="133"/>
      <c r="BT196" s="133"/>
      <c r="BU196" s="133"/>
      <c r="BV196" s="133"/>
      <c r="BW196" s="133"/>
    </row>
    <row r="197" spans="1:75" ht="24" customHeight="1" x14ac:dyDescent="0.25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F197" s="133"/>
      <c r="BG197" s="133"/>
      <c r="BH197" s="133"/>
      <c r="BI197" s="133"/>
      <c r="BJ197" s="133"/>
      <c r="BK197" s="133"/>
      <c r="BL197" s="133"/>
      <c r="BM197" s="133"/>
      <c r="BN197" s="133"/>
      <c r="BO197" s="133"/>
      <c r="BP197" s="133"/>
      <c r="BQ197" s="133"/>
      <c r="BR197" s="133"/>
      <c r="BS197" s="133"/>
      <c r="BT197" s="133"/>
      <c r="BU197" s="133"/>
      <c r="BV197" s="133"/>
      <c r="BW197" s="133"/>
    </row>
    <row r="198" spans="1:75" ht="24" customHeight="1" x14ac:dyDescent="0.25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  <c r="AY198" s="133"/>
      <c r="AZ198" s="133"/>
      <c r="BA198" s="133"/>
      <c r="BB198" s="133"/>
      <c r="BC198" s="133"/>
      <c r="BD198" s="133"/>
      <c r="BE198" s="133"/>
      <c r="BF198" s="133"/>
      <c r="BG198" s="133"/>
      <c r="BH198" s="133"/>
      <c r="BI198" s="133"/>
      <c r="BJ198" s="133"/>
      <c r="BK198" s="133"/>
      <c r="BL198" s="133"/>
      <c r="BM198" s="133"/>
      <c r="BN198" s="133"/>
      <c r="BO198" s="133"/>
      <c r="BP198" s="133"/>
      <c r="BQ198" s="133"/>
      <c r="BR198" s="133"/>
      <c r="BS198" s="133"/>
      <c r="BT198" s="133"/>
      <c r="BU198" s="133"/>
      <c r="BV198" s="133"/>
      <c r="BW198" s="133"/>
    </row>
    <row r="199" spans="1:75" ht="24" customHeight="1" x14ac:dyDescent="0.25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O199" s="133"/>
      <c r="BP199" s="133"/>
      <c r="BQ199" s="133"/>
      <c r="BR199" s="133"/>
      <c r="BS199" s="133"/>
      <c r="BT199" s="133"/>
      <c r="BU199" s="133"/>
      <c r="BV199" s="133"/>
      <c r="BW199" s="133"/>
    </row>
    <row r="200" spans="1:75" ht="24" customHeight="1" x14ac:dyDescent="0.25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</row>
    <row r="201" spans="1:75" ht="24" customHeight="1" x14ac:dyDescent="0.25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</row>
    <row r="202" spans="1:75" ht="24" customHeight="1" x14ac:dyDescent="0.25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</row>
    <row r="203" spans="1:75" ht="24" customHeight="1" x14ac:dyDescent="0.25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33"/>
      <c r="BG203" s="133"/>
      <c r="BH203" s="133"/>
      <c r="BI203" s="133"/>
      <c r="BJ203" s="133"/>
      <c r="BK203" s="133"/>
      <c r="BL203" s="133"/>
      <c r="BM203" s="133"/>
      <c r="BN203" s="133"/>
      <c r="BO203" s="133"/>
      <c r="BP203" s="133"/>
      <c r="BQ203" s="133"/>
      <c r="BR203" s="133"/>
      <c r="BS203" s="133"/>
      <c r="BT203" s="133"/>
      <c r="BU203" s="133"/>
      <c r="BV203" s="133"/>
      <c r="BW203" s="133"/>
    </row>
    <row r="204" spans="1:75" ht="24" customHeight="1" x14ac:dyDescent="0.25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33"/>
      <c r="BG204" s="133"/>
      <c r="BH204" s="133"/>
      <c r="BI204" s="133"/>
      <c r="BJ204" s="133"/>
      <c r="BK204" s="133"/>
      <c r="BL204" s="133"/>
      <c r="BM204" s="133"/>
      <c r="BN204" s="133"/>
      <c r="BO204" s="133"/>
      <c r="BP204" s="133"/>
      <c r="BQ204" s="133"/>
      <c r="BR204" s="133"/>
      <c r="BS204" s="133"/>
      <c r="BT204" s="133"/>
      <c r="BU204" s="133"/>
      <c r="BV204" s="133"/>
      <c r="BW204" s="133"/>
    </row>
    <row r="205" spans="1:75" ht="24" customHeight="1" x14ac:dyDescent="0.2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</row>
    <row r="206" spans="1:75" ht="24" customHeight="1" x14ac:dyDescent="0.25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  <c r="AY206" s="133"/>
      <c r="AZ206" s="133"/>
      <c r="BA206" s="133"/>
      <c r="BB206" s="133"/>
      <c r="BC206" s="133"/>
      <c r="BD206" s="133"/>
      <c r="BE206" s="133"/>
      <c r="BF206" s="133"/>
      <c r="BG206" s="133"/>
      <c r="BH206" s="133"/>
      <c r="BI206" s="133"/>
      <c r="BJ206" s="133"/>
      <c r="BK206" s="133"/>
      <c r="BL206" s="133"/>
      <c r="BM206" s="133"/>
      <c r="BN206" s="133"/>
      <c r="BO206" s="133"/>
      <c r="BP206" s="133"/>
      <c r="BQ206" s="133"/>
      <c r="BR206" s="133"/>
      <c r="BS206" s="133"/>
      <c r="BT206" s="133"/>
      <c r="BU206" s="133"/>
      <c r="BV206" s="133"/>
      <c r="BW206" s="133"/>
    </row>
    <row r="207" spans="1:75" ht="24" customHeight="1" x14ac:dyDescent="0.25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  <c r="AY207" s="133"/>
      <c r="AZ207" s="133"/>
      <c r="BA207" s="133"/>
      <c r="BB207" s="133"/>
      <c r="BC207" s="133"/>
      <c r="BD207" s="133"/>
      <c r="BE207" s="133"/>
      <c r="BF207" s="133"/>
      <c r="BG207" s="133"/>
      <c r="BH207" s="133"/>
      <c r="BI207" s="133"/>
      <c r="BJ207" s="133"/>
      <c r="BK207" s="133"/>
      <c r="BL207" s="133"/>
      <c r="BM207" s="133"/>
      <c r="BN207" s="133"/>
      <c r="BO207" s="133"/>
      <c r="BP207" s="133"/>
      <c r="BQ207" s="133"/>
      <c r="BR207" s="133"/>
      <c r="BS207" s="133"/>
      <c r="BT207" s="133"/>
      <c r="BU207" s="133"/>
      <c r="BV207" s="133"/>
      <c r="BW207" s="133"/>
    </row>
    <row r="208" spans="1:75" ht="24" customHeight="1" x14ac:dyDescent="0.25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/>
      <c r="BF208" s="133"/>
      <c r="BG208" s="133"/>
      <c r="BH208" s="133"/>
      <c r="BI208" s="133"/>
      <c r="BJ208" s="133"/>
      <c r="BK208" s="133"/>
      <c r="BL208" s="133"/>
      <c r="BM208" s="133"/>
      <c r="BN208" s="133"/>
      <c r="BO208" s="133"/>
      <c r="BP208" s="133"/>
      <c r="BQ208" s="133"/>
      <c r="BR208" s="133"/>
      <c r="BS208" s="133"/>
      <c r="BT208" s="133"/>
      <c r="BU208" s="133"/>
      <c r="BV208" s="133"/>
      <c r="BW208" s="133"/>
    </row>
    <row r="209" spans="1:75" ht="24" customHeight="1" x14ac:dyDescent="0.25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</row>
    <row r="210" spans="1:75" ht="24" customHeight="1" x14ac:dyDescent="0.25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133"/>
      <c r="BI210" s="133"/>
      <c r="BJ210" s="133"/>
      <c r="BK210" s="133"/>
      <c r="BL210" s="133"/>
      <c r="BM210" s="133"/>
      <c r="BN210" s="133"/>
      <c r="BO210" s="133"/>
      <c r="BP210" s="133"/>
      <c r="BQ210" s="133"/>
      <c r="BR210" s="133"/>
      <c r="BS210" s="133"/>
      <c r="BT210" s="133"/>
      <c r="BU210" s="133"/>
      <c r="BV210" s="133"/>
      <c r="BW210" s="133"/>
    </row>
    <row r="211" spans="1:75" ht="24" customHeight="1" x14ac:dyDescent="0.25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</row>
    <row r="212" spans="1:75" ht="24" customHeight="1" x14ac:dyDescent="0.25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/>
      <c r="BF212" s="133"/>
      <c r="BG212" s="133"/>
      <c r="BH212" s="133"/>
      <c r="BI212" s="133"/>
      <c r="BJ212" s="133"/>
      <c r="BK212" s="133"/>
      <c r="BL212" s="133"/>
      <c r="BM212" s="133"/>
      <c r="BN212" s="133"/>
      <c r="BO212" s="133"/>
      <c r="BP212" s="133"/>
      <c r="BQ212" s="133"/>
      <c r="BR212" s="133"/>
      <c r="BS212" s="133"/>
      <c r="BT212" s="133"/>
      <c r="BU212" s="133"/>
      <c r="BV212" s="133"/>
      <c r="BW212" s="133"/>
    </row>
    <row r="213" spans="1:75" ht="24" customHeight="1" x14ac:dyDescent="0.25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</row>
    <row r="214" spans="1:75" ht="24" customHeight="1" x14ac:dyDescent="0.25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3"/>
      <c r="BT214" s="133"/>
      <c r="BU214" s="133"/>
      <c r="BV214" s="133"/>
      <c r="BW214" s="133"/>
    </row>
    <row r="215" spans="1:75" ht="24" customHeight="1" x14ac:dyDescent="0.2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</row>
    <row r="216" spans="1:75" ht="24" customHeight="1" x14ac:dyDescent="0.25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</row>
    <row r="217" spans="1:75" ht="24" customHeight="1" x14ac:dyDescent="0.25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</row>
    <row r="218" spans="1:75" ht="24" customHeight="1" x14ac:dyDescent="0.25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</row>
    <row r="219" spans="1:75" ht="24" customHeight="1" x14ac:dyDescent="0.25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</row>
    <row r="220" spans="1:75" ht="24" customHeight="1" x14ac:dyDescent="0.25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</row>
    <row r="221" spans="1:75" ht="24" customHeight="1" x14ac:dyDescent="0.25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</row>
    <row r="222" spans="1:75" ht="24" customHeight="1" x14ac:dyDescent="0.25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/>
      <c r="BK222" s="133"/>
      <c r="BL222" s="133"/>
      <c r="BM222" s="133"/>
      <c r="BN222" s="133"/>
      <c r="BO222" s="133"/>
      <c r="BP222" s="133"/>
      <c r="BQ222" s="133"/>
      <c r="BR222" s="133"/>
      <c r="BS222" s="133"/>
      <c r="BT222" s="133"/>
      <c r="BU222" s="133"/>
      <c r="BV222" s="133"/>
      <c r="BW222" s="133"/>
    </row>
    <row r="223" spans="1:75" ht="24" customHeight="1" x14ac:dyDescent="0.25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/>
      <c r="BO223" s="133"/>
      <c r="BP223" s="133"/>
      <c r="BQ223" s="133"/>
      <c r="BR223" s="133"/>
      <c r="BS223" s="133"/>
      <c r="BT223" s="133"/>
      <c r="BU223" s="133"/>
      <c r="BV223" s="133"/>
      <c r="BW223" s="133"/>
    </row>
    <row r="224" spans="1:75" ht="24" customHeight="1" x14ac:dyDescent="0.25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</row>
    <row r="225" spans="1:75" ht="24" customHeight="1" x14ac:dyDescent="0.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</row>
    <row r="226" spans="1:75" ht="24" customHeight="1" x14ac:dyDescent="0.25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</row>
    <row r="227" spans="1:75" ht="24" customHeight="1" x14ac:dyDescent="0.25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133"/>
      <c r="BI227" s="133"/>
      <c r="BJ227" s="133"/>
      <c r="BK227" s="133"/>
      <c r="BL227" s="133"/>
      <c r="BM227" s="133"/>
      <c r="BN227" s="133"/>
      <c r="BO227" s="133"/>
      <c r="BP227" s="133"/>
      <c r="BQ227" s="133"/>
      <c r="BR227" s="133"/>
      <c r="BS227" s="133"/>
      <c r="BT227" s="133"/>
      <c r="BU227" s="133"/>
      <c r="BV227" s="133"/>
      <c r="BW227" s="133"/>
    </row>
    <row r="228" spans="1:75" ht="24" customHeight="1" x14ac:dyDescent="0.25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133"/>
      <c r="BI228" s="133"/>
      <c r="BJ228" s="133"/>
      <c r="BK228" s="133"/>
      <c r="BL228" s="133"/>
      <c r="BM228" s="133"/>
      <c r="BN228" s="133"/>
      <c r="BO228" s="133"/>
      <c r="BP228" s="133"/>
      <c r="BQ228" s="133"/>
      <c r="BR228" s="133"/>
      <c r="BS228" s="133"/>
      <c r="BT228" s="133"/>
      <c r="BU228" s="133"/>
      <c r="BV228" s="133"/>
      <c r="BW228" s="133"/>
    </row>
    <row r="229" spans="1:75" ht="24" customHeight="1" x14ac:dyDescent="0.25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133"/>
      <c r="BI229" s="133"/>
      <c r="BJ229" s="133"/>
      <c r="BK229" s="133"/>
      <c r="BL229" s="133"/>
      <c r="BM229" s="133"/>
      <c r="BN229" s="133"/>
      <c r="BO229" s="133"/>
      <c r="BP229" s="133"/>
      <c r="BQ229" s="133"/>
      <c r="BR229" s="133"/>
      <c r="BS229" s="133"/>
      <c r="BT229" s="133"/>
      <c r="BU229" s="133"/>
      <c r="BV229" s="133"/>
      <c r="BW229" s="133"/>
    </row>
    <row r="230" spans="1:75" ht="24" customHeight="1" x14ac:dyDescent="0.25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</row>
    <row r="231" spans="1:75" ht="24" customHeight="1" x14ac:dyDescent="0.25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</row>
    <row r="232" spans="1:75" ht="24" customHeight="1" x14ac:dyDescent="0.25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133"/>
      <c r="BI232" s="133"/>
      <c r="BJ232" s="133"/>
      <c r="BK232" s="133"/>
      <c r="BL232" s="133"/>
      <c r="BM232" s="133"/>
      <c r="BN232" s="133"/>
      <c r="BO232" s="133"/>
      <c r="BP232" s="133"/>
      <c r="BQ232" s="133"/>
      <c r="BR232" s="133"/>
      <c r="BS232" s="133"/>
      <c r="BT232" s="133"/>
      <c r="BU232" s="133"/>
      <c r="BV232" s="133"/>
      <c r="BW232" s="133"/>
    </row>
    <row r="233" spans="1:75" ht="24" customHeight="1" x14ac:dyDescent="0.25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133"/>
      <c r="BI233" s="133"/>
      <c r="BJ233" s="133"/>
      <c r="BK233" s="133"/>
      <c r="BL233" s="133"/>
      <c r="BM233" s="133"/>
      <c r="BN233" s="133"/>
      <c r="BO233" s="133"/>
      <c r="BP233" s="133"/>
      <c r="BQ233" s="133"/>
      <c r="BR233" s="133"/>
      <c r="BS233" s="133"/>
      <c r="BT233" s="133"/>
      <c r="BU233" s="133"/>
      <c r="BV233" s="133"/>
      <c r="BW233" s="133"/>
    </row>
    <row r="234" spans="1:75" ht="24" customHeight="1" x14ac:dyDescent="0.25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133"/>
      <c r="BI234" s="133"/>
      <c r="BJ234" s="133"/>
      <c r="BK234" s="133"/>
      <c r="BL234" s="133"/>
      <c r="BM234" s="133"/>
      <c r="BN234" s="133"/>
      <c r="BO234" s="133"/>
      <c r="BP234" s="133"/>
      <c r="BQ234" s="133"/>
      <c r="BR234" s="133"/>
      <c r="BS234" s="133"/>
      <c r="BT234" s="133"/>
      <c r="BU234" s="133"/>
      <c r="BV234" s="133"/>
      <c r="BW234" s="133"/>
    </row>
    <row r="235" spans="1:75" ht="24" customHeight="1" x14ac:dyDescent="0.2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</row>
    <row r="236" spans="1:75" ht="24" customHeight="1" x14ac:dyDescent="0.25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133"/>
      <c r="BI236" s="133"/>
      <c r="BJ236" s="133"/>
      <c r="BK236" s="133"/>
      <c r="BL236" s="133"/>
      <c r="BM236" s="133"/>
      <c r="BN236" s="133"/>
      <c r="BO236" s="133"/>
      <c r="BP236" s="133"/>
      <c r="BQ236" s="133"/>
      <c r="BR236" s="133"/>
      <c r="BS236" s="133"/>
      <c r="BT236" s="133"/>
      <c r="BU236" s="133"/>
      <c r="BV236" s="133"/>
      <c r="BW236" s="133"/>
    </row>
    <row r="237" spans="1:75" ht="24" customHeight="1" x14ac:dyDescent="0.25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133"/>
      <c r="BP237" s="133"/>
      <c r="BQ237" s="133"/>
      <c r="BR237" s="133"/>
      <c r="BS237" s="133"/>
      <c r="BT237" s="133"/>
      <c r="BU237" s="133"/>
      <c r="BV237" s="133"/>
      <c r="BW237" s="133"/>
    </row>
    <row r="238" spans="1:75" ht="24" customHeight="1" x14ac:dyDescent="0.25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133"/>
      <c r="BI238" s="133"/>
      <c r="BJ238" s="133"/>
      <c r="BK238" s="133"/>
      <c r="BL238" s="133"/>
      <c r="BM238" s="133"/>
      <c r="BN238" s="133"/>
      <c r="BO238" s="133"/>
      <c r="BP238" s="133"/>
      <c r="BQ238" s="133"/>
      <c r="BR238" s="133"/>
      <c r="BS238" s="133"/>
      <c r="BT238" s="133"/>
      <c r="BU238" s="133"/>
      <c r="BV238" s="133"/>
      <c r="BW238" s="133"/>
    </row>
    <row r="239" spans="1:75" ht="24" customHeight="1" x14ac:dyDescent="0.25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133"/>
      <c r="BI239" s="133"/>
      <c r="BJ239" s="133"/>
      <c r="BK239" s="133"/>
      <c r="BL239" s="133"/>
      <c r="BM239" s="133"/>
      <c r="BN239" s="133"/>
      <c r="BO239" s="133"/>
      <c r="BP239" s="133"/>
      <c r="BQ239" s="133"/>
      <c r="BR239" s="133"/>
      <c r="BS239" s="133"/>
      <c r="BT239" s="133"/>
      <c r="BU239" s="133"/>
      <c r="BV239" s="133"/>
      <c r="BW239" s="133"/>
    </row>
    <row r="240" spans="1:75" ht="24" customHeight="1" x14ac:dyDescent="0.25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33"/>
      <c r="BG240" s="133"/>
      <c r="BH240" s="133"/>
      <c r="BI240" s="133"/>
      <c r="BJ240" s="133"/>
      <c r="BK240" s="133"/>
      <c r="BL240" s="133"/>
      <c r="BM240" s="133"/>
      <c r="BN240" s="133"/>
      <c r="BO240" s="133"/>
      <c r="BP240" s="133"/>
      <c r="BQ240" s="133"/>
      <c r="BR240" s="133"/>
      <c r="BS240" s="133"/>
      <c r="BT240" s="133"/>
      <c r="BU240" s="133"/>
      <c r="BV240" s="133"/>
      <c r="BW240" s="133"/>
    </row>
    <row r="241" spans="1:75" ht="24" customHeight="1" x14ac:dyDescent="0.25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33"/>
      <c r="BG241" s="133"/>
      <c r="BH241" s="133"/>
      <c r="BI241" s="133"/>
      <c r="BJ241" s="133"/>
      <c r="BK241" s="133"/>
      <c r="BL241" s="133"/>
      <c r="BM241" s="133"/>
      <c r="BN241" s="133"/>
      <c r="BO241" s="133"/>
      <c r="BP241" s="133"/>
      <c r="BQ241" s="133"/>
      <c r="BR241" s="133"/>
      <c r="BS241" s="133"/>
      <c r="BT241" s="133"/>
      <c r="BU241" s="133"/>
      <c r="BV241" s="133"/>
      <c r="BW241" s="133"/>
    </row>
    <row r="242" spans="1:75" ht="24" customHeight="1" x14ac:dyDescent="0.25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33"/>
      <c r="BG242" s="133"/>
      <c r="BH242" s="133"/>
      <c r="BI242" s="133"/>
      <c r="BJ242" s="133"/>
      <c r="BK242" s="133"/>
      <c r="BL242" s="133"/>
      <c r="BM242" s="133"/>
      <c r="BN242" s="133"/>
      <c r="BO242" s="133"/>
      <c r="BP242" s="133"/>
      <c r="BQ242" s="133"/>
      <c r="BR242" s="133"/>
      <c r="BS242" s="133"/>
      <c r="BT242" s="133"/>
      <c r="BU242" s="133"/>
      <c r="BV242" s="133"/>
      <c r="BW242" s="133"/>
    </row>
    <row r="243" spans="1:75" ht="24" customHeight="1" x14ac:dyDescent="0.25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33"/>
      <c r="BG243" s="133"/>
      <c r="BH243" s="133"/>
      <c r="BI243" s="133"/>
      <c r="BJ243" s="133"/>
      <c r="BK243" s="133"/>
      <c r="BL243" s="133"/>
      <c r="BM243" s="133"/>
      <c r="BN243" s="133"/>
      <c r="BO243" s="133"/>
      <c r="BP243" s="133"/>
      <c r="BQ243" s="133"/>
      <c r="BR243" s="133"/>
      <c r="BS243" s="133"/>
      <c r="BT243" s="133"/>
      <c r="BU243" s="133"/>
      <c r="BV243" s="133"/>
      <c r="BW243" s="133"/>
    </row>
    <row r="244" spans="1:75" ht="24" customHeight="1" x14ac:dyDescent="0.25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33"/>
      <c r="BG244" s="133"/>
      <c r="BH244" s="133"/>
      <c r="BI244" s="133"/>
      <c r="BJ244" s="133"/>
      <c r="BK244" s="133"/>
      <c r="BL244" s="133"/>
      <c r="BM244" s="133"/>
      <c r="BN244" s="133"/>
      <c r="BO244" s="133"/>
      <c r="BP244" s="133"/>
      <c r="BQ244" s="133"/>
      <c r="BR244" s="133"/>
      <c r="BS244" s="133"/>
      <c r="BT244" s="133"/>
      <c r="BU244" s="133"/>
      <c r="BV244" s="133"/>
      <c r="BW244" s="133"/>
    </row>
    <row r="245" spans="1:75" ht="24" customHeight="1" x14ac:dyDescent="0.2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33"/>
      <c r="BG245" s="133"/>
      <c r="BH245" s="133"/>
      <c r="BI245" s="133"/>
      <c r="BJ245" s="133"/>
      <c r="BK245" s="133"/>
      <c r="BL245" s="133"/>
      <c r="BM245" s="133"/>
      <c r="BN245" s="133"/>
      <c r="BO245" s="133"/>
      <c r="BP245" s="133"/>
      <c r="BQ245" s="133"/>
      <c r="BR245" s="133"/>
      <c r="BS245" s="133"/>
      <c r="BT245" s="133"/>
      <c r="BU245" s="133"/>
      <c r="BV245" s="133"/>
      <c r="BW245" s="133"/>
    </row>
    <row r="246" spans="1:75" ht="24" customHeight="1" x14ac:dyDescent="0.25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/>
      <c r="BF246" s="133"/>
      <c r="BG246" s="133"/>
      <c r="BH246" s="133"/>
      <c r="BI246" s="133"/>
      <c r="BJ246" s="133"/>
      <c r="BK246" s="133"/>
      <c r="BL246" s="133"/>
      <c r="BM246" s="133"/>
      <c r="BN246" s="133"/>
      <c r="BO246" s="133"/>
      <c r="BP246" s="133"/>
      <c r="BQ246" s="133"/>
      <c r="BR246" s="133"/>
      <c r="BS246" s="133"/>
      <c r="BT246" s="133"/>
      <c r="BU246" s="133"/>
      <c r="BV246" s="133"/>
      <c r="BW246" s="133"/>
    </row>
    <row r="247" spans="1:75" ht="24" customHeight="1" x14ac:dyDescent="0.25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/>
      <c r="BF247" s="133"/>
      <c r="BG247" s="133"/>
      <c r="BH247" s="133"/>
      <c r="BI247" s="133"/>
      <c r="BJ247" s="133"/>
      <c r="BK247" s="133"/>
      <c r="BL247" s="133"/>
      <c r="BM247" s="133"/>
      <c r="BN247" s="133"/>
      <c r="BO247" s="133"/>
      <c r="BP247" s="133"/>
      <c r="BQ247" s="133"/>
      <c r="BR247" s="133"/>
      <c r="BS247" s="133"/>
      <c r="BT247" s="133"/>
      <c r="BU247" s="133"/>
      <c r="BV247" s="133"/>
      <c r="BW247" s="133"/>
    </row>
    <row r="248" spans="1:75" ht="24" customHeight="1" x14ac:dyDescent="0.25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33"/>
      <c r="BG248" s="133"/>
      <c r="BH248" s="133"/>
      <c r="BI248" s="133"/>
      <c r="BJ248" s="133"/>
      <c r="BK248" s="133"/>
      <c r="BL248" s="133"/>
      <c r="BM248" s="133"/>
      <c r="BN248" s="133"/>
      <c r="BO248" s="133"/>
      <c r="BP248" s="133"/>
      <c r="BQ248" s="133"/>
      <c r="BR248" s="133"/>
      <c r="BS248" s="133"/>
      <c r="BT248" s="133"/>
      <c r="BU248" s="133"/>
      <c r="BV248" s="133"/>
      <c r="BW248" s="133"/>
    </row>
    <row r="249" spans="1:75" ht="24" customHeight="1" x14ac:dyDescent="0.25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33"/>
      <c r="BG249" s="133"/>
      <c r="BH249" s="133"/>
      <c r="BI249" s="133"/>
      <c r="BJ249" s="133"/>
      <c r="BK249" s="133"/>
      <c r="BL249" s="133"/>
      <c r="BM249" s="133"/>
      <c r="BN249" s="133"/>
      <c r="BO249" s="133"/>
      <c r="BP249" s="133"/>
      <c r="BQ249" s="133"/>
      <c r="BR249" s="133"/>
      <c r="BS249" s="133"/>
      <c r="BT249" s="133"/>
      <c r="BU249" s="133"/>
      <c r="BV249" s="133"/>
      <c r="BW249" s="133"/>
    </row>
    <row r="250" spans="1:75" ht="24" customHeight="1" x14ac:dyDescent="0.25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33"/>
      <c r="BG250" s="133"/>
      <c r="BH250" s="133"/>
      <c r="BI250" s="133"/>
      <c r="BJ250" s="133"/>
      <c r="BK250" s="133"/>
      <c r="BL250" s="133"/>
      <c r="BM250" s="133"/>
      <c r="BN250" s="133"/>
      <c r="BO250" s="133"/>
      <c r="BP250" s="133"/>
      <c r="BQ250" s="133"/>
      <c r="BR250" s="133"/>
      <c r="BS250" s="133"/>
      <c r="BT250" s="133"/>
      <c r="BU250" s="133"/>
      <c r="BV250" s="133"/>
      <c r="BW250" s="133"/>
    </row>
    <row r="251" spans="1:75" ht="24" customHeight="1" x14ac:dyDescent="0.25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33"/>
      <c r="BG251" s="133"/>
      <c r="BH251" s="133"/>
      <c r="BI251" s="133"/>
      <c r="BJ251" s="133"/>
      <c r="BK251" s="133"/>
      <c r="BL251" s="133"/>
      <c r="BM251" s="133"/>
      <c r="BN251" s="133"/>
      <c r="BO251" s="133"/>
      <c r="BP251" s="133"/>
      <c r="BQ251" s="133"/>
      <c r="BR251" s="133"/>
      <c r="BS251" s="133"/>
      <c r="BT251" s="133"/>
      <c r="BU251" s="133"/>
      <c r="BV251" s="133"/>
      <c r="BW251" s="133"/>
    </row>
    <row r="252" spans="1:75" ht="24" customHeight="1" x14ac:dyDescent="0.25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/>
      <c r="BF252" s="133"/>
      <c r="BG252" s="133"/>
      <c r="BH252" s="133"/>
      <c r="BI252" s="133"/>
      <c r="BJ252" s="133"/>
      <c r="BK252" s="133"/>
      <c r="BL252" s="133"/>
      <c r="BM252" s="133"/>
      <c r="BN252" s="133"/>
      <c r="BO252" s="133"/>
      <c r="BP252" s="133"/>
      <c r="BQ252" s="133"/>
      <c r="BR252" s="133"/>
      <c r="BS252" s="133"/>
      <c r="BT252" s="133"/>
      <c r="BU252" s="133"/>
      <c r="BV252" s="133"/>
      <c r="BW252" s="133"/>
    </row>
    <row r="253" spans="1:75" ht="24" customHeight="1" x14ac:dyDescent="0.25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133"/>
      <c r="BG253" s="133"/>
      <c r="BH253" s="133"/>
      <c r="BI253" s="133"/>
      <c r="BJ253" s="133"/>
      <c r="BK253" s="133"/>
      <c r="BL253" s="133"/>
      <c r="BM253" s="133"/>
      <c r="BN253" s="133"/>
      <c r="BO253" s="133"/>
      <c r="BP253" s="133"/>
      <c r="BQ253" s="133"/>
      <c r="BR253" s="133"/>
      <c r="BS253" s="133"/>
      <c r="BT253" s="133"/>
      <c r="BU253" s="133"/>
      <c r="BV253" s="133"/>
      <c r="BW253" s="133"/>
    </row>
    <row r="254" spans="1:75" ht="24" customHeight="1" x14ac:dyDescent="0.25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33"/>
      <c r="BG254" s="133"/>
      <c r="BH254" s="133"/>
      <c r="BI254" s="133"/>
      <c r="BJ254" s="133"/>
      <c r="BK254" s="133"/>
      <c r="BL254" s="133"/>
      <c r="BM254" s="133"/>
      <c r="BN254" s="133"/>
      <c r="BO254" s="133"/>
      <c r="BP254" s="133"/>
      <c r="BQ254" s="133"/>
      <c r="BR254" s="133"/>
      <c r="BS254" s="133"/>
      <c r="BT254" s="133"/>
      <c r="BU254" s="133"/>
      <c r="BV254" s="133"/>
      <c r="BW254" s="133"/>
    </row>
    <row r="255" spans="1:75" ht="24" customHeight="1" x14ac:dyDescent="0.2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33"/>
      <c r="BG255" s="133"/>
      <c r="BH255" s="133"/>
      <c r="BI255" s="133"/>
      <c r="BJ255" s="133"/>
      <c r="BK255" s="133"/>
      <c r="BL255" s="133"/>
      <c r="BM255" s="133"/>
      <c r="BN255" s="133"/>
      <c r="BO255" s="133"/>
      <c r="BP255" s="133"/>
      <c r="BQ255" s="133"/>
      <c r="BR255" s="133"/>
      <c r="BS255" s="133"/>
      <c r="BT255" s="133"/>
      <c r="BU255" s="133"/>
      <c r="BV255" s="133"/>
      <c r="BW255" s="133"/>
    </row>
    <row r="256" spans="1:75" ht="24" customHeight="1" x14ac:dyDescent="0.25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33"/>
      <c r="BG256" s="133"/>
      <c r="BH256" s="133"/>
      <c r="BI256" s="133"/>
      <c r="BJ256" s="133"/>
      <c r="BK256" s="133"/>
      <c r="BL256" s="133"/>
      <c r="BM256" s="133"/>
      <c r="BN256" s="133"/>
      <c r="BO256" s="133"/>
      <c r="BP256" s="133"/>
      <c r="BQ256" s="133"/>
      <c r="BR256" s="133"/>
      <c r="BS256" s="133"/>
      <c r="BT256" s="133"/>
      <c r="BU256" s="133"/>
      <c r="BV256" s="133"/>
      <c r="BW256" s="133"/>
    </row>
    <row r="257" spans="1:75" ht="24" customHeight="1" x14ac:dyDescent="0.25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/>
      <c r="BF257" s="133"/>
      <c r="BG257" s="133"/>
      <c r="BH257" s="133"/>
      <c r="BI257" s="133"/>
      <c r="BJ257" s="133"/>
      <c r="BK257" s="133"/>
      <c r="BL257" s="133"/>
      <c r="BM257" s="133"/>
      <c r="BN257" s="133"/>
      <c r="BO257" s="133"/>
      <c r="BP257" s="133"/>
      <c r="BQ257" s="133"/>
      <c r="BR257" s="133"/>
      <c r="BS257" s="133"/>
      <c r="BT257" s="133"/>
      <c r="BU257" s="133"/>
      <c r="BV257" s="133"/>
      <c r="BW257" s="133"/>
    </row>
    <row r="258" spans="1:75" ht="24" customHeight="1" x14ac:dyDescent="0.25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33"/>
      <c r="BG258" s="133"/>
      <c r="BH258" s="133"/>
      <c r="BI258" s="133"/>
      <c r="BJ258" s="133"/>
      <c r="BK258" s="133"/>
      <c r="BL258" s="133"/>
      <c r="BM258" s="133"/>
      <c r="BN258" s="133"/>
      <c r="BO258" s="133"/>
      <c r="BP258" s="133"/>
      <c r="BQ258" s="133"/>
      <c r="BR258" s="133"/>
      <c r="BS258" s="133"/>
      <c r="BT258" s="133"/>
      <c r="BU258" s="133"/>
      <c r="BV258" s="133"/>
      <c r="BW258" s="133"/>
    </row>
    <row r="259" spans="1:75" ht="24" customHeight="1" x14ac:dyDescent="0.25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  <c r="BR259" s="133"/>
      <c r="BS259" s="133"/>
      <c r="BT259" s="133"/>
      <c r="BU259" s="133"/>
      <c r="BV259" s="133"/>
      <c r="BW259" s="133"/>
    </row>
    <row r="260" spans="1:75" ht="24" customHeight="1" x14ac:dyDescent="0.25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133"/>
      <c r="BI260" s="133"/>
      <c r="BJ260" s="133"/>
      <c r="BK260" s="133"/>
      <c r="BL260" s="133"/>
      <c r="BM260" s="133"/>
      <c r="BN260" s="133"/>
      <c r="BO260" s="133"/>
      <c r="BP260" s="133"/>
      <c r="BQ260" s="133"/>
      <c r="BR260" s="133"/>
      <c r="BS260" s="133"/>
      <c r="BT260" s="133"/>
      <c r="BU260" s="133"/>
      <c r="BV260" s="133"/>
      <c r="BW260" s="133"/>
    </row>
    <row r="261" spans="1:75" ht="24" customHeight="1" x14ac:dyDescent="0.25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33"/>
      <c r="BF261" s="133"/>
      <c r="BG261" s="133"/>
      <c r="BH261" s="133"/>
      <c r="BI261" s="133"/>
      <c r="BJ261" s="133"/>
      <c r="BK261" s="133"/>
      <c r="BL261" s="133"/>
      <c r="BM261" s="133"/>
      <c r="BN261" s="133"/>
      <c r="BO261" s="133"/>
      <c r="BP261" s="133"/>
      <c r="BQ261" s="133"/>
      <c r="BR261" s="133"/>
      <c r="BS261" s="133"/>
      <c r="BT261" s="133"/>
      <c r="BU261" s="133"/>
      <c r="BV261" s="133"/>
      <c r="BW261" s="133"/>
    </row>
    <row r="262" spans="1:75" ht="24" customHeight="1" x14ac:dyDescent="0.25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/>
      <c r="BF262" s="133"/>
      <c r="BG262" s="133"/>
      <c r="BH262" s="133"/>
      <c r="BI262" s="133"/>
      <c r="BJ262" s="133"/>
      <c r="BK262" s="133"/>
      <c r="BL262" s="133"/>
      <c r="BM262" s="133"/>
      <c r="BN262" s="133"/>
      <c r="BO262" s="133"/>
      <c r="BP262" s="133"/>
      <c r="BQ262" s="133"/>
      <c r="BR262" s="133"/>
      <c r="BS262" s="133"/>
      <c r="BT262" s="133"/>
      <c r="BU262" s="133"/>
      <c r="BV262" s="133"/>
      <c r="BW262" s="133"/>
    </row>
    <row r="263" spans="1:75" ht="24" customHeight="1" x14ac:dyDescent="0.25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133"/>
      <c r="BI263" s="133"/>
      <c r="BJ263" s="133"/>
      <c r="BK263" s="133"/>
      <c r="BL263" s="133"/>
      <c r="BM263" s="133"/>
      <c r="BN263" s="133"/>
      <c r="BO263" s="133"/>
      <c r="BP263" s="133"/>
      <c r="BQ263" s="133"/>
      <c r="BR263" s="133"/>
      <c r="BS263" s="133"/>
      <c r="BT263" s="133"/>
      <c r="BU263" s="133"/>
      <c r="BV263" s="133"/>
      <c r="BW263" s="133"/>
    </row>
    <row r="264" spans="1:75" ht="24" customHeight="1" x14ac:dyDescent="0.25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/>
      <c r="BF264" s="133"/>
      <c r="BG264" s="133"/>
      <c r="BH264" s="133"/>
      <c r="BI264" s="133"/>
      <c r="BJ264" s="133"/>
      <c r="BK264" s="133"/>
      <c r="BL264" s="133"/>
      <c r="BM264" s="133"/>
      <c r="BN264" s="133"/>
      <c r="BO264" s="133"/>
      <c r="BP264" s="133"/>
      <c r="BQ264" s="133"/>
      <c r="BR264" s="133"/>
      <c r="BS264" s="133"/>
      <c r="BT264" s="133"/>
      <c r="BU264" s="133"/>
      <c r="BV264" s="133"/>
      <c r="BW264" s="133"/>
    </row>
    <row r="265" spans="1:75" ht="24" customHeight="1" x14ac:dyDescent="0.2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/>
      <c r="BF265" s="133"/>
      <c r="BG265" s="133"/>
      <c r="BH265" s="133"/>
      <c r="BI265" s="133"/>
      <c r="BJ265" s="133"/>
      <c r="BK265" s="133"/>
      <c r="BL265" s="133"/>
      <c r="BM265" s="133"/>
      <c r="BN265" s="133"/>
      <c r="BO265" s="133"/>
      <c r="BP265" s="133"/>
      <c r="BQ265" s="133"/>
      <c r="BR265" s="133"/>
      <c r="BS265" s="133"/>
      <c r="BT265" s="133"/>
      <c r="BU265" s="133"/>
      <c r="BV265" s="133"/>
      <c r="BW265" s="133"/>
    </row>
    <row r="266" spans="1:75" ht="24" customHeight="1" x14ac:dyDescent="0.25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33"/>
      <c r="BG266" s="133"/>
      <c r="BH266" s="133"/>
      <c r="BI266" s="133"/>
      <c r="BJ266" s="133"/>
      <c r="BK266" s="133"/>
      <c r="BL266" s="133"/>
      <c r="BM266" s="133"/>
      <c r="BN266" s="133"/>
      <c r="BO266" s="133"/>
      <c r="BP266" s="133"/>
      <c r="BQ266" s="133"/>
      <c r="BR266" s="133"/>
      <c r="BS266" s="133"/>
      <c r="BT266" s="133"/>
      <c r="BU266" s="133"/>
      <c r="BV266" s="133"/>
      <c r="BW266" s="133"/>
    </row>
    <row r="267" spans="1:75" ht="24" customHeight="1" x14ac:dyDescent="0.25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33"/>
      <c r="BG267" s="133"/>
      <c r="BH267" s="133"/>
      <c r="BI267" s="133"/>
      <c r="BJ267" s="133"/>
      <c r="BK267" s="133"/>
      <c r="BL267" s="133"/>
      <c r="BM267" s="133"/>
      <c r="BN267" s="133"/>
      <c r="BO267" s="133"/>
      <c r="BP267" s="133"/>
      <c r="BQ267" s="133"/>
      <c r="BR267" s="133"/>
      <c r="BS267" s="133"/>
      <c r="BT267" s="133"/>
      <c r="BU267" s="133"/>
      <c r="BV267" s="133"/>
      <c r="BW267" s="133"/>
    </row>
    <row r="268" spans="1:75" ht="24" customHeight="1" x14ac:dyDescent="0.25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33"/>
      <c r="BG268" s="133"/>
      <c r="BH268" s="133"/>
      <c r="BI268" s="133"/>
      <c r="BJ268" s="133"/>
      <c r="BK268" s="133"/>
      <c r="BL268" s="133"/>
      <c r="BM268" s="133"/>
      <c r="BN268" s="133"/>
      <c r="BO268" s="133"/>
      <c r="BP268" s="133"/>
      <c r="BQ268" s="133"/>
      <c r="BR268" s="133"/>
      <c r="BS268" s="133"/>
      <c r="BT268" s="133"/>
      <c r="BU268" s="133"/>
      <c r="BV268" s="133"/>
      <c r="BW268" s="133"/>
    </row>
    <row r="269" spans="1:75" ht="24" customHeight="1" x14ac:dyDescent="0.25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/>
      <c r="BF269" s="133"/>
      <c r="BG269" s="133"/>
      <c r="BH269" s="133"/>
      <c r="BI269" s="133"/>
      <c r="BJ269" s="133"/>
      <c r="BK269" s="133"/>
      <c r="BL269" s="133"/>
      <c r="BM269" s="133"/>
      <c r="BN269" s="133"/>
      <c r="BO269" s="133"/>
      <c r="BP269" s="133"/>
      <c r="BQ269" s="133"/>
      <c r="BR269" s="133"/>
      <c r="BS269" s="133"/>
      <c r="BT269" s="133"/>
      <c r="BU269" s="133"/>
      <c r="BV269" s="133"/>
      <c r="BW269" s="133"/>
    </row>
    <row r="270" spans="1:75" ht="24" customHeight="1" x14ac:dyDescent="0.25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33"/>
      <c r="BG270" s="133"/>
      <c r="BH270" s="133"/>
      <c r="BI270" s="133"/>
      <c r="BJ270" s="133"/>
      <c r="BK270" s="133"/>
      <c r="BL270" s="133"/>
      <c r="BM270" s="133"/>
      <c r="BN270" s="133"/>
      <c r="BO270" s="133"/>
      <c r="BP270" s="133"/>
      <c r="BQ270" s="133"/>
      <c r="BR270" s="133"/>
      <c r="BS270" s="133"/>
      <c r="BT270" s="133"/>
      <c r="BU270" s="133"/>
      <c r="BV270" s="133"/>
      <c r="BW270" s="133"/>
    </row>
    <row r="271" spans="1:75" ht="24" customHeight="1" x14ac:dyDescent="0.25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33"/>
      <c r="BG271" s="133"/>
      <c r="BH271" s="133"/>
      <c r="BI271" s="133"/>
      <c r="BJ271" s="133"/>
      <c r="BK271" s="133"/>
      <c r="BL271" s="133"/>
      <c r="BM271" s="133"/>
      <c r="BN271" s="133"/>
      <c r="BO271" s="133"/>
      <c r="BP271" s="133"/>
      <c r="BQ271" s="133"/>
      <c r="BR271" s="133"/>
      <c r="BS271" s="133"/>
      <c r="BT271" s="133"/>
      <c r="BU271" s="133"/>
      <c r="BV271" s="133"/>
      <c r="BW271" s="133"/>
    </row>
    <row r="272" spans="1:75" ht="24" customHeight="1" x14ac:dyDescent="0.25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33"/>
      <c r="BG272" s="133"/>
      <c r="BH272" s="133"/>
      <c r="BI272" s="133"/>
      <c r="BJ272" s="133"/>
      <c r="BK272" s="133"/>
      <c r="BL272" s="133"/>
      <c r="BM272" s="133"/>
      <c r="BN272" s="133"/>
      <c r="BO272" s="133"/>
      <c r="BP272" s="133"/>
      <c r="BQ272" s="133"/>
      <c r="BR272" s="133"/>
      <c r="BS272" s="133"/>
      <c r="BT272" s="133"/>
      <c r="BU272" s="133"/>
      <c r="BV272" s="133"/>
      <c r="BW272" s="133"/>
    </row>
    <row r="273" spans="1:75" ht="24" customHeight="1" x14ac:dyDescent="0.25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133"/>
      <c r="BG273" s="133"/>
      <c r="BH273" s="133"/>
      <c r="BI273" s="133"/>
      <c r="BJ273" s="133"/>
      <c r="BK273" s="133"/>
      <c r="BL273" s="133"/>
      <c r="BM273" s="133"/>
      <c r="BN273" s="133"/>
      <c r="BO273" s="133"/>
      <c r="BP273" s="133"/>
      <c r="BQ273" s="133"/>
      <c r="BR273" s="133"/>
      <c r="BS273" s="133"/>
      <c r="BT273" s="133"/>
      <c r="BU273" s="133"/>
      <c r="BV273" s="133"/>
      <c r="BW273" s="133"/>
    </row>
    <row r="274" spans="1:75" ht="24" customHeight="1" x14ac:dyDescent="0.25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133"/>
      <c r="BI274" s="133"/>
      <c r="BJ274" s="133"/>
      <c r="BK274" s="133"/>
      <c r="BL274" s="133"/>
      <c r="BM274" s="133"/>
      <c r="BN274" s="133"/>
      <c r="BO274" s="133"/>
      <c r="BP274" s="133"/>
      <c r="BQ274" s="133"/>
      <c r="BR274" s="133"/>
      <c r="BS274" s="133"/>
      <c r="BT274" s="133"/>
      <c r="BU274" s="133"/>
      <c r="BV274" s="133"/>
      <c r="BW274" s="133"/>
    </row>
    <row r="275" spans="1:75" ht="24" customHeight="1" x14ac:dyDescent="0.2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133"/>
      <c r="BI275" s="133"/>
      <c r="BJ275" s="133"/>
      <c r="BK275" s="133"/>
      <c r="BL275" s="133"/>
      <c r="BM275" s="133"/>
      <c r="BN275" s="133"/>
      <c r="BO275" s="133"/>
      <c r="BP275" s="133"/>
      <c r="BQ275" s="133"/>
      <c r="BR275" s="133"/>
      <c r="BS275" s="133"/>
      <c r="BT275" s="133"/>
      <c r="BU275" s="133"/>
      <c r="BV275" s="133"/>
      <c r="BW275" s="133"/>
    </row>
    <row r="276" spans="1:75" ht="24" customHeight="1" x14ac:dyDescent="0.25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133"/>
      <c r="BI276" s="133"/>
      <c r="BJ276" s="133"/>
      <c r="BK276" s="133"/>
      <c r="BL276" s="133"/>
      <c r="BM276" s="133"/>
      <c r="BN276" s="133"/>
      <c r="BO276" s="133"/>
      <c r="BP276" s="133"/>
      <c r="BQ276" s="133"/>
      <c r="BR276" s="133"/>
      <c r="BS276" s="133"/>
      <c r="BT276" s="133"/>
      <c r="BU276" s="133"/>
      <c r="BV276" s="133"/>
      <c r="BW276" s="133"/>
    </row>
    <row r="277" spans="1:75" ht="24" customHeight="1" x14ac:dyDescent="0.25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33"/>
      <c r="BG277" s="133"/>
      <c r="BH277" s="133"/>
      <c r="BI277" s="133"/>
      <c r="BJ277" s="133"/>
      <c r="BK277" s="133"/>
      <c r="BL277" s="133"/>
      <c r="BM277" s="133"/>
      <c r="BN277" s="133"/>
      <c r="BO277" s="133"/>
      <c r="BP277" s="133"/>
      <c r="BQ277" s="133"/>
      <c r="BR277" s="133"/>
      <c r="BS277" s="133"/>
      <c r="BT277" s="133"/>
      <c r="BU277" s="133"/>
      <c r="BV277" s="133"/>
      <c r="BW277" s="133"/>
    </row>
    <row r="278" spans="1:75" ht="24" customHeight="1" x14ac:dyDescent="0.25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33"/>
      <c r="BG278" s="133"/>
      <c r="BH278" s="133"/>
      <c r="BI278" s="133"/>
      <c r="BJ278" s="133"/>
      <c r="BK278" s="133"/>
      <c r="BL278" s="133"/>
      <c r="BM278" s="133"/>
      <c r="BN278" s="133"/>
      <c r="BO278" s="133"/>
      <c r="BP278" s="133"/>
      <c r="BQ278" s="133"/>
      <c r="BR278" s="133"/>
      <c r="BS278" s="133"/>
      <c r="BT278" s="133"/>
      <c r="BU278" s="133"/>
      <c r="BV278" s="133"/>
      <c r="BW278" s="133"/>
    </row>
    <row r="279" spans="1:75" ht="24" customHeight="1" x14ac:dyDescent="0.25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  <c r="AY279" s="133"/>
      <c r="AZ279" s="133"/>
      <c r="BA279" s="133"/>
      <c r="BB279" s="133"/>
      <c r="BC279" s="133"/>
      <c r="BD279" s="133"/>
      <c r="BE279" s="133"/>
      <c r="BF279" s="133"/>
      <c r="BG279" s="133"/>
      <c r="BH279" s="133"/>
      <c r="BI279" s="133"/>
      <c r="BJ279" s="133"/>
      <c r="BK279" s="133"/>
      <c r="BL279" s="133"/>
      <c r="BM279" s="133"/>
      <c r="BN279" s="133"/>
      <c r="BO279" s="133"/>
      <c r="BP279" s="133"/>
      <c r="BQ279" s="133"/>
      <c r="BR279" s="133"/>
      <c r="BS279" s="133"/>
      <c r="BT279" s="133"/>
      <c r="BU279" s="133"/>
      <c r="BV279" s="133"/>
      <c r="BW279" s="133"/>
    </row>
    <row r="280" spans="1:75" ht="24" customHeight="1" x14ac:dyDescent="0.25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133"/>
      <c r="BI280" s="133"/>
      <c r="BJ280" s="133"/>
      <c r="BK280" s="133"/>
      <c r="BL280" s="133"/>
      <c r="BM280" s="133"/>
      <c r="BN280" s="133"/>
      <c r="BO280" s="133"/>
      <c r="BP280" s="133"/>
      <c r="BQ280" s="133"/>
      <c r="BR280" s="133"/>
      <c r="BS280" s="133"/>
      <c r="BT280" s="133"/>
      <c r="BU280" s="133"/>
      <c r="BV280" s="133"/>
      <c r="BW280" s="133"/>
    </row>
    <row r="281" spans="1:75" ht="24" customHeight="1" x14ac:dyDescent="0.25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33"/>
      <c r="BG281" s="133"/>
      <c r="BH281" s="133"/>
      <c r="BI281" s="133"/>
      <c r="BJ281" s="133"/>
      <c r="BK281" s="133"/>
      <c r="BL281" s="133"/>
      <c r="BM281" s="133"/>
      <c r="BN281" s="133"/>
      <c r="BO281" s="133"/>
      <c r="BP281" s="133"/>
      <c r="BQ281" s="133"/>
      <c r="BR281" s="133"/>
      <c r="BS281" s="133"/>
      <c r="BT281" s="133"/>
      <c r="BU281" s="133"/>
      <c r="BV281" s="133"/>
      <c r="BW281" s="133"/>
    </row>
    <row r="282" spans="1:75" ht="24" customHeight="1" x14ac:dyDescent="0.25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33"/>
      <c r="BG282" s="133"/>
      <c r="BH282" s="133"/>
      <c r="BI282" s="133"/>
      <c r="BJ282" s="133"/>
      <c r="BK282" s="133"/>
      <c r="BL282" s="133"/>
      <c r="BM282" s="133"/>
      <c r="BN282" s="133"/>
      <c r="BO282" s="133"/>
      <c r="BP282" s="133"/>
      <c r="BQ282" s="133"/>
      <c r="BR282" s="133"/>
      <c r="BS282" s="133"/>
      <c r="BT282" s="133"/>
      <c r="BU282" s="133"/>
      <c r="BV282" s="133"/>
      <c r="BW282" s="133"/>
    </row>
    <row r="283" spans="1:75" ht="24" customHeight="1" x14ac:dyDescent="0.25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33"/>
      <c r="BG283" s="133"/>
      <c r="BH283" s="133"/>
      <c r="BI283" s="133"/>
      <c r="BJ283" s="133"/>
      <c r="BK283" s="133"/>
      <c r="BL283" s="133"/>
      <c r="BM283" s="133"/>
      <c r="BN283" s="133"/>
      <c r="BO283" s="133"/>
      <c r="BP283" s="133"/>
      <c r="BQ283" s="133"/>
      <c r="BR283" s="133"/>
      <c r="BS283" s="133"/>
      <c r="BT283" s="133"/>
      <c r="BU283" s="133"/>
      <c r="BV283" s="133"/>
      <c r="BW283" s="133"/>
    </row>
    <row r="284" spans="1:75" ht="24" customHeight="1" x14ac:dyDescent="0.25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3"/>
      <c r="BF284" s="133"/>
      <c r="BG284" s="133"/>
      <c r="BH284" s="133"/>
      <c r="BI284" s="133"/>
      <c r="BJ284" s="133"/>
      <c r="BK284" s="133"/>
      <c r="BL284" s="133"/>
      <c r="BM284" s="133"/>
      <c r="BN284" s="133"/>
      <c r="BO284" s="133"/>
      <c r="BP284" s="133"/>
      <c r="BQ284" s="133"/>
      <c r="BR284" s="133"/>
      <c r="BS284" s="133"/>
      <c r="BT284" s="133"/>
      <c r="BU284" s="133"/>
      <c r="BV284" s="133"/>
      <c r="BW284" s="133"/>
    </row>
    <row r="285" spans="1:75" ht="24" customHeight="1" x14ac:dyDescent="0.2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33"/>
      <c r="BG285" s="133"/>
      <c r="BH285" s="133"/>
      <c r="BI285" s="133"/>
      <c r="BJ285" s="133"/>
      <c r="BK285" s="133"/>
      <c r="BL285" s="133"/>
      <c r="BM285" s="133"/>
      <c r="BN285" s="133"/>
      <c r="BO285" s="133"/>
      <c r="BP285" s="133"/>
      <c r="BQ285" s="133"/>
      <c r="BR285" s="133"/>
      <c r="BS285" s="133"/>
      <c r="BT285" s="133"/>
      <c r="BU285" s="133"/>
      <c r="BV285" s="133"/>
      <c r="BW285" s="133"/>
    </row>
    <row r="286" spans="1:75" ht="24" customHeight="1" x14ac:dyDescent="0.25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/>
      <c r="BF286" s="133"/>
      <c r="BG286" s="133"/>
      <c r="BH286" s="133"/>
      <c r="BI286" s="133"/>
      <c r="BJ286" s="133"/>
      <c r="BK286" s="133"/>
      <c r="BL286" s="133"/>
      <c r="BM286" s="133"/>
      <c r="BN286" s="133"/>
      <c r="BO286" s="133"/>
      <c r="BP286" s="133"/>
      <c r="BQ286" s="133"/>
      <c r="BR286" s="133"/>
      <c r="BS286" s="133"/>
      <c r="BT286" s="133"/>
      <c r="BU286" s="133"/>
      <c r="BV286" s="133"/>
      <c r="BW286" s="133"/>
    </row>
    <row r="287" spans="1:75" ht="24" customHeight="1" x14ac:dyDescent="0.25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  <c r="AY287" s="133"/>
      <c r="AZ287" s="133"/>
      <c r="BA287" s="133"/>
      <c r="BB287" s="133"/>
      <c r="BC287" s="133"/>
      <c r="BD287" s="133"/>
      <c r="BE287" s="133"/>
      <c r="BF287" s="133"/>
      <c r="BG287" s="133"/>
      <c r="BH287" s="133"/>
      <c r="BI287" s="133"/>
      <c r="BJ287" s="133"/>
      <c r="BK287" s="133"/>
      <c r="BL287" s="133"/>
      <c r="BM287" s="133"/>
      <c r="BN287" s="133"/>
      <c r="BO287" s="133"/>
      <c r="BP287" s="133"/>
      <c r="BQ287" s="133"/>
      <c r="BR287" s="133"/>
      <c r="BS287" s="133"/>
      <c r="BT287" s="133"/>
      <c r="BU287" s="133"/>
      <c r="BV287" s="133"/>
      <c r="BW287" s="133"/>
    </row>
    <row r="288" spans="1:75" ht="24" customHeight="1" x14ac:dyDescent="0.25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33"/>
      <c r="BG288" s="133"/>
      <c r="BH288" s="133"/>
      <c r="BI288" s="133"/>
      <c r="BJ288" s="133"/>
      <c r="BK288" s="133"/>
      <c r="BL288" s="133"/>
      <c r="BM288" s="133"/>
      <c r="BN288" s="133"/>
      <c r="BO288" s="133"/>
      <c r="BP288" s="133"/>
      <c r="BQ288" s="133"/>
      <c r="BR288" s="133"/>
      <c r="BS288" s="133"/>
      <c r="BT288" s="133"/>
      <c r="BU288" s="133"/>
      <c r="BV288" s="133"/>
      <c r="BW288" s="133"/>
    </row>
    <row r="289" spans="1:75" ht="24" customHeight="1" x14ac:dyDescent="0.25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33"/>
      <c r="BG289" s="133"/>
      <c r="BH289" s="133"/>
      <c r="BI289" s="133"/>
      <c r="BJ289" s="133"/>
      <c r="BK289" s="133"/>
      <c r="BL289" s="133"/>
      <c r="BM289" s="133"/>
      <c r="BN289" s="133"/>
      <c r="BO289" s="133"/>
      <c r="BP289" s="133"/>
      <c r="BQ289" s="133"/>
      <c r="BR289" s="133"/>
      <c r="BS289" s="133"/>
      <c r="BT289" s="133"/>
      <c r="BU289" s="133"/>
      <c r="BV289" s="133"/>
      <c r="BW289" s="133"/>
    </row>
    <row r="290" spans="1:75" ht="24" customHeight="1" x14ac:dyDescent="0.25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/>
      <c r="BF290" s="133"/>
      <c r="BG290" s="133"/>
      <c r="BH290" s="133"/>
      <c r="BI290" s="133"/>
      <c r="BJ290" s="133"/>
      <c r="BK290" s="133"/>
      <c r="BL290" s="133"/>
      <c r="BM290" s="133"/>
      <c r="BN290" s="133"/>
      <c r="BO290" s="133"/>
      <c r="BP290" s="133"/>
      <c r="BQ290" s="133"/>
      <c r="BR290" s="133"/>
      <c r="BS290" s="133"/>
      <c r="BT290" s="133"/>
      <c r="BU290" s="133"/>
      <c r="BV290" s="133"/>
      <c r="BW290" s="133"/>
    </row>
    <row r="291" spans="1:75" ht="24" customHeight="1" x14ac:dyDescent="0.25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33"/>
      <c r="BG291" s="133"/>
      <c r="BH291" s="133"/>
      <c r="BI291" s="133"/>
      <c r="BJ291" s="133"/>
      <c r="BK291" s="133"/>
      <c r="BL291" s="133"/>
      <c r="BM291" s="133"/>
      <c r="BN291" s="133"/>
      <c r="BO291" s="133"/>
      <c r="BP291" s="133"/>
      <c r="BQ291" s="133"/>
      <c r="BR291" s="133"/>
      <c r="BS291" s="133"/>
      <c r="BT291" s="133"/>
      <c r="BU291" s="133"/>
      <c r="BV291" s="133"/>
      <c r="BW291" s="133"/>
    </row>
    <row r="292" spans="1:75" ht="24" customHeight="1" x14ac:dyDescent="0.25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  <c r="AY292" s="133"/>
      <c r="AZ292" s="133"/>
      <c r="BA292" s="133"/>
      <c r="BB292" s="133"/>
      <c r="BC292" s="133"/>
      <c r="BD292" s="133"/>
      <c r="BE292" s="133"/>
      <c r="BF292" s="133"/>
      <c r="BG292" s="133"/>
      <c r="BH292" s="133"/>
      <c r="BI292" s="133"/>
      <c r="BJ292" s="133"/>
      <c r="BK292" s="133"/>
      <c r="BL292" s="133"/>
      <c r="BM292" s="133"/>
      <c r="BN292" s="133"/>
      <c r="BO292" s="133"/>
      <c r="BP292" s="133"/>
      <c r="BQ292" s="133"/>
      <c r="BR292" s="133"/>
      <c r="BS292" s="133"/>
      <c r="BT292" s="133"/>
      <c r="BU292" s="133"/>
      <c r="BV292" s="133"/>
      <c r="BW292" s="133"/>
    </row>
    <row r="293" spans="1:75" ht="24" customHeight="1" x14ac:dyDescent="0.25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  <c r="AY293" s="133"/>
      <c r="AZ293" s="133"/>
      <c r="BA293" s="133"/>
      <c r="BB293" s="133"/>
      <c r="BC293" s="133"/>
      <c r="BD293" s="133"/>
      <c r="BE293" s="133"/>
      <c r="BF293" s="133"/>
      <c r="BG293" s="133"/>
      <c r="BH293" s="133"/>
      <c r="BI293" s="133"/>
      <c r="BJ293" s="133"/>
      <c r="BK293" s="133"/>
      <c r="BL293" s="133"/>
      <c r="BM293" s="133"/>
      <c r="BN293" s="133"/>
      <c r="BO293" s="133"/>
      <c r="BP293" s="133"/>
      <c r="BQ293" s="133"/>
      <c r="BR293" s="133"/>
      <c r="BS293" s="133"/>
      <c r="BT293" s="133"/>
      <c r="BU293" s="133"/>
      <c r="BV293" s="133"/>
      <c r="BW293" s="133"/>
    </row>
    <row r="294" spans="1:75" ht="24" customHeight="1" x14ac:dyDescent="0.25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  <c r="AY294" s="133"/>
      <c r="AZ294" s="133"/>
      <c r="BA294" s="133"/>
      <c r="BB294" s="133"/>
      <c r="BC294" s="133"/>
      <c r="BD294" s="133"/>
      <c r="BE294" s="133"/>
      <c r="BF294" s="133"/>
      <c r="BG294" s="133"/>
      <c r="BH294" s="133"/>
      <c r="BI294" s="133"/>
      <c r="BJ294" s="133"/>
      <c r="BK294" s="133"/>
      <c r="BL294" s="133"/>
      <c r="BM294" s="133"/>
      <c r="BN294" s="133"/>
      <c r="BO294" s="133"/>
      <c r="BP294" s="133"/>
      <c r="BQ294" s="133"/>
      <c r="BR294" s="133"/>
      <c r="BS294" s="133"/>
      <c r="BT294" s="133"/>
      <c r="BU294" s="133"/>
      <c r="BV294" s="133"/>
      <c r="BW294" s="133"/>
    </row>
    <row r="295" spans="1:75" ht="24" customHeight="1" x14ac:dyDescent="0.2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  <c r="AY295" s="133"/>
      <c r="AZ295" s="133"/>
      <c r="BA295" s="133"/>
      <c r="BB295" s="133"/>
      <c r="BC295" s="133"/>
      <c r="BD295" s="133"/>
      <c r="BE295" s="133"/>
      <c r="BF295" s="133"/>
      <c r="BG295" s="133"/>
      <c r="BH295" s="133"/>
      <c r="BI295" s="133"/>
      <c r="BJ295" s="133"/>
      <c r="BK295" s="133"/>
      <c r="BL295" s="133"/>
      <c r="BM295" s="133"/>
      <c r="BN295" s="133"/>
      <c r="BO295" s="133"/>
      <c r="BP295" s="133"/>
      <c r="BQ295" s="133"/>
      <c r="BR295" s="133"/>
      <c r="BS295" s="133"/>
      <c r="BT295" s="133"/>
      <c r="BU295" s="133"/>
      <c r="BV295" s="133"/>
      <c r="BW295" s="133"/>
    </row>
    <row r="296" spans="1:75" ht="24" customHeight="1" x14ac:dyDescent="0.25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33"/>
      <c r="BG296" s="133"/>
      <c r="BH296" s="133"/>
      <c r="BI296" s="133"/>
      <c r="BJ296" s="133"/>
      <c r="BK296" s="133"/>
      <c r="BL296" s="133"/>
      <c r="BM296" s="133"/>
      <c r="BN296" s="133"/>
      <c r="BO296" s="133"/>
      <c r="BP296" s="133"/>
      <c r="BQ296" s="133"/>
      <c r="BR296" s="133"/>
      <c r="BS296" s="133"/>
      <c r="BT296" s="133"/>
      <c r="BU296" s="133"/>
      <c r="BV296" s="133"/>
      <c r="BW296" s="133"/>
    </row>
    <row r="297" spans="1:75" ht="24" customHeight="1" x14ac:dyDescent="0.25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33"/>
      <c r="BG297" s="133"/>
      <c r="BH297" s="133"/>
      <c r="BI297" s="133"/>
      <c r="BJ297" s="133"/>
      <c r="BK297" s="133"/>
      <c r="BL297" s="133"/>
      <c r="BM297" s="133"/>
      <c r="BN297" s="133"/>
      <c r="BO297" s="133"/>
      <c r="BP297" s="133"/>
      <c r="BQ297" s="133"/>
      <c r="BR297" s="133"/>
      <c r="BS297" s="133"/>
      <c r="BT297" s="133"/>
      <c r="BU297" s="133"/>
      <c r="BV297" s="133"/>
      <c r="BW297" s="133"/>
    </row>
    <row r="298" spans="1:75" ht="24" customHeight="1" x14ac:dyDescent="0.25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33"/>
      <c r="BG298" s="133"/>
      <c r="BH298" s="133"/>
      <c r="BI298" s="133"/>
      <c r="BJ298" s="133"/>
      <c r="BK298" s="133"/>
      <c r="BL298" s="133"/>
      <c r="BM298" s="133"/>
      <c r="BN298" s="133"/>
      <c r="BO298" s="133"/>
      <c r="BP298" s="133"/>
      <c r="BQ298" s="133"/>
      <c r="BR298" s="133"/>
      <c r="BS298" s="133"/>
      <c r="BT298" s="133"/>
      <c r="BU298" s="133"/>
      <c r="BV298" s="133"/>
      <c r="BW298" s="133"/>
    </row>
    <row r="299" spans="1:75" ht="24" customHeight="1" x14ac:dyDescent="0.25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  <c r="AY299" s="133"/>
      <c r="AZ299" s="133"/>
      <c r="BA299" s="133"/>
      <c r="BB299" s="133"/>
      <c r="BC299" s="133"/>
      <c r="BD299" s="133"/>
      <c r="BE299" s="133"/>
      <c r="BF299" s="133"/>
      <c r="BG299" s="133"/>
      <c r="BH299" s="133"/>
      <c r="BI299" s="133"/>
      <c r="BJ299" s="133"/>
      <c r="BK299" s="133"/>
      <c r="BL299" s="133"/>
      <c r="BM299" s="133"/>
      <c r="BN299" s="133"/>
      <c r="BO299" s="133"/>
      <c r="BP299" s="133"/>
      <c r="BQ299" s="133"/>
      <c r="BR299" s="133"/>
      <c r="BS299" s="133"/>
      <c r="BT299" s="133"/>
      <c r="BU299" s="133"/>
      <c r="BV299" s="133"/>
      <c r="BW299" s="133"/>
    </row>
    <row r="300" spans="1:75" ht="24" customHeight="1" x14ac:dyDescent="0.25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  <c r="AY300" s="133"/>
      <c r="AZ300" s="133"/>
      <c r="BA300" s="133"/>
      <c r="BB300" s="133"/>
      <c r="BC300" s="133"/>
      <c r="BD300" s="133"/>
      <c r="BE300" s="133"/>
      <c r="BF300" s="133"/>
      <c r="BG300" s="133"/>
      <c r="BH300" s="133"/>
      <c r="BI300" s="133"/>
      <c r="BJ300" s="133"/>
      <c r="BK300" s="133"/>
      <c r="BL300" s="133"/>
      <c r="BM300" s="133"/>
      <c r="BN300" s="133"/>
      <c r="BO300" s="133"/>
      <c r="BP300" s="133"/>
      <c r="BQ300" s="133"/>
      <c r="BR300" s="133"/>
      <c r="BS300" s="133"/>
      <c r="BT300" s="133"/>
      <c r="BU300" s="133"/>
      <c r="BV300" s="133"/>
      <c r="BW300" s="133"/>
    </row>
    <row r="301" spans="1:75" ht="24" customHeight="1" x14ac:dyDescent="0.25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  <c r="AY301" s="133"/>
      <c r="AZ301" s="133"/>
      <c r="BA301" s="133"/>
      <c r="BB301" s="133"/>
      <c r="BC301" s="133"/>
      <c r="BD301" s="133"/>
      <c r="BE301" s="133"/>
      <c r="BF301" s="133"/>
      <c r="BG301" s="133"/>
      <c r="BH301" s="133"/>
      <c r="BI301" s="133"/>
      <c r="BJ301" s="133"/>
      <c r="BK301" s="133"/>
      <c r="BL301" s="133"/>
      <c r="BM301" s="133"/>
      <c r="BN301" s="133"/>
      <c r="BO301" s="133"/>
      <c r="BP301" s="133"/>
      <c r="BQ301" s="133"/>
      <c r="BR301" s="133"/>
      <c r="BS301" s="133"/>
      <c r="BT301" s="133"/>
      <c r="BU301" s="133"/>
      <c r="BV301" s="133"/>
      <c r="BW301" s="133"/>
    </row>
    <row r="302" spans="1:75" ht="24" customHeight="1" x14ac:dyDescent="0.25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/>
      <c r="BE302" s="133"/>
      <c r="BF302" s="133"/>
      <c r="BG302" s="133"/>
      <c r="BH302" s="133"/>
      <c r="BI302" s="133"/>
      <c r="BJ302" s="133"/>
      <c r="BK302" s="133"/>
      <c r="BL302" s="133"/>
      <c r="BM302" s="133"/>
      <c r="BN302" s="133"/>
      <c r="BO302" s="133"/>
      <c r="BP302" s="133"/>
      <c r="BQ302" s="133"/>
      <c r="BR302" s="133"/>
      <c r="BS302" s="133"/>
      <c r="BT302" s="133"/>
      <c r="BU302" s="133"/>
      <c r="BV302" s="133"/>
      <c r="BW302" s="133"/>
    </row>
    <row r="303" spans="1:75" ht="24" customHeight="1" x14ac:dyDescent="0.25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  <c r="AX303" s="133"/>
      <c r="AY303" s="133"/>
      <c r="AZ303" s="133"/>
      <c r="BA303" s="133"/>
      <c r="BB303" s="133"/>
      <c r="BC303" s="133"/>
      <c r="BD303" s="133"/>
      <c r="BE303" s="133"/>
      <c r="BF303" s="133"/>
      <c r="BG303" s="133"/>
      <c r="BH303" s="133"/>
      <c r="BI303" s="133"/>
      <c r="BJ303" s="133"/>
      <c r="BK303" s="133"/>
      <c r="BL303" s="133"/>
      <c r="BM303" s="133"/>
      <c r="BN303" s="133"/>
      <c r="BO303" s="133"/>
      <c r="BP303" s="133"/>
      <c r="BQ303" s="133"/>
      <c r="BR303" s="133"/>
      <c r="BS303" s="133"/>
      <c r="BT303" s="133"/>
      <c r="BU303" s="133"/>
      <c r="BV303" s="133"/>
      <c r="BW303" s="133"/>
    </row>
    <row r="304" spans="1:75" ht="24" customHeight="1" x14ac:dyDescent="0.25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33"/>
      <c r="BG304" s="133"/>
      <c r="BH304" s="133"/>
      <c r="BI304" s="133"/>
      <c r="BJ304" s="133"/>
      <c r="BK304" s="133"/>
      <c r="BL304" s="133"/>
      <c r="BM304" s="133"/>
      <c r="BN304" s="133"/>
      <c r="BO304" s="133"/>
      <c r="BP304" s="133"/>
      <c r="BQ304" s="133"/>
      <c r="BR304" s="133"/>
      <c r="BS304" s="133"/>
      <c r="BT304" s="133"/>
      <c r="BU304" s="133"/>
      <c r="BV304" s="133"/>
      <c r="BW304" s="133"/>
    </row>
    <row r="305" spans="1:75" ht="24" customHeight="1" x14ac:dyDescent="0.2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  <c r="AY305" s="133"/>
      <c r="AZ305" s="133"/>
      <c r="BA305" s="133"/>
      <c r="BB305" s="133"/>
      <c r="BC305" s="133"/>
      <c r="BD305" s="133"/>
      <c r="BE305" s="133"/>
      <c r="BF305" s="133"/>
      <c r="BG305" s="133"/>
      <c r="BH305" s="133"/>
      <c r="BI305" s="133"/>
      <c r="BJ305" s="133"/>
      <c r="BK305" s="133"/>
      <c r="BL305" s="133"/>
      <c r="BM305" s="133"/>
      <c r="BN305" s="133"/>
      <c r="BO305" s="133"/>
      <c r="BP305" s="133"/>
      <c r="BQ305" s="133"/>
      <c r="BR305" s="133"/>
      <c r="BS305" s="133"/>
      <c r="BT305" s="133"/>
      <c r="BU305" s="133"/>
      <c r="BV305" s="133"/>
      <c r="BW305" s="133"/>
    </row>
    <row r="306" spans="1:75" ht="24" customHeight="1" x14ac:dyDescent="0.25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33"/>
      <c r="BG306" s="133"/>
      <c r="BH306" s="133"/>
      <c r="BI306" s="133"/>
      <c r="BJ306" s="133"/>
      <c r="BK306" s="133"/>
      <c r="BL306" s="133"/>
      <c r="BM306" s="133"/>
      <c r="BN306" s="133"/>
      <c r="BO306" s="133"/>
      <c r="BP306" s="133"/>
      <c r="BQ306" s="133"/>
      <c r="BR306" s="133"/>
      <c r="BS306" s="133"/>
      <c r="BT306" s="133"/>
      <c r="BU306" s="133"/>
      <c r="BV306" s="133"/>
      <c r="BW306" s="133"/>
    </row>
    <row r="307" spans="1:75" ht="24" customHeight="1" x14ac:dyDescent="0.25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  <c r="AY307" s="133"/>
      <c r="AZ307" s="133"/>
      <c r="BA307" s="133"/>
      <c r="BB307" s="133"/>
      <c r="BC307" s="133"/>
      <c r="BD307" s="133"/>
      <c r="BE307" s="133"/>
      <c r="BF307" s="133"/>
      <c r="BG307" s="133"/>
      <c r="BH307" s="133"/>
      <c r="BI307" s="133"/>
      <c r="BJ307" s="133"/>
      <c r="BK307" s="133"/>
      <c r="BL307" s="133"/>
      <c r="BM307" s="133"/>
      <c r="BN307" s="133"/>
      <c r="BO307" s="133"/>
      <c r="BP307" s="133"/>
      <c r="BQ307" s="133"/>
      <c r="BR307" s="133"/>
      <c r="BS307" s="133"/>
      <c r="BT307" s="133"/>
      <c r="BU307" s="133"/>
      <c r="BV307" s="133"/>
      <c r="BW307" s="133"/>
    </row>
    <row r="308" spans="1:75" ht="24" customHeight="1" x14ac:dyDescent="0.25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  <c r="AY308" s="133"/>
      <c r="AZ308" s="133"/>
      <c r="BA308" s="133"/>
      <c r="BB308" s="133"/>
      <c r="BC308" s="133"/>
      <c r="BD308" s="133"/>
      <c r="BE308" s="133"/>
      <c r="BF308" s="133"/>
      <c r="BG308" s="133"/>
      <c r="BH308" s="133"/>
      <c r="BI308" s="133"/>
      <c r="BJ308" s="133"/>
      <c r="BK308" s="133"/>
      <c r="BL308" s="133"/>
      <c r="BM308" s="133"/>
      <c r="BN308" s="133"/>
      <c r="BO308" s="133"/>
      <c r="BP308" s="133"/>
      <c r="BQ308" s="133"/>
      <c r="BR308" s="133"/>
      <c r="BS308" s="133"/>
      <c r="BT308" s="133"/>
      <c r="BU308" s="133"/>
      <c r="BV308" s="133"/>
      <c r="BW308" s="133"/>
    </row>
    <row r="309" spans="1:75" ht="24" customHeight="1" x14ac:dyDescent="0.25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  <c r="AY309" s="133"/>
      <c r="AZ309" s="133"/>
      <c r="BA309" s="133"/>
      <c r="BB309" s="133"/>
      <c r="BC309" s="133"/>
      <c r="BD309" s="133"/>
      <c r="BE309" s="133"/>
      <c r="BF309" s="133"/>
      <c r="BG309" s="133"/>
      <c r="BH309" s="133"/>
      <c r="BI309" s="133"/>
      <c r="BJ309" s="133"/>
      <c r="BK309" s="133"/>
      <c r="BL309" s="133"/>
      <c r="BM309" s="133"/>
      <c r="BN309" s="133"/>
      <c r="BO309" s="133"/>
      <c r="BP309" s="133"/>
      <c r="BQ309" s="133"/>
      <c r="BR309" s="133"/>
      <c r="BS309" s="133"/>
      <c r="BT309" s="133"/>
      <c r="BU309" s="133"/>
      <c r="BV309" s="133"/>
      <c r="BW309" s="133"/>
    </row>
    <row r="310" spans="1:75" ht="24" customHeight="1" x14ac:dyDescent="0.25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  <c r="AX310" s="133"/>
      <c r="AY310" s="133"/>
      <c r="AZ310" s="133"/>
      <c r="BA310" s="133"/>
      <c r="BB310" s="133"/>
      <c r="BC310" s="133"/>
      <c r="BD310" s="133"/>
      <c r="BE310" s="133"/>
      <c r="BF310" s="133"/>
      <c r="BG310" s="133"/>
      <c r="BH310" s="133"/>
      <c r="BI310" s="133"/>
      <c r="BJ310" s="133"/>
      <c r="BK310" s="133"/>
      <c r="BL310" s="133"/>
      <c r="BM310" s="133"/>
      <c r="BN310" s="133"/>
      <c r="BO310" s="133"/>
      <c r="BP310" s="133"/>
      <c r="BQ310" s="133"/>
      <c r="BR310" s="133"/>
      <c r="BS310" s="133"/>
      <c r="BT310" s="133"/>
      <c r="BU310" s="133"/>
      <c r="BV310" s="133"/>
      <c r="BW310" s="133"/>
    </row>
    <row r="311" spans="1:75" ht="24" customHeight="1" x14ac:dyDescent="0.25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  <c r="AY311" s="133"/>
      <c r="AZ311" s="133"/>
      <c r="BA311" s="133"/>
      <c r="BB311" s="133"/>
      <c r="BC311" s="133"/>
      <c r="BD311" s="133"/>
      <c r="BE311" s="133"/>
      <c r="BF311" s="133"/>
      <c r="BG311" s="133"/>
      <c r="BH311" s="133"/>
      <c r="BI311" s="133"/>
      <c r="BJ311" s="133"/>
      <c r="BK311" s="133"/>
      <c r="BL311" s="133"/>
      <c r="BM311" s="133"/>
      <c r="BN311" s="133"/>
      <c r="BO311" s="133"/>
      <c r="BP311" s="133"/>
      <c r="BQ311" s="133"/>
      <c r="BR311" s="133"/>
      <c r="BS311" s="133"/>
      <c r="BT311" s="133"/>
      <c r="BU311" s="133"/>
      <c r="BV311" s="133"/>
      <c r="BW311" s="133"/>
    </row>
    <row r="312" spans="1:75" ht="24" customHeight="1" x14ac:dyDescent="0.25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  <c r="AY312" s="133"/>
      <c r="AZ312" s="133"/>
      <c r="BA312" s="133"/>
      <c r="BB312" s="133"/>
      <c r="BC312" s="133"/>
      <c r="BD312" s="133"/>
      <c r="BE312" s="133"/>
      <c r="BF312" s="133"/>
      <c r="BG312" s="133"/>
      <c r="BH312" s="133"/>
      <c r="BI312" s="133"/>
      <c r="BJ312" s="133"/>
      <c r="BK312" s="133"/>
      <c r="BL312" s="133"/>
      <c r="BM312" s="133"/>
      <c r="BN312" s="133"/>
      <c r="BO312" s="133"/>
      <c r="BP312" s="133"/>
      <c r="BQ312" s="133"/>
      <c r="BR312" s="133"/>
      <c r="BS312" s="133"/>
      <c r="BT312" s="133"/>
      <c r="BU312" s="133"/>
      <c r="BV312" s="133"/>
      <c r="BW312" s="133"/>
    </row>
    <row r="313" spans="1:75" ht="24" customHeight="1" x14ac:dyDescent="0.25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  <c r="AX313" s="133"/>
      <c r="AY313" s="133"/>
      <c r="AZ313" s="133"/>
      <c r="BA313" s="133"/>
      <c r="BB313" s="133"/>
      <c r="BC313" s="133"/>
      <c r="BD313" s="133"/>
      <c r="BE313" s="133"/>
      <c r="BF313" s="133"/>
      <c r="BG313" s="133"/>
      <c r="BH313" s="133"/>
      <c r="BI313" s="133"/>
      <c r="BJ313" s="133"/>
      <c r="BK313" s="133"/>
      <c r="BL313" s="133"/>
      <c r="BM313" s="133"/>
      <c r="BN313" s="133"/>
      <c r="BO313" s="133"/>
      <c r="BP313" s="133"/>
      <c r="BQ313" s="133"/>
      <c r="BR313" s="133"/>
      <c r="BS313" s="133"/>
      <c r="BT313" s="133"/>
      <c r="BU313" s="133"/>
      <c r="BV313" s="133"/>
      <c r="BW313" s="133"/>
    </row>
    <row r="314" spans="1:75" ht="24" customHeight="1" x14ac:dyDescent="0.25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  <c r="AY314" s="133"/>
      <c r="AZ314" s="133"/>
      <c r="BA314" s="133"/>
      <c r="BB314" s="133"/>
      <c r="BC314" s="133"/>
      <c r="BD314" s="133"/>
      <c r="BE314" s="133"/>
      <c r="BF314" s="133"/>
      <c r="BG314" s="133"/>
      <c r="BH314" s="133"/>
      <c r="BI314" s="133"/>
      <c r="BJ314" s="133"/>
      <c r="BK314" s="133"/>
      <c r="BL314" s="133"/>
      <c r="BM314" s="133"/>
      <c r="BN314" s="133"/>
      <c r="BO314" s="133"/>
      <c r="BP314" s="133"/>
      <c r="BQ314" s="133"/>
      <c r="BR314" s="133"/>
      <c r="BS314" s="133"/>
      <c r="BT314" s="133"/>
      <c r="BU314" s="133"/>
      <c r="BV314" s="133"/>
      <c r="BW314" s="133"/>
    </row>
    <row r="315" spans="1:75" ht="24" customHeight="1" x14ac:dyDescent="0.2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  <c r="AY315" s="133"/>
      <c r="AZ315" s="133"/>
      <c r="BA315" s="133"/>
      <c r="BB315" s="133"/>
      <c r="BC315" s="133"/>
      <c r="BD315" s="133"/>
      <c r="BE315" s="133"/>
      <c r="BF315" s="133"/>
      <c r="BG315" s="133"/>
      <c r="BH315" s="133"/>
      <c r="BI315" s="133"/>
      <c r="BJ315" s="133"/>
      <c r="BK315" s="133"/>
      <c r="BL315" s="133"/>
      <c r="BM315" s="133"/>
      <c r="BN315" s="133"/>
      <c r="BO315" s="133"/>
      <c r="BP315" s="133"/>
      <c r="BQ315" s="133"/>
      <c r="BR315" s="133"/>
      <c r="BS315" s="133"/>
      <c r="BT315" s="133"/>
      <c r="BU315" s="133"/>
      <c r="BV315" s="133"/>
      <c r="BW315" s="133"/>
    </row>
    <row r="316" spans="1:75" ht="24" customHeight="1" x14ac:dyDescent="0.25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3"/>
      <c r="BF316" s="133"/>
      <c r="BG316" s="133"/>
      <c r="BH316" s="133"/>
      <c r="BI316" s="133"/>
      <c r="BJ316" s="133"/>
      <c r="BK316" s="133"/>
      <c r="BL316" s="133"/>
      <c r="BM316" s="133"/>
      <c r="BN316" s="133"/>
      <c r="BO316" s="133"/>
      <c r="BP316" s="133"/>
      <c r="BQ316" s="133"/>
      <c r="BR316" s="133"/>
      <c r="BS316" s="133"/>
      <c r="BT316" s="133"/>
      <c r="BU316" s="133"/>
      <c r="BV316" s="133"/>
      <c r="BW316" s="133"/>
    </row>
    <row r="317" spans="1:75" ht="24" customHeight="1" x14ac:dyDescent="0.25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33"/>
      <c r="BG317" s="133"/>
      <c r="BH317" s="133"/>
      <c r="BI317" s="133"/>
      <c r="BJ317" s="133"/>
      <c r="BK317" s="133"/>
      <c r="BL317" s="133"/>
      <c r="BM317" s="133"/>
      <c r="BN317" s="133"/>
      <c r="BO317" s="133"/>
      <c r="BP317" s="133"/>
      <c r="BQ317" s="133"/>
      <c r="BR317" s="133"/>
      <c r="BS317" s="133"/>
      <c r="BT317" s="133"/>
      <c r="BU317" s="133"/>
      <c r="BV317" s="133"/>
      <c r="BW317" s="133"/>
    </row>
    <row r="318" spans="1:75" ht="24" customHeight="1" x14ac:dyDescent="0.25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33"/>
      <c r="BG318" s="133"/>
      <c r="BH318" s="133"/>
      <c r="BI318" s="133"/>
      <c r="BJ318" s="133"/>
      <c r="BK318" s="133"/>
      <c r="BL318" s="133"/>
      <c r="BM318" s="133"/>
      <c r="BN318" s="133"/>
      <c r="BO318" s="133"/>
      <c r="BP318" s="133"/>
      <c r="BQ318" s="133"/>
      <c r="BR318" s="133"/>
      <c r="BS318" s="133"/>
      <c r="BT318" s="133"/>
      <c r="BU318" s="133"/>
      <c r="BV318" s="133"/>
      <c r="BW318" s="133"/>
    </row>
    <row r="319" spans="1:75" ht="24" customHeight="1" x14ac:dyDescent="0.25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33"/>
      <c r="BG319" s="133"/>
      <c r="BH319" s="133"/>
      <c r="BI319" s="133"/>
      <c r="BJ319" s="133"/>
      <c r="BK319" s="133"/>
      <c r="BL319" s="133"/>
      <c r="BM319" s="133"/>
      <c r="BN319" s="133"/>
      <c r="BO319" s="133"/>
      <c r="BP319" s="133"/>
      <c r="BQ319" s="133"/>
      <c r="BR319" s="133"/>
      <c r="BS319" s="133"/>
      <c r="BT319" s="133"/>
      <c r="BU319" s="133"/>
      <c r="BV319" s="133"/>
      <c r="BW319" s="133"/>
    </row>
    <row r="320" spans="1:75" ht="24" customHeight="1" x14ac:dyDescent="0.25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  <c r="AX320" s="133"/>
      <c r="AY320" s="133"/>
      <c r="AZ320" s="133"/>
      <c r="BA320" s="133"/>
      <c r="BB320" s="133"/>
      <c r="BC320" s="133"/>
      <c r="BD320" s="133"/>
      <c r="BE320" s="133"/>
      <c r="BF320" s="133"/>
      <c r="BG320" s="133"/>
      <c r="BH320" s="133"/>
      <c r="BI320" s="133"/>
      <c r="BJ320" s="133"/>
      <c r="BK320" s="133"/>
      <c r="BL320" s="133"/>
      <c r="BM320" s="133"/>
      <c r="BN320" s="133"/>
      <c r="BO320" s="133"/>
      <c r="BP320" s="133"/>
      <c r="BQ320" s="133"/>
      <c r="BR320" s="133"/>
      <c r="BS320" s="133"/>
      <c r="BT320" s="133"/>
      <c r="BU320" s="133"/>
      <c r="BV320" s="133"/>
      <c r="BW320" s="133"/>
    </row>
    <row r="321" spans="1:75" ht="24" customHeight="1" x14ac:dyDescent="0.25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  <c r="AX321" s="133"/>
      <c r="AY321" s="133"/>
      <c r="AZ321" s="133"/>
      <c r="BA321" s="133"/>
      <c r="BB321" s="133"/>
      <c r="BC321" s="133"/>
      <c r="BD321" s="133"/>
      <c r="BE321" s="133"/>
      <c r="BF321" s="133"/>
      <c r="BG321" s="133"/>
      <c r="BH321" s="133"/>
      <c r="BI321" s="133"/>
      <c r="BJ321" s="133"/>
      <c r="BK321" s="133"/>
      <c r="BL321" s="133"/>
      <c r="BM321" s="133"/>
      <c r="BN321" s="133"/>
      <c r="BO321" s="133"/>
      <c r="BP321" s="133"/>
      <c r="BQ321" s="133"/>
      <c r="BR321" s="133"/>
      <c r="BS321" s="133"/>
      <c r="BT321" s="133"/>
      <c r="BU321" s="133"/>
      <c r="BV321" s="133"/>
      <c r="BW321" s="133"/>
    </row>
    <row r="322" spans="1:75" ht="24" customHeight="1" x14ac:dyDescent="0.25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  <c r="AY322" s="133"/>
      <c r="AZ322" s="133"/>
      <c r="BA322" s="133"/>
      <c r="BB322" s="133"/>
      <c r="BC322" s="133"/>
      <c r="BD322" s="133"/>
      <c r="BE322" s="133"/>
      <c r="BF322" s="133"/>
      <c r="BG322" s="133"/>
      <c r="BH322" s="133"/>
      <c r="BI322" s="133"/>
      <c r="BJ322" s="133"/>
      <c r="BK322" s="133"/>
      <c r="BL322" s="133"/>
      <c r="BM322" s="133"/>
      <c r="BN322" s="133"/>
      <c r="BO322" s="133"/>
      <c r="BP322" s="133"/>
      <c r="BQ322" s="133"/>
      <c r="BR322" s="133"/>
      <c r="BS322" s="133"/>
      <c r="BT322" s="133"/>
      <c r="BU322" s="133"/>
      <c r="BV322" s="133"/>
      <c r="BW322" s="133"/>
    </row>
    <row r="323" spans="1:75" ht="24" customHeight="1" x14ac:dyDescent="0.25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  <c r="AX323" s="133"/>
      <c r="AY323" s="133"/>
      <c r="AZ323" s="133"/>
      <c r="BA323" s="133"/>
      <c r="BB323" s="133"/>
      <c r="BC323" s="133"/>
      <c r="BD323" s="133"/>
      <c r="BE323" s="133"/>
      <c r="BF323" s="133"/>
      <c r="BG323" s="133"/>
      <c r="BH323" s="133"/>
      <c r="BI323" s="133"/>
      <c r="BJ323" s="133"/>
      <c r="BK323" s="133"/>
      <c r="BL323" s="133"/>
      <c r="BM323" s="133"/>
      <c r="BN323" s="133"/>
      <c r="BO323" s="133"/>
      <c r="BP323" s="133"/>
      <c r="BQ323" s="133"/>
      <c r="BR323" s="133"/>
      <c r="BS323" s="133"/>
      <c r="BT323" s="133"/>
      <c r="BU323" s="133"/>
      <c r="BV323" s="133"/>
      <c r="BW323" s="133"/>
    </row>
    <row r="324" spans="1:75" ht="24" customHeight="1" x14ac:dyDescent="0.25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133"/>
      <c r="BG324" s="133"/>
      <c r="BH324" s="133"/>
      <c r="BI324" s="133"/>
      <c r="BJ324" s="133"/>
      <c r="BK324" s="133"/>
      <c r="BL324" s="133"/>
      <c r="BM324" s="133"/>
      <c r="BN324" s="133"/>
      <c r="BO324" s="133"/>
      <c r="BP324" s="133"/>
      <c r="BQ324" s="133"/>
      <c r="BR324" s="133"/>
      <c r="BS324" s="133"/>
      <c r="BT324" s="133"/>
      <c r="BU324" s="133"/>
      <c r="BV324" s="133"/>
      <c r="BW324" s="133"/>
    </row>
    <row r="325" spans="1:75" ht="24" customHeight="1" x14ac:dyDescent="0.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133"/>
      <c r="BG325" s="133"/>
      <c r="BH325" s="133"/>
      <c r="BI325" s="133"/>
      <c r="BJ325" s="133"/>
      <c r="BK325" s="133"/>
      <c r="BL325" s="133"/>
      <c r="BM325" s="133"/>
      <c r="BN325" s="133"/>
      <c r="BO325" s="133"/>
      <c r="BP325" s="133"/>
      <c r="BQ325" s="133"/>
      <c r="BR325" s="133"/>
      <c r="BS325" s="133"/>
      <c r="BT325" s="133"/>
      <c r="BU325" s="133"/>
      <c r="BV325" s="133"/>
      <c r="BW325" s="133"/>
    </row>
    <row r="326" spans="1:75" ht="24" customHeight="1" x14ac:dyDescent="0.25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  <c r="AY326" s="133"/>
      <c r="AZ326" s="133"/>
      <c r="BA326" s="133"/>
      <c r="BB326" s="133"/>
      <c r="BC326" s="133"/>
      <c r="BD326" s="133"/>
      <c r="BE326" s="133"/>
      <c r="BF326" s="133"/>
      <c r="BG326" s="133"/>
      <c r="BH326" s="133"/>
      <c r="BI326" s="133"/>
      <c r="BJ326" s="133"/>
      <c r="BK326" s="133"/>
      <c r="BL326" s="133"/>
      <c r="BM326" s="133"/>
      <c r="BN326" s="133"/>
      <c r="BO326" s="133"/>
      <c r="BP326" s="133"/>
      <c r="BQ326" s="133"/>
      <c r="BR326" s="133"/>
      <c r="BS326" s="133"/>
      <c r="BT326" s="133"/>
      <c r="BU326" s="133"/>
      <c r="BV326" s="133"/>
      <c r="BW326" s="133"/>
    </row>
    <row r="327" spans="1:75" ht="24" customHeight="1" x14ac:dyDescent="0.25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  <c r="AY327" s="133"/>
      <c r="AZ327" s="133"/>
      <c r="BA327" s="133"/>
      <c r="BB327" s="133"/>
      <c r="BC327" s="133"/>
      <c r="BD327" s="133"/>
      <c r="BE327" s="133"/>
      <c r="BF327" s="133"/>
      <c r="BG327" s="133"/>
      <c r="BH327" s="133"/>
      <c r="BI327" s="133"/>
      <c r="BJ327" s="133"/>
      <c r="BK327" s="133"/>
      <c r="BL327" s="133"/>
      <c r="BM327" s="133"/>
      <c r="BN327" s="133"/>
      <c r="BO327" s="133"/>
      <c r="BP327" s="133"/>
      <c r="BQ327" s="133"/>
      <c r="BR327" s="133"/>
      <c r="BS327" s="133"/>
      <c r="BT327" s="133"/>
      <c r="BU327" s="133"/>
      <c r="BV327" s="133"/>
      <c r="BW327" s="133"/>
    </row>
    <row r="328" spans="1:75" ht="24" customHeight="1" x14ac:dyDescent="0.25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  <c r="AX328" s="133"/>
      <c r="AY328" s="133"/>
      <c r="AZ328" s="133"/>
      <c r="BA328" s="133"/>
      <c r="BB328" s="133"/>
      <c r="BC328" s="133"/>
      <c r="BD328" s="133"/>
      <c r="BE328" s="133"/>
      <c r="BF328" s="133"/>
      <c r="BG328" s="133"/>
      <c r="BH328" s="133"/>
      <c r="BI328" s="133"/>
      <c r="BJ328" s="133"/>
      <c r="BK328" s="133"/>
      <c r="BL328" s="133"/>
      <c r="BM328" s="133"/>
      <c r="BN328" s="133"/>
      <c r="BO328" s="133"/>
      <c r="BP328" s="133"/>
      <c r="BQ328" s="133"/>
      <c r="BR328" s="133"/>
      <c r="BS328" s="133"/>
      <c r="BT328" s="133"/>
      <c r="BU328" s="133"/>
      <c r="BV328" s="133"/>
      <c r="BW328" s="133"/>
    </row>
    <row r="329" spans="1:75" ht="24" customHeight="1" x14ac:dyDescent="0.25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  <c r="AY329" s="133"/>
      <c r="AZ329" s="133"/>
      <c r="BA329" s="133"/>
      <c r="BB329" s="133"/>
      <c r="BC329" s="133"/>
      <c r="BD329" s="133"/>
      <c r="BE329" s="133"/>
      <c r="BF329" s="133"/>
      <c r="BG329" s="133"/>
      <c r="BH329" s="133"/>
      <c r="BI329" s="133"/>
      <c r="BJ329" s="133"/>
      <c r="BK329" s="133"/>
      <c r="BL329" s="133"/>
      <c r="BM329" s="133"/>
      <c r="BN329" s="133"/>
      <c r="BO329" s="133"/>
      <c r="BP329" s="133"/>
      <c r="BQ329" s="133"/>
      <c r="BR329" s="133"/>
      <c r="BS329" s="133"/>
      <c r="BT329" s="133"/>
      <c r="BU329" s="133"/>
      <c r="BV329" s="133"/>
      <c r="BW329" s="133"/>
    </row>
    <row r="330" spans="1:75" ht="24" customHeight="1" x14ac:dyDescent="0.25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  <c r="AX330" s="133"/>
      <c r="AY330" s="133"/>
      <c r="AZ330" s="133"/>
      <c r="BA330" s="133"/>
      <c r="BB330" s="133"/>
      <c r="BC330" s="133"/>
      <c r="BD330" s="133"/>
      <c r="BE330" s="133"/>
      <c r="BF330" s="133"/>
      <c r="BG330" s="133"/>
      <c r="BH330" s="133"/>
      <c r="BI330" s="133"/>
      <c r="BJ330" s="133"/>
      <c r="BK330" s="133"/>
      <c r="BL330" s="133"/>
      <c r="BM330" s="133"/>
      <c r="BN330" s="133"/>
      <c r="BO330" s="133"/>
      <c r="BP330" s="133"/>
      <c r="BQ330" s="133"/>
      <c r="BR330" s="133"/>
      <c r="BS330" s="133"/>
      <c r="BT330" s="133"/>
      <c r="BU330" s="133"/>
      <c r="BV330" s="133"/>
      <c r="BW330" s="133"/>
    </row>
    <row r="331" spans="1:75" ht="24" customHeight="1" x14ac:dyDescent="0.25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  <c r="AX331" s="133"/>
      <c r="AY331" s="133"/>
      <c r="AZ331" s="133"/>
      <c r="BA331" s="133"/>
      <c r="BB331" s="133"/>
      <c r="BC331" s="133"/>
      <c r="BD331" s="133"/>
      <c r="BE331" s="133"/>
      <c r="BF331" s="133"/>
      <c r="BG331" s="133"/>
      <c r="BH331" s="133"/>
      <c r="BI331" s="133"/>
      <c r="BJ331" s="133"/>
      <c r="BK331" s="133"/>
      <c r="BL331" s="133"/>
      <c r="BM331" s="133"/>
      <c r="BN331" s="133"/>
      <c r="BO331" s="133"/>
      <c r="BP331" s="133"/>
      <c r="BQ331" s="133"/>
      <c r="BR331" s="133"/>
      <c r="BS331" s="133"/>
      <c r="BT331" s="133"/>
      <c r="BU331" s="133"/>
      <c r="BV331" s="133"/>
      <c r="BW331" s="133"/>
    </row>
    <row r="332" spans="1:75" ht="24" customHeight="1" x14ac:dyDescent="0.25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  <c r="AX332" s="133"/>
      <c r="AY332" s="133"/>
      <c r="AZ332" s="133"/>
      <c r="BA332" s="133"/>
      <c r="BB332" s="133"/>
      <c r="BC332" s="133"/>
      <c r="BD332" s="133"/>
      <c r="BE332" s="133"/>
      <c r="BF332" s="133"/>
      <c r="BG332" s="133"/>
      <c r="BH332" s="133"/>
      <c r="BI332" s="133"/>
      <c r="BJ332" s="133"/>
      <c r="BK332" s="133"/>
      <c r="BL332" s="133"/>
      <c r="BM332" s="133"/>
      <c r="BN332" s="133"/>
      <c r="BO332" s="133"/>
      <c r="BP332" s="133"/>
      <c r="BQ332" s="133"/>
      <c r="BR332" s="133"/>
      <c r="BS332" s="133"/>
      <c r="BT332" s="133"/>
      <c r="BU332" s="133"/>
      <c r="BV332" s="133"/>
      <c r="BW332" s="133"/>
    </row>
    <row r="333" spans="1:75" ht="24" customHeight="1" x14ac:dyDescent="0.25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  <c r="AY333" s="133"/>
      <c r="AZ333" s="133"/>
      <c r="BA333" s="133"/>
      <c r="BB333" s="133"/>
      <c r="BC333" s="133"/>
      <c r="BD333" s="133"/>
      <c r="BE333" s="133"/>
      <c r="BF333" s="133"/>
      <c r="BG333" s="133"/>
      <c r="BH333" s="133"/>
      <c r="BI333" s="133"/>
      <c r="BJ333" s="133"/>
      <c r="BK333" s="133"/>
      <c r="BL333" s="133"/>
      <c r="BM333" s="133"/>
      <c r="BN333" s="133"/>
      <c r="BO333" s="133"/>
      <c r="BP333" s="133"/>
      <c r="BQ333" s="133"/>
      <c r="BR333" s="133"/>
      <c r="BS333" s="133"/>
      <c r="BT333" s="133"/>
      <c r="BU333" s="133"/>
      <c r="BV333" s="133"/>
      <c r="BW333" s="133"/>
    </row>
    <row r="334" spans="1:75" ht="24" customHeight="1" x14ac:dyDescent="0.25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  <c r="AY334" s="133"/>
      <c r="AZ334" s="133"/>
      <c r="BA334" s="133"/>
      <c r="BB334" s="133"/>
      <c r="BC334" s="133"/>
      <c r="BD334" s="133"/>
      <c r="BE334" s="133"/>
      <c r="BF334" s="133"/>
      <c r="BG334" s="133"/>
      <c r="BH334" s="133"/>
      <c r="BI334" s="133"/>
      <c r="BJ334" s="133"/>
      <c r="BK334" s="133"/>
      <c r="BL334" s="133"/>
      <c r="BM334" s="133"/>
      <c r="BN334" s="133"/>
      <c r="BO334" s="133"/>
      <c r="BP334" s="133"/>
      <c r="BQ334" s="133"/>
      <c r="BR334" s="133"/>
      <c r="BS334" s="133"/>
      <c r="BT334" s="133"/>
      <c r="BU334" s="133"/>
      <c r="BV334" s="133"/>
      <c r="BW334" s="133"/>
    </row>
    <row r="335" spans="1:75" ht="24" customHeight="1" x14ac:dyDescent="0.2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  <c r="AY335" s="133"/>
      <c r="AZ335" s="133"/>
      <c r="BA335" s="133"/>
      <c r="BB335" s="133"/>
      <c r="BC335" s="133"/>
      <c r="BD335" s="133"/>
      <c r="BE335" s="133"/>
      <c r="BF335" s="133"/>
      <c r="BG335" s="133"/>
      <c r="BH335" s="133"/>
      <c r="BI335" s="133"/>
      <c r="BJ335" s="133"/>
      <c r="BK335" s="133"/>
      <c r="BL335" s="133"/>
      <c r="BM335" s="133"/>
      <c r="BN335" s="133"/>
      <c r="BO335" s="133"/>
      <c r="BP335" s="133"/>
      <c r="BQ335" s="133"/>
      <c r="BR335" s="133"/>
      <c r="BS335" s="133"/>
      <c r="BT335" s="133"/>
      <c r="BU335" s="133"/>
      <c r="BV335" s="133"/>
      <c r="BW335" s="133"/>
    </row>
    <row r="336" spans="1:75" ht="24" customHeight="1" x14ac:dyDescent="0.25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  <c r="AY336" s="133"/>
      <c r="AZ336" s="133"/>
      <c r="BA336" s="133"/>
      <c r="BB336" s="133"/>
      <c r="BC336" s="133"/>
      <c r="BD336" s="133"/>
      <c r="BE336" s="133"/>
      <c r="BF336" s="133"/>
      <c r="BG336" s="133"/>
      <c r="BH336" s="133"/>
      <c r="BI336" s="133"/>
      <c r="BJ336" s="133"/>
      <c r="BK336" s="133"/>
      <c r="BL336" s="133"/>
      <c r="BM336" s="133"/>
      <c r="BN336" s="133"/>
      <c r="BO336" s="133"/>
      <c r="BP336" s="133"/>
      <c r="BQ336" s="133"/>
      <c r="BR336" s="133"/>
      <c r="BS336" s="133"/>
      <c r="BT336" s="133"/>
      <c r="BU336" s="133"/>
      <c r="BV336" s="133"/>
      <c r="BW336" s="133"/>
    </row>
    <row r="337" spans="1:75" ht="24" customHeight="1" x14ac:dyDescent="0.25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  <c r="AY337" s="133"/>
      <c r="AZ337" s="133"/>
      <c r="BA337" s="133"/>
      <c r="BB337" s="133"/>
      <c r="BC337" s="133"/>
      <c r="BD337" s="133"/>
      <c r="BE337" s="133"/>
      <c r="BF337" s="133"/>
      <c r="BG337" s="133"/>
      <c r="BH337" s="133"/>
      <c r="BI337" s="133"/>
      <c r="BJ337" s="133"/>
      <c r="BK337" s="133"/>
      <c r="BL337" s="133"/>
      <c r="BM337" s="133"/>
      <c r="BN337" s="133"/>
      <c r="BO337" s="133"/>
      <c r="BP337" s="133"/>
      <c r="BQ337" s="133"/>
      <c r="BR337" s="133"/>
      <c r="BS337" s="133"/>
      <c r="BT337" s="133"/>
      <c r="BU337" s="133"/>
      <c r="BV337" s="133"/>
      <c r="BW337" s="133"/>
    </row>
    <row r="338" spans="1:75" ht="24" customHeight="1" x14ac:dyDescent="0.25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  <c r="AY338" s="133"/>
      <c r="AZ338" s="133"/>
      <c r="BA338" s="133"/>
      <c r="BB338" s="133"/>
      <c r="BC338" s="133"/>
      <c r="BD338" s="133"/>
      <c r="BE338" s="133"/>
      <c r="BF338" s="133"/>
      <c r="BG338" s="133"/>
      <c r="BH338" s="133"/>
      <c r="BI338" s="133"/>
      <c r="BJ338" s="133"/>
      <c r="BK338" s="133"/>
      <c r="BL338" s="133"/>
      <c r="BM338" s="133"/>
      <c r="BN338" s="133"/>
      <c r="BO338" s="133"/>
      <c r="BP338" s="133"/>
      <c r="BQ338" s="133"/>
      <c r="BR338" s="133"/>
      <c r="BS338" s="133"/>
      <c r="BT338" s="133"/>
      <c r="BU338" s="133"/>
      <c r="BV338" s="133"/>
      <c r="BW338" s="133"/>
    </row>
    <row r="339" spans="1:75" ht="24" customHeight="1" x14ac:dyDescent="0.25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  <c r="AX339" s="133"/>
      <c r="AY339" s="133"/>
      <c r="AZ339" s="133"/>
      <c r="BA339" s="133"/>
      <c r="BB339" s="133"/>
      <c r="BC339" s="133"/>
      <c r="BD339" s="133"/>
      <c r="BE339" s="133"/>
      <c r="BF339" s="133"/>
      <c r="BG339" s="133"/>
      <c r="BH339" s="133"/>
      <c r="BI339" s="133"/>
      <c r="BJ339" s="133"/>
      <c r="BK339" s="133"/>
      <c r="BL339" s="133"/>
      <c r="BM339" s="133"/>
      <c r="BN339" s="133"/>
      <c r="BO339" s="133"/>
      <c r="BP339" s="133"/>
      <c r="BQ339" s="133"/>
      <c r="BR339" s="133"/>
      <c r="BS339" s="133"/>
      <c r="BT339" s="133"/>
      <c r="BU339" s="133"/>
      <c r="BV339" s="133"/>
      <c r="BW339" s="133"/>
    </row>
    <row r="340" spans="1:75" ht="24" customHeight="1" x14ac:dyDescent="0.25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  <c r="AY340" s="133"/>
      <c r="AZ340" s="133"/>
      <c r="BA340" s="133"/>
      <c r="BB340" s="133"/>
      <c r="BC340" s="133"/>
      <c r="BD340" s="133"/>
      <c r="BE340" s="133"/>
      <c r="BF340" s="133"/>
      <c r="BG340" s="133"/>
      <c r="BH340" s="133"/>
      <c r="BI340" s="133"/>
      <c r="BJ340" s="133"/>
      <c r="BK340" s="133"/>
      <c r="BL340" s="133"/>
      <c r="BM340" s="133"/>
      <c r="BN340" s="133"/>
      <c r="BO340" s="133"/>
      <c r="BP340" s="133"/>
      <c r="BQ340" s="133"/>
      <c r="BR340" s="133"/>
      <c r="BS340" s="133"/>
      <c r="BT340" s="133"/>
      <c r="BU340" s="133"/>
      <c r="BV340" s="133"/>
      <c r="BW340" s="133"/>
    </row>
    <row r="341" spans="1:75" ht="24" customHeight="1" x14ac:dyDescent="0.25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  <c r="AX341" s="133"/>
      <c r="AY341" s="133"/>
      <c r="AZ341" s="133"/>
      <c r="BA341" s="133"/>
      <c r="BB341" s="133"/>
      <c r="BC341" s="133"/>
      <c r="BD341" s="133"/>
      <c r="BE341" s="133"/>
      <c r="BF341" s="133"/>
      <c r="BG341" s="133"/>
      <c r="BH341" s="133"/>
      <c r="BI341" s="133"/>
      <c r="BJ341" s="133"/>
      <c r="BK341" s="133"/>
      <c r="BL341" s="133"/>
      <c r="BM341" s="133"/>
      <c r="BN341" s="133"/>
      <c r="BO341" s="133"/>
      <c r="BP341" s="133"/>
      <c r="BQ341" s="133"/>
      <c r="BR341" s="133"/>
      <c r="BS341" s="133"/>
      <c r="BT341" s="133"/>
      <c r="BU341" s="133"/>
      <c r="BV341" s="133"/>
      <c r="BW341" s="133"/>
    </row>
    <row r="342" spans="1:75" ht="24" customHeight="1" x14ac:dyDescent="0.25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  <c r="AY342" s="133"/>
      <c r="AZ342" s="133"/>
      <c r="BA342" s="133"/>
      <c r="BB342" s="133"/>
      <c r="BC342" s="133"/>
      <c r="BD342" s="133"/>
      <c r="BE342" s="133"/>
      <c r="BF342" s="133"/>
      <c r="BG342" s="133"/>
      <c r="BH342" s="133"/>
      <c r="BI342" s="133"/>
      <c r="BJ342" s="133"/>
      <c r="BK342" s="133"/>
      <c r="BL342" s="133"/>
      <c r="BM342" s="133"/>
      <c r="BN342" s="133"/>
      <c r="BO342" s="133"/>
      <c r="BP342" s="133"/>
      <c r="BQ342" s="133"/>
      <c r="BR342" s="133"/>
      <c r="BS342" s="133"/>
      <c r="BT342" s="133"/>
      <c r="BU342" s="133"/>
      <c r="BV342" s="133"/>
      <c r="BW342" s="133"/>
    </row>
    <row r="343" spans="1:75" ht="24" customHeight="1" x14ac:dyDescent="0.25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33"/>
      <c r="BG343" s="133"/>
      <c r="BH343" s="133"/>
      <c r="BI343" s="133"/>
      <c r="BJ343" s="133"/>
      <c r="BK343" s="133"/>
      <c r="BL343" s="133"/>
      <c r="BM343" s="133"/>
      <c r="BN343" s="133"/>
      <c r="BO343" s="133"/>
      <c r="BP343" s="133"/>
      <c r="BQ343" s="133"/>
      <c r="BR343" s="133"/>
      <c r="BS343" s="133"/>
      <c r="BT343" s="133"/>
      <c r="BU343" s="133"/>
      <c r="BV343" s="133"/>
      <c r="BW343" s="133"/>
    </row>
    <row r="344" spans="1:75" ht="24" customHeight="1" x14ac:dyDescent="0.25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  <c r="AX344" s="133"/>
      <c r="AY344" s="133"/>
      <c r="AZ344" s="133"/>
      <c r="BA344" s="133"/>
      <c r="BB344" s="133"/>
      <c r="BC344" s="133"/>
      <c r="BD344" s="133"/>
      <c r="BE344" s="133"/>
      <c r="BF344" s="133"/>
      <c r="BG344" s="133"/>
      <c r="BH344" s="133"/>
      <c r="BI344" s="133"/>
      <c r="BJ344" s="133"/>
      <c r="BK344" s="133"/>
      <c r="BL344" s="133"/>
      <c r="BM344" s="133"/>
      <c r="BN344" s="133"/>
      <c r="BO344" s="133"/>
      <c r="BP344" s="133"/>
      <c r="BQ344" s="133"/>
      <c r="BR344" s="133"/>
      <c r="BS344" s="133"/>
      <c r="BT344" s="133"/>
      <c r="BU344" s="133"/>
      <c r="BV344" s="133"/>
      <c r="BW344" s="133"/>
    </row>
    <row r="345" spans="1:75" ht="24" customHeight="1" x14ac:dyDescent="0.2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  <c r="AY345" s="133"/>
      <c r="AZ345" s="133"/>
      <c r="BA345" s="133"/>
      <c r="BB345" s="133"/>
      <c r="BC345" s="133"/>
      <c r="BD345" s="133"/>
      <c r="BE345" s="133"/>
      <c r="BF345" s="133"/>
      <c r="BG345" s="133"/>
      <c r="BH345" s="133"/>
      <c r="BI345" s="133"/>
      <c r="BJ345" s="133"/>
      <c r="BK345" s="133"/>
      <c r="BL345" s="133"/>
      <c r="BM345" s="133"/>
      <c r="BN345" s="133"/>
      <c r="BO345" s="133"/>
      <c r="BP345" s="133"/>
      <c r="BQ345" s="133"/>
      <c r="BR345" s="133"/>
      <c r="BS345" s="133"/>
      <c r="BT345" s="133"/>
      <c r="BU345" s="133"/>
      <c r="BV345" s="133"/>
      <c r="BW345" s="133"/>
    </row>
    <row r="346" spans="1:75" ht="24" customHeight="1" x14ac:dyDescent="0.25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/>
      <c r="BE346" s="133"/>
      <c r="BF346" s="133"/>
      <c r="BG346" s="133"/>
      <c r="BH346" s="133"/>
      <c r="BI346" s="133"/>
      <c r="BJ346" s="133"/>
      <c r="BK346" s="133"/>
      <c r="BL346" s="133"/>
      <c r="BM346" s="133"/>
      <c r="BN346" s="133"/>
      <c r="BO346" s="133"/>
      <c r="BP346" s="133"/>
      <c r="BQ346" s="133"/>
      <c r="BR346" s="133"/>
      <c r="BS346" s="133"/>
      <c r="BT346" s="133"/>
      <c r="BU346" s="133"/>
      <c r="BV346" s="133"/>
      <c r="BW346" s="133"/>
    </row>
    <row r="347" spans="1:75" ht="24" customHeight="1" x14ac:dyDescent="0.25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  <c r="AX347" s="133"/>
      <c r="AY347" s="133"/>
      <c r="AZ347" s="133"/>
      <c r="BA347" s="133"/>
      <c r="BB347" s="133"/>
      <c r="BC347" s="133"/>
      <c r="BD347" s="133"/>
      <c r="BE347" s="133"/>
      <c r="BF347" s="133"/>
      <c r="BG347" s="133"/>
      <c r="BH347" s="133"/>
      <c r="BI347" s="133"/>
      <c r="BJ347" s="133"/>
      <c r="BK347" s="133"/>
      <c r="BL347" s="133"/>
      <c r="BM347" s="133"/>
      <c r="BN347" s="133"/>
      <c r="BO347" s="133"/>
      <c r="BP347" s="133"/>
      <c r="BQ347" s="133"/>
      <c r="BR347" s="133"/>
      <c r="BS347" s="133"/>
      <c r="BT347" s="133"/>
      <c r="BU347" s="133"/>
      <c r="BV347" s="133"/>
      <c r="BW347" s="133"/>
    </row>
    <row r="348" spans="1:75" ht="24" customHeight="1" x14ac:dyDescent="0.25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3"/>
      <c r="BF348" s="133"/>
      <c r="BG348" s="133"/>
      <c r="BH348" s="133"/>
      <c r="BI348" s="133"/>
      <c r="BJ348" s="133"/>
      <c r="BK348" s="133"/>
      <c r="BL348" s="133"/>
      <c r="BM348" s="133"/>
      <c r="BN348" s="133"/>
      <c r="BO348" s="133"/>
      <c r="BP348" s="133"/>
      <c r="BQ348" s="133"/>
      <c r="BR348" s="133"/>
      <c r="BS348" s="133"/>
      <c r="BT348" s="133"/>
      <c r="BU348" s="133"/>
      <c r="BV348" s="133"/>
      <c r="BW348" s="133"/>
    </row>
    <row r="349" spans="1:75" ht="24" customHeight="1" x14ac:dyDescent="0.25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  <c r="AX349" s="133"/>
      <c r="AY349" s="133"/>
      <c r="AZ349" s="133"/>
      <c r="BA349" s="133"/>
      <c r="BB349" s="133"/>
      <c r="BC349" s="133"/>
      <c r="BD349" s="133"/>
      <c r="BE349" s="133"/>
      <c r="BF349" s="133"/>
      <c r="BG349" s="133"/>
      <c r="BH349" s="133"/>
      <c r="BI349" s="133"/>
      <c r="BJ349" s="133"/>
      <c r="BK349" s="133"/>
      <c r="BL349" s="133"/>
      <c r="BM349" s="133"/>
      <c r="BN349" s="133"/>
      <c r="BO349" s="133"/>
      <c r="BP349" s="133"/>
      <c r="BQ349" s="133"/>
      <c r="BR349" s="133"/>
      <c r="BS349" s="133"/>
      <c r="BT349" s="133"/>
      <c r="BU349" s="133"/>
      <c r="BV349" s="133"/>
      <c r="BW349" s="133"/>
    </row>
    <row r="350" spans="1:75" ht="24" customHeight="1" x14ac:dyDescent="0.25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  <c r="AX350" s="133"/>
      <c r="AY350" s="133"/>
      <c r="AZ350" s="133"/>
      <c r="BA350" s="133"/>
      <c r="BB350" s="133"/>
      <c r="BC350" s="133"/>
      <c r="BD350" s="133"/>
      <c r="BE350" s="133"/>
      <c r="BF350" s="133"/>
      <c r="BG350" s="133"/>
      <c r="BH350" s="133"/>
      <c r="BI350" s="133"/>
      <c r="BJ350" s="133"/>
      <c r="BK350" s="133"/>
      <c r="BL350" s="133"/>
      <c r="BM350" s="133"/>
      <c r="BN350" s="133"/>
      <c r="BO350" s="133"/>
      <c r="BP350" s="133"/>
      <c r="BQ350" s="133"/>
      <c r="BR350" s="133"/>
      <c r="BS350" s="133"/>
      <c r="BT350" s="133"/>
      <c r="BU350" s="133"/>
      <c r="BV350" s="133"/>
      <c r="BW350" s="133"/>
    </row>
    <row r="351" spans="1:75" ht="24" customHeight="1" x14ac:dyDescent="0.25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  <c r="AX351" s="133"/>
      <c r="AY351" s="133"/>
      <c r="AZ351" s="133"/>
      <c r="BA351" s="133"/>
      <c r="BB351" s="133"/>
      <c r="BC351" s="133"/>
      <c r="BD351" s="133"/>
      <c r="BE351" s="133"/>
      <c r="BF351" s="133"/>
      <c r="BG351" s="133"/>
      <c r="BH351" s="133"/>
      <c r="BI351" s="133"/>
      <c r="BJ351" s="133"/>
      <c r="BK351" s="133"/>
      <c r="BL351" s="133"/>
      <c r="BM351" s="133"/>
      <c r="BN351" s="133"/>
      <c r="BO351" s="133"/>
      <c r="BP351" s="133"/>
      <c r="BQ351" s="133"/>
      <c r="BR351" s="133"/>
      <c r="BS351" s="133"/>
      <c r="BT351" s="133"/>
      <c r="BU351" s="133"/>
      <c r="BV351" s="133"/>
      <c r="BW351" s="133"/>
    </row>
    <row r="352" spans="1:75" ht="24" customHeight="1" x14ac:dyDescent="0.25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  <c r="AY352" s="133"/>
      <c r="AZ352" s="133"/>
      <c r="BA352" s="133"/>
      <c r="BB352" s="133"/>
      <c r="BC352" s="133"/>
      <c r="BD352" s="133"/>
      <c r="BE352" s="133"/>
      <c r="BF352" s="133"/>
      <c r="BG352" s="133"/>
      <c r="BH352" s="133"/>
      <c r="BI352" s="133"/>
      <c r="BJ352" s="133"/>
      <c r="BK352" s="133"/>
      <c r="BL352" s="133"/>
      <c r="BM352" s="133"/>
      <c r="BN352" s="133"/>
      <c r="BO352" s="133"/>
      <c r="BP352" s="133"/>
      <c r="BQ352" s="133"/>
      <c r="BR352" s="133"/>
      <c r="BS352" s="133"/>
      <c r="BT352" s="133"/>
      <c r="BU352" s="133"/>
      <c r="BV352" s="133"/>
      <c r="BW352" s="133"/>
    </row>
    <row r="353" spans="1:75" ht="24" customHeight="1" x14ac:dyDescent="0.25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  <c r="AY353" s="133"/>
      <c r="AZ353" s="133"/>
      <c r="BA353" s="133"/>
      <c r="BB353" s="133"/>
      <c r="BC353" s="133"/>
      <c r="BD353" s="133"/>
      <c r="BE353" s="133"/>
      <c r="BF353" s="133"/>
      <c r="BG353" s="133"/>
      <c r="BH353" s="133"/>
      <c r="BI353" s="133"/>
      <c r="BJ353" s="133"/>
      <c r="BK353" s="133"/>
      <c r="BL353" s="133"/>
      <c r="BM353" s="133"/>
      <c r="BN353" s="133"/>
      <c r="BO353" s="133"/>
      <c r="BP353" s="133"/>
      <c r="BQ353" s="133"/>
      <c r="BR353" s="133"/>
      <c r="BS353" s="133"/>
      <c r="BT353" s="133"/>
      <c r="BU353" s="133"/>
      <c r="BV353" s="133"/>
      <c r="BW353" s="133"/>
    </row>
    <row r="354" spans="1:75" ht="24" customHeight="1" x14ac:dyDescent="0.25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  <c r="AX354" s="133"/>
      <c r="AY354" s="133"/>
      <c r="AZ354" s="133"/>
      <c r="BA354" s="133"/>
      <c r="BB354" s="133"/>
      <c r="BC354" s="133"/>
      <c r="BD354" s="133"/>
      <c r="BE354" s="133"/>
      <c r="BF354" s="133"/>
      <c r="BG354" s="133"/>
      <c r="BH354" s="133"/>
      <c r="BI354" s="133"/>
      <c r="BJ354" s="133"/>
      <c r="BK354" s="133"/>
      <c r="BL354" s="133"/>
      <c r="BM354" s="133"/>
      <c r="BN354" s="133"/>
      <c r="BO354" s="133"/>
      <c r="BP354" s="133"/>
      <c r="BQ354" s="133"/>
      <c r="BR354" s="133"/>
      <c r="BS354" s="133"/>
      <c r="BT354" s="133"/>
      <c r="BU354" s="133"/>
      <c r="BV354" s="133"/>
      <c r="BW354" s="133"/>
    </row>
    <row r="355" spans="1:75" ht="24" customHeight="1" x14ac:dyDescent="0.2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  <c r="AY355" s="133"/>
      <c r="AZ355" s="133"/>
      <c r="BA355" s="133"/>
      <c r="BB355" s="133"/>
      <c r="BC355" s="133"/>
      <c r="BD355" s="133"/>
      <c r="BE355" s="133"/>
      <c r="BF355" s="133"/>
      <c r="BG355" s="133"/>
      <c r="BH355" s="133"/>
      <c r="BI355" s="133"/>
      <c r="BJ355" s="133"/>
      <c r="BK355" s="133"/>
      <c r="BL355" s="133"/>
      <c r="BM355" s="133"/>
      <c r="BN355" s="133"/>
      <c r="BO355" s="133"/>
      <c r="BP355" s="133"/>
      <c r="BQ355" s="133"/>
      <c r="BR355" s="133"/>
      <c r="BS355" s="133"/>
      <c r="BT355" s="133"/>
      <c r="BU355" s="133"/>
      <c r="BV355" s="133"/>
      <c r="BW355" s="133"/>
    </row>
    <row r="356" spans="1:75" ht="24" customHeight="1" x14ac:dyDescent="0.25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133"/>
      <c r="BG356" s="133"/>
      <c r="BH356" s="133"/>
      <c r="BI356" s="133"/>
      <c r="BJ356" s="133"/>
      <c r="BK356" s="133"/>
      <c r="BL356" s="133"/>
      <c r="BM356" s="133"/>
      <c r="BN356" s="133"/>
      <c r="BO356" s="133"/>
      <c r="BP356" s="133"/>
      <c r="BQ356" s="133"/>
      <c r="BR356" s="133"/>
      <c r="BS356" s="133"/>
      <c r="BT356" s="133"/>
      <c r="BU356" s="133"/>
      <c r="BV356" s="133"/>
      <c r="BW356" s="133"/>
    </row>
    <row r="357" spans="1:75" ht="24" customHeight="1" x14ac:dyDescent="0.25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  <c r="AY357" s="133"/>
      <c r="AZ357" s="133"/>
      <c r="BA357" s="133"/>
      <c r="BB357" s="133"/>
      <c r="BC357" s="133"/>
      <c r="BD357" s="133"/>
      <c r="BE357" s="133"/>
      <c r="BF357" s="133"/>
      <c r="BG357" s="133"/>
      <c r="BH357" s="133"/>
      <c r="BI357" s="133"/>
      <c r="BJ357" s="133"/>
      <c r="BK357" s="133"/>
      <c r="BL357" s="133"/>
      <c r="BM357" s="133"/>
      <c r="BN357" s="133"/>
      <c r="BO357" s="133"/>
      <c r="BP357" s="133"/>
      <c r="BQ357" s="133"/>
      <c r="BR357" s="133"/>
      <c r="BS357" s="133"/>
      <c r="BT357" s="133"/>
      <c r="BU357" s="133"/>
      <c r="BV357" s="133"/>
      <c r="BW357" s="133"/>
    </row>
    <row r="358" spans="1:75" ht="24" customHeight="1" x14ac:dyDescent="0.25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  <c r="AX358" s="133"/>
      <c r="AY358" s="133"/>
      <c r="AZ358" s="133"/>
      <c r="BA358" s="133"/>
      <c r="BB358" s="133"/>
      <c r="BC358" s="133"/>
      <c r="BD358" s="133"/>
      <c r="BE358" s="133"/>
      <c r="BF358" s="133"/>
      <c r="BG358" s="133"/>
      <c r="BH358" s="133"/>
      <c r="BI358" s="133"/>
      <c r="BJ358" s="133"/>
      <c r="BK358" s="133"/>
      <c r="BL358" s="133"/>
      <c r="BM358" s="133"/>
      <c r="BN358" s="133"/>
      <c r="BO358" s="133"/>
      <c r="BP358" s="133"/>
      <c r="BQ358" s="133"/>
      <c r="BR358" s="133"/>
      <c r="BS358" s="133"/>
      <c r="BT358" s="133"/>
      <c r="BU358" s="133"/>
      <c r="BV358" s="133"/>
      <c r="BW358" s="133"/>
    </row>
    <row r="359" spans="1:75" ht="24" customHeight="1" x14ac:dyDescent="0.25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  <c r="AX359" s="133"/>
      <c r="AY359" s="133"/>
      <c r="AZ359" s="133"/>
      <c r="BA359" s="133"/>
      <c r="BB359" s="133"/>
      <c r="BC359" s="133"/>
      <c r="BD359" s="133"/>
      <c r="BE359" s="133"/>
      <c r="BF359" s="133"/>
      <c r="BG359" s="133"/>
      <c r="BH359" s="133"/>
      <c r="BI359" s="133"/>
      <c r="BJ359" s="133"/>
      <c r="BK359" s="133"/>
      <c r="BL359" s="133"/>
      <c r="BM359" s="133"/>
      <c r="BN359" s="133"/>
      <c r="BO359" s="133"/>
      <c r="BP359" s="133"/>
      <c r="BQ359" s="133"/>
      <c r="BR359" s="133"/>
      <c r="BS359" s="133"/>
      <c r="BT359" s="133"/>
      <c r="BU359" s="133"/>
      <c r="BV359" s="133"/>
      <c r="BW359" s="133"/>
    </row>
    <row r="360" spans="1:75" ht="24" customHeight="1" x14ac:dyDescent="0.25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  <c r="AY360" s="133"/>
      <c r="AZ360" s="133"/>
      <c r="BA360" s="133"/>
      <c r="BB360" s="133"/>
      <c r="BC360" s="133"/>
      <c r="BD360" s="133"/>
      <c r="BE360" s="133"/>
      <c r="BF360" s="133"/>
      <c r="BG360" s="133"/>
      <c r="BH360" s="133"/>
      <c r="BI360" s="133"/>
      <c r="BJ360" s="133"/>
      <c r="BK360" s="133"/>
      <c r="BL360" s="133"/>
      <c r="BM360" s="133"/>
      <c r="BN360" s="133"/>
      <c r="BO360" s="133"/>
      <c r="BP360" s="133"/>
      <c r="BQ360" s="133"/>
      <c r="BR360" s="133"/>
      <c r="BS360" s="133"/>
      <c r="BT360" s="133"/>
      <c r="BU360" s="133"/>
      <c r="BV360" s="133"/>
      <c r="BW360" s="133"/>
    </row>
    <row r="361" spans="1:75" ht="24" customHeight="1" x14ac:dyDescent="0.25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  <c r="AY361" s="133"/>
      <c r="AZ361" s="133"/>
      <c r="BA361" s="133"/>
      <c r="BB361" s="133"/>
      <c r="BC361" s="133"/>
      <c r="BD361" s="133"/>
      <c r="BE361" s="133"/>
      <c r="BF361" s="133"/>
      <c r="BG361" s="133"/>
      <c r="BH361" s="133"/>
      <c r="BI361" s="133"/>
      <c r="BJ361" s="133"/>
      <c r="BK361" s="133"/>
      <c r="BL361" s="133"/>
      <c r="BM361" s="133"/>
      <c r="BN361" s="133"/>
      <c r="BO361" s="133"/>
      <c r="BP361" s="133"/>
      <c r="BQ361" s="133"/>
      <c r="BR361" s="133"/>
      <c r="BS361" s="133"/>
      <c r="BT361" s="133"/>
      <c r="BU361" s="133"/>
      <c r="BV361" s="133"/>
      <c r="BW361" s="133"/>
    </row>
    <row r="362" spans="1:75" ht="24" customHeight="1" x14ac:dyDescent="0.25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  <c r="AX362" s="133"/>
      <c r="AY362" s="133"/>
      <c r="AZ362" s="133"/>
      <c r="BA362" s="133"/>
      <c r="BB362" s="133"/>
      <c r="BC362" s="133"/>
      <c r="BD362" s="133"/>
      <c r="BE362" s="133"/>
      <c r="BF362" s="133"/>
      <c r="BG362" s="133"/>
      <c r="BH362" s="133"/>
      <c r="BI362" s="133"/>
      <c r="BJ362" s="133"/>
      <c r="BK362" s="133"/>
      <c r="BL362" s="133"/>
      <c r="BM362" s="133"/>
      <c r="BN362" s="133"/>
      <c r="BO362" s="133"/>
      <c r="BP362" s="133"/>
      <c r="BQ362" s="133"/>
      <c r="BR362" s="133"/>
      <c r="BS362" s="133"/>
      <c r="BT362" s="133"/>
      <c r="BU362" s="133"/>
      <c r="BV362" s="133"/>
      <c r="BW362" s="133"/>
    </row>
    <row r="363" spans="1:75" ht="24" customHeight="1" x14ac:dyDescent="0.25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  <c r="AY363" s="133"/>
      <c r="AZ363" s="133"/>
      <c r="BA363" s="133"/>
      <c r="BB363" s="133"/>
      <c r="BC363" s="133"/>
      <c r="BD363" s="133"/>
      <c r="BE363" s="133"/>
      <c r="BF363" s="133"/>
      <c r="BG363" s="133"/>
      <c r="BH363" s="133"/>
      <c r="BI363" s="133"/>
      <c r="BJ363" s="133"/>
      <c r="BK363" s="133"/>
      <c r="BL363" s="133"/>
      <c r="BM363" s="133"/>
      <c r="BN363" s="133"/>
      <c r="BO363" s="133"/>
      <c r="BP363" s="133"/>
      <c r="BQ363" s="133"/>
      <c r="BR363" s="133"/>
      <c r="BS363" s="133"/>
      <c r="BT363" s="133"/>
      <c r="BU363" s="133"/>
      <c r="BV363" s="133"/>
      <c r="BW363" s="133"/>
    </row>
    <row r="364" spans="1:75" ht="24" customHeight="1" x14ac:dyDescent="0.25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  <c r="AY364" s="133"/>
      <c r="AZ364" s="133"/>
      <c r="BA364" s="133"/>
      <c r="BB364" s="133"/>
      <c r="BC364" s="133"/>
      <c r="BD364" s="133"/>
      <c r="BE364" s="133"/>
      <c r="BF364" s="133"/>
      <c r="BG364" s="133"/>
      <c r="BH364" s="133"/>
      <c r="BI364" s="133"/>
      <c r="BJ364" s="133"/>
      <c r="BK364" s="133"/>
      <c r="BL364" s="133"/>
      <c r="BM364" s="133"/>
      <c r="BN364" s="133"/>
      <c r="BO364" s="133"/>
      <c r="BP364" s="133"/>
      <c r="BQ364" s="133"/>
      <c r="BR364" s="133"/>
      <c r="BS364" s="133"/>
      <c r="BT364" s="133"/>
      <c r="BU364" s="133"/>
      <c r="BV364" s="133"/>
      <c r="BW364" s="133"/>
    </row>
    <row r="365" spans="1:75" ht="24" customHeight="1" x14ac:dyDescent="0.2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  <c r="AY365" s="133"/>
      <c r="AZ365" s="133"/>
      <c r="BA365" s="133"/>
      <c r="BB365" s="133"/>
      <c r="BC365" s="133"/>
      <c r="BD365" s="133"/>
      <c r="BE365" s="133"/>
      <c r="BF365" s="133"/>
      <c r="BG365" s="133"/>
      <c r="BH365" s="133"/>
      <c r="BI365" s="133"/>
      <c r="BJ365" s="133"/>
      <c r="BK365" s="133"/>
      <c r="BL365" s="133"/>
      <c r="BM365" s="133"/>
      <c r="BN365" s="133"/>
      <c r="BO365" s="133"/>
      <c r="BP365" s="133"/>
      <c r="BQ365" s="133"/>
      <c r="BR365" s="133"/>
      <c r="BS365" s="133"/>
      <c r="BT365" s="133"/>
      <c r="BU365" s="133"/>
      <c r="BV365" s="133"/>
      <c r="BW365" s="133"/>
    </row>
    <row r="366" spans="1:75" ht="24" customHeight="1" x14ac:dyDescent="0.25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  <c r="AY366" s="133"/>
      <c r="AZ366" s="133"/>
      <c r="BA366" s="133"/>
      <c r="BB366" s="133"/>
      <c r="BC366" s="133"/>
      <c r="BD366" s="133"/>
      <c r="BE366" s="133"/>
      <c r="BF366" s="133"/>
      <c r="BG366" s="133"/>
      <c r="BH366" s="133"/>
      <c r="BI366" s="133"/>
      <c r="BJ366" s="133"/>
      <c r="BK366" s="133"/>
      <c r="BL366" s="133"/>
      <c r="BM366" s="133"/>
      <c r="BN366" s="133"/>
      <c r="BO366" s="133"/>
      <c r="BP366" s="133"/>
      <c r="BQ366" s="133"/>
      <c r="BR366" s="133"/>
      <c r="BS366" s="133"/>
      <c r="BT366" s="133"/>
      <c r="BU366" s="133"/>
      <c r="BV366" s="133"/>
      <c r="BW366" s="133"/>
    </row>
    <row r="367" spans="1:75" ht="24" customHeight="1" x14ac:dyDescent="0.25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  <c r="AY367" s="133"/>
      <c r="AZ367" s="133"/>
      <c r="BA367" s="133"/>
      <c r="BB367" s="133"/>
      <c r="BC367" s="133"/>
      <c r="BD367" s="133"/>
      <c r="BE367" s="133"/>
      <c r="BF367" s="133"/>
      <c r="BG367" s="133"/>
      <c r="BH367" s="133"/>
      <c r="BI367" s="133"/>
      <c r="BJ367" s="133"/>
      <c r="BK367" s="133"/>
      <c r="BL367" s="133"/>
      <c r="BM367" s="133"/>
      <c r="BN367" s="133"/>
      <c r="BO367" s="133"/>
      <c r="BP367" s="133"/>
      <c r="BQ367" s="133"/>
      <c r="BR367" s="133"/>
      <c r="BS367" s="133"/>
      <c r="BT367" s="133"/>
      <c r="BU367" s="133"/>
      <c r="BV367" s="133"/>
      <c r="BW367" s="133"/>
    </row>
    <row r="368" spans="1:75" ht="24" customHeight="1" x14ac:dyDescent="0.25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  <c r="AY368" s="133"/>
      <c r="AZ368" s="133"/>
      <c r="BA368" s="133"/>
      <c r="BB368" s="133"/>
      <c r="BC368" s="133"/>
      <c r="BD368" s="133"/>
      <c r="BE368" s="133"/>
      <c r="BF368" s="133"/>
      <c r="BG368" s="133"/>
      <c r="BH368" s="133"/>
      <c r="BI368" s="133"/>
      <c r="BJ368" s="133"/>
      <c r="BK368" s="133"/>
      <c r="BL368" s="133"/>
      <c r="BM368" s="133"/>
      <c r="BN368" s="133"/>
      <c r="BO368" s="133"/>
      <c r="BP368" s="133"/>
      <c r="BQ368" s="133"/>
      <c r="BR368" s="133"/>
      <c r="BS368" s="133"/>
      <c r="BT368" s="133"/>
      <c r="BU368" s="133"/>
      <c r="BV368" s="133"/>
      <c r="BW368" s="133"/>
    </row>
    <row r="369" spans="1:75" ht="24" customHeight="1" x14ac:dyDescent="0.25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  <c r="AY369" s="133"/>
      <c r="AZ369" s="133"/>
      <c r="BA369" s="133"/>
      <c r="BB369" s="133"/>
      <c r="BC369" s="133"/>
      <c r="BD369" s="133"/>
      <c r="BE369" s="133"/>
      <c r="BF369" s="133"/>
      <c r="BG369" s="133"/>
      <c r="BH369" s="133"/>
      <c r="BI369" s="133"/>
      <c r="BJ369" s="133"/>
      <c r="BK369" s="133"/>
      <c r="BL369" s="133"/>
      <c r="BM369" s="133"/>
      <c r="BN369" s="133"/>
      <c r="BO369" s="133"/>
      <c r="BP369" s="133"/>
      <c r="BQ369" s="133"/>
      <c r="BR369" s="133"/>
      <c r="BS369" s="133"/>
      <c r="BT369" s="133"/>
      <c r="BU369" s="133"/>
      <c r="BV369" s="133"/>
      <c r="BW369" s="133"/>
    </row>
    <row r="370" spans="1:75" ht="24" customHeight="1" x14ac:dyDescent="0.25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  <c r="AY370" s="133"/>
      <c r="AZ370" s="133"/>
      <c r="BA370" s="133"/>
      <c r="BB370" s="133"/>
      <c r="BC370" s="133"/>
      <c r="BD370" s="133"/>
      <c r="BE370" s="133"/>
      <c r="BF370" s="133"/>
      <c r="BG370" s="133"/>
      <c r="BH370" s="133"/>
      <c r="BI370" s="133"/>
      <c r="BJ370" s="133"/>
      <c r="BK370" s="133"/>
      <c r="BL370" s="133"/>
      <c r="BM370" s="133"/>
      <c r="BN370" s="133"/>
      <c r="BO370" s="133"/>
      <c r="BP370" s="133"/>
      <c r="BQ370" s="133"/>
      <c r="BR370" s="133"/>
      <c r="BS370" s="133"/>
      <c r="BT370" s="133"/>
      <c r="BU370" s="133"/>
      <c r="BV370" s="133"/>
      <c r="BW370" s="133"/>
    </row>
    <row r="371" spans="1:75" ht="24" customHeight="1" x14ac:dyDescent="0.25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  <c r="AY371" s="133"/>
      <c r="AZ371" s="133"/>
      <c r="BA371" s="133"/>
      <c r="BB371" s="133"/>
      <c r="BC371" s="133"/>
      <c r="BD371" s="133"/>
      <c r="BE371" s="133"/>
      <c r="BF371" s="133"/>
      <c r="BG371" s="133"/>
      <c r="BH371" s="133"/>
      <c r="BI371" s="133"/>
      <c r="BJ371" s="133"/>
      <c r="BK371" s="133"/>
      <c r="BL371" s="133"/>
      <c r="BM371" s="133"/>
      <c r="BN371" s="133"/>
      <c r="BO371" s="133"/>
      <c r="BP371" s="133"/>
      <c r="BQ371" s="133"/>
      <c r="BR371" s="133"/>
      <c r="BS371" s="133"/>
      <c r="BT371" s="133"/>
      <c r="BU371" s="133"/>
      <c r="BV371" s="133"/>
      <c r="BW371" s="133"/>
    </row>
    <row r="372" spans="1:75" ht="24" customHeight="1" x14ac:dyDescent="0.25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AU372" s="133"/>
      <c r="AV372" s="133"/>
      <c r="AW372" s="133"/>
      <c r="AX372" s="133"/>
      <c r="AY372" s="133"/>
      <c r="AZ372" s="133"/>
      <c r="BA372" s="133"/>
      <c r="BB372" s="133"/>
      <c r="BC372" s="133"/>
      <c r="BD372" s="133"/>
      <c r="BE372" s="133"/>
      <c r="BF372" s="133"/>
      <c r="BG372" s="133"/>
      <c r="BH372" s="133"/>
      <c r="BI372" s="133"/>
      <c r="BJ372" s="133"/>
      <c r="BK372" s="133"/>
      <c r="BL372" s="133"/>
      <c r="BM372" s="133"/>
      <c r="BN372" s="133"/>
      <c r="BO372" s="133"/>
      <c r="BP372" s="133"/>
      <c r="BQ372" s="133"/>
      <c r="BR372" s="133"/>
      <c r="BS372" s="133"/>
      <c r="BT372" s="133"/>
      <c r="BU372" s="133"/>
      <c r="BV372" s="133"/>
      <c r="BW372" s="133"/>
    </row>
    <row r="373" spans="1:75" ht="24" customHeight="1" x14ac:dyDescent="0.25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33"/>
      <c r="BF373" s="133"/>
      <c r="BG373" s="133"/>
      <c r="BH373" s="133"/>
      <c r="BI373" s="133"/>
      <c r="BJ373" s="133"/>
      <c r="BK373" s="133"/>
      <c r="BL373" s="133"/>
      <c r="BM373" s="133"/>
      <c r="BN373" s="133"/>
      <c r="BO373" s="133"/>
      <c r="BP373" s="133"/>
      <c r="BQ373" s="133"/>
      <c r="BR373" s="133"/>
      <c r="BS373" s="133"/>
      <c r="BT373" s="133"/>
      <c r="BU373" s="133"/>
      <c r="BV373" s="133"/>
      <c r="BW373" s="133"/>
    </row>
    <row r="374" spans="1:75" ht="24" customHeight="1" x14ac:dyDescent="0.25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/>
      <c r="BF374" s="133"/>
      <c r="BG374" s="133"/>
      <c r="BH374" s="133"/>
      <c r="BI374" s="133"/>
      <c r="BJ374" s="133"/>
      <c r="BK374" s="133"/>
      <c r="BL374" s="133"/>
      <c r="BM374" s="133"/>
      <c r="BN374" s="133"/>
      <c r="BO374" s="133"/>
      <c r="BP374" s="133"/>
      <c r="BQ374" s="133"/>
      <c r="BR374" s="133"/>
      <c r="BS374" s="133"/>
      <c r="BT374" s="133"/>
      <c r="BU374" s="133"/>
      <c r="BV374" s="133"/>
      <c r="BW374" s="133"/>
    </row>
    <row r="375" spans="1:75" ht="24" customHeight="1" x14ac:dyDescent="0.2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33"/>
      <c r="BG375" s="133"/>
      <c r="BH375" s="133"/>
      <c r="BI375" s="133"/>
      <c r="BJ375" s="133"/>
      <c r="BK375" s="133"/>
      <c r="BL375" s="133"/>
      <c r="BM375" s="133"/>
      <c r="BN375" s="133"/>
      <c r="BO375" s="133"/>
      <c r="BP375" s="133"/>
      <c r="BQ375" s="133"/>
      <c r="BR375" s="133"/>
      <c r="BS375" s="133"/>
      <c r="BT375" s="133"/>
      <c r="BU375" s="133"/>
      <c r="BV375" s="133"/>
      <c r="BW375" s="133"/>
    </row>
    <row r="376" spans="1:75" ht="24" customHeight="1" x14ac:dyDescent="0.25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/>
      <c r="BF376" s="133"/>
      <c r="BG376" s="133"/>
      <c r="BH376" s="133"/>
      <c r="BI376" s="133"/>
      <c r="BJ376" s="133"/>
      <c r="BK376" s="133"/>
      <c r="BL376" s="133"/>
      <c r="BM376" s="133"/>
      <c r="BN376" s="133"/>
      <c r="BO376" s="133"/>
      <c r="BP376" s="133"/>
      <c r="BQ376" s="133"/>
      <c r="BR376" s="133"/>
      <c r="BS376" s="133"/>
      <c r="BT376" s="133"/>
      <c r="BU376" s="133"/>
      <c r="BV376" s="133"/>
      <c r="BW376" s="133"/>
    </row>
    <row r="377" spans="1:75" ht="24" customHeight="1" x14ac:dyDescent="0.25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33"/>
      <c r="BG377" s="133"/>
      <c r="BH377" s="133"/>
      <c r="BI377" s="133"/>
      <c r="BJ377" s="133"/>
      <c r="BK377" s="133"/>
      <c r="BL377" s="133"/>
      <c r="BM377" s="133"/>
      <c r="BN377" s="133"/>
      <c r="BO377" s="133"/>
      <c r="BP377" s="133"/>
      <c r="BQ377" s="133"/>
      <c r="BR377" s="133"/>
      <c r="BS377" s="133"/>
      <c r="BT377" s="133"/>
      <c r="BU377" s="133"/>
      <c r="BV377" s="133"/>
      <c r="BW377" s="133"/>
    </row>
    <row r="378" spans="1:75" ht="24" customHeight="1" x14ac:dyDescent="0.25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33"/>
      <c r="BG378" s="133"/>
      <c r="BH378" s="133"/>
      <c r="BI378" s="133"/>
      <c r="BJ378" s="133"/>
      <c r="BK378" s="133"/>
      <c r="BL378" s="133"/>
      <c r="BM378" s="133"/>
      <c r="BN378" s="133"/>
      <c r="BO378" s="133"/>
      <c r="BP378" s="133"/>
      <c r="BQ378" s="133"/>
      <c r="BR378" s="133"/>
      <c r="BS378" s="133"/>
      <c r="BT378" s="133"/>
      <c r="BU378" s="133"/>
      <c r="BV378" s="133"/>
      <c r="BW378" s="133"/>
    </row>
    <row r="379" spans="1:75" ht="24" customHeight="1" x14ac:dyDescent="0.25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33"/>
      <c r="BG379" s="133"/>
      <c r="BH379" s="133"/>
      <c r="BI379" s="133"/>
      <c r="BJ379" s="133"/>
      <c r="BK379" s="133"/>
      <c r="BL379" s="133"/>
      <c r="BM379" s="133"/>
      <c r="BN379" s="133"/>
      <c r="BO379" s="133"/>
      <c r="BP379" s="133"/>
      <c r="BQ379" s="133"/>
      <c r="BR379" s="133"/>
      <c r="BS379" s="133"/>
      <c r="BT379" s="133"/>
      <c r="BU379" s="133"/>
      <c r="BV379" s="133"/>
      <c r="BW379" s="133"/>
    </row>
    <row r="380" spans="1:75" ht="24" customHeight="1" x14ac:dyDescent="0.25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33"/>
      <c r="BG380" s="133"/>
      <c r="BH380" s="133"/>
      <c r="BI380" s="133"/>
      <c r="BJ380" s="133"/>
      <c r="BK380" s="133"/>
      <c r="BL380" s="133"/>
      <c r="BM380" s="133"/>
      <c r="BN380" s="133"/>
      <c r="BO380" s="133"/>
      <c r="BP380" s="133"/>
      <c r="BQ380" s="133"/>
      <c r="BR380" s="133"/>
      <c r="BS380" s="133"/>
      <c r="BT380" s="133"/>
      <c r="BU380" s="133"/>
      <c r="BV380" s="133"/>
      <c r="BW380" s="133"/>
    </row>
    <row r="381" spans="1:75" ht="24" customHeight="1" x14ac:dyDescent="0.25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3"/>
      <c r="BF381" s="133"/>
      <c r="BG381" s="133"/>
      <c r="BH381" s="133"/>
      <c r="BI381" s="133"/>
      <c r="BJ381" s="133"/>
      <c r="BK381" s="133"/>
      <c r="BL381" s="133"/>
      <c r="BM381" s="133"/>
      <c r="BN381" s="133"/>
      <c r="BO381" s="133"/>
      <c r="BP381" s="133"/>
      <c r="BQ381" s="133"/>
      <c r="BR381" s="133"/>
      <c r="BS381" s="133"/>
      <c r="BT381" s="133"/>
      <c r="BU381" s="133"/>
      <c r="BV381" s="133"/>
      <c r="BW381" s="133"/>
    </row>
    <row r="382" spans="1:75" ht="24" customHeight="1" x14ac:dyDescent="0.25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33"/>
      <c r="BG382" s="133"/>
      <c r="BH382" s="133"/>
      <c r="BI382" s="133"/>
      <c r="BJ382" s="133"/>
      <c r="BK382" s="133"/>
      <c r="BL382" s="133"/>
      <c r="BM382" s="133"/>
      <c r="BN382" s="133"/>
      <c r="BO382" s="133"/>
      <c r="BP382" s="133"/>
      <c r="BQ382" s="133"/>
      <c r="BR382" s="133"/>
      <c r="BS382" s="133"/>
      <c r="BT382" s="133"/>
      <c r="BU382" s="133"/>
      <c r="BV382" s="133"/>
      <c r="BW382" s="133"/>
    </row>
    <row r="383" spans="1:75" ht="24" customHeight="1" x14ac:dyDescent="0.25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33"/>
      <c r="BG383" s="133"/>
      <c r="BH383" s="133"/>
      <c r="BI383" s="133"/>
      <c r="BJ383" s="133"/>
      <c r="BK383" s="133"/>
      <c r="BL383" s="133"/>
      <c r="BM383" s="133"/>
      <c r="BN383" s="133"/>
      <c r="BO383" s="133"/>
      <c r="BP383" s="133"/>
      <c r="BQ383" s="133"/>
      <c r="BR383" s="133"/>
      <c r="BS383" s="133"/>
      <c r="BT383" s="133"/>
      <c r="BU383" s="133"/>
      <c r="BV383" s="133"/>
      <c r="BW383" s="133"/>
    </row>
    <row r="384" spans="1:75" ht="24" customHeight="1" x14ac:dyDescent="0.25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AU384" s="133"/>
      <c r="AV384" s="133"/>
      <c r="AW384" s="133"/>
      <c r="AX384" s="133"/>
      <c r="AY384" s="133"/>
      <c r="AZ384" s="133"/>
      <c r="BA384" s="133"/>
      <c r="BB384" s="133"/>
      <c r="BC384" s="133"/>
      <c r="BD384" s="133"/>
      <c r="BE384" s="133"/>
      <c r="BF384" s="133"/>
      <c r="BG384" s="133"/>
      <c r="BH384" s="133"/>
      <c r="BI384" s="133"/>
      <c r="BJ384" s="133"/>
      <c r="BK384" s="133"/>
      <c r="BL384" s="133"/>
      <c r="BM384" s="133"/>
      <c r="BN384" s="133"/>
      <c r="BO384" s="133"/>
      <c r="BP384" s="133"/>
      <c r="BQ384" s="133"/>
      <c r="BR384" s="133"/>
      <c r="BS384" s="133"/>
      <c r="BT384" s="133"/>
      <c r="BU384" s="133"/>
      <c r="BV384" s="133"/>
      <c r="BW384" s="133"/>
    </row>
    <row r="385" spans="1:75" ht="24" customHeight="1" x14ac:dyDescent="0.2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/>
      <c r="BF385" s="133"/>
      <c r="BG385" s="133"/>
      <c r="BH385" s="133"/>
      <c r="BI385" s="133"/>
      <c r="BJ385" s="133"/>
      <c r="BK385" s="133"/>
      <c r="BL385" s="133"/>
      <c r="BM385" s="133"/>
      <c r="BN385" s="133"/>
      <c r="BO385" s="133"/>
      <c r="BP385" s="133"/>
      <c r="BQ385" s="133"/>
      <c r="BR385" s="133"/>
      <c r="BS385" s="133"/>
      <c r="BT385" s="133"/>
      <c r="BU385" s="133"/>
      <c r="BV385" s="133"/>
      <c r="BW385" s="133"/>
    </row>
    <row r="386" spans="1:75" ht="24" customHeight="1" x14ac:dyDescent="0.25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33"/>
      <c r="BG386" s="133"/>
      <c r="BH386" s="133"/>
      <c r="BI386" s="133"/>
      <c r="BJ386" s="133"/>
      <c r="BK386" s="133"/>
      <c r="BL386" s="133"/>
      <c r="BM386" s="133"/>
      <c r="BN386" s="133"/>
      <c r="BO386" s="133"/>
      <c r="BP386" s="133"/>
      <c r="BQ386" s="133"/>
      <c r="BR386" s="133"/>
      <c r="BS386" s="133"/>
      <c r="BT386" s="133"/>
      <c r="BU386" s="133"/>
      <c r="BV386" s="133"/>
      <c r="BW386" s="133"/>
    </row>
    <row r="387" spans="1:75" ht="24" customHeight="1" x14ac:dyDescent="0.25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  <c r="AY387" s="133"/>
      <c r="AZ387" s="133"/>
      <c r="BA387" s="133"/>
      <c r="BB387" s="133"/>
      <c r="BC387" s="133"/>
      <c r="BD387" s="133"/>
      <c r="BE387" s="133"/>
      <c r="BF387" s="133"/>
      <c r="BG387" s="133"/>
      <c r="BH387" s="133"/>
      <c r="BI387" s="133"/>
      <c r="BJ387" s="133"/>
      <c r="BK387" s="133"/>
      <c r="BL387" s="133"/>
      <c r="BM387" s="133"/>
      <c r="BN387" s="133"/>
      <c r="BO387" s="133"/>
      <c r="BP387" s="133"/>
      <c r="BQ387" s="133"/>
      <c r="BR387" s="133"/>
      <c r="BS387" s="133"/>
      <c r="BT387" s="133"/>
      <c r="BU387" s="133"/>
      <c r="BV387" s="133"/>
      <c r="BW387" s="133"/>
    </row>
    <row r="388" spans="1:75" ht="24" customHeight="1" x14ac:dyDescent="0.25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AU388" s="133"/>
      <c r="AV388" s="133"/>
      <c r="AW388" s="133"/>
      <c r="AX388" s="133"/>
      <c r="AY388" s="133"/>
      <c r="AZ388" s="133"/>
      <c r="BA388" s="133"/>
      <c r="BB388" s="133"/>
      <c r="BC388" s="133"/>
      <c r="BD388" s="133"/>
      <c r="BE388" s="133"/>
      <c r="BF388" s="133"/>
      <c r="BG388" s="133"/>
      <c r="BH388" s="133"/>
      <c r="BI388" s="133"/>
      <c r="BJ388" s="133"/>
      <c r="BK388" s="133"/>
      <c r="BL388" s="133"/>
      <c r="BM388" s="133"/>
      <c r="BN388" s="133"/>
      <c r="BO388" s="133"/>
      <c r="BP388" s="133"/>
      <c r="BQ388" s="133"/>
      <c r="BR388" s="133"/>
      <c r="BS388" s="133"/>
      <c r="BT388" s="133"/>
      <c r="BU388" s="133"/>
      <c r="BV388" s="133"/>
      <c r="BW388" s="133"/>
    </row>
    <row r="389" spans="1:75" ht="24" customHeight="1" x14ac:dyDescent="0.25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  <c r="AX389" s="133"/>
      <c r="AY389" s="133"/>
      <c r="AZ389" s="133"/>
      <c r="BA389" s="133"/>
      <c r="BB389" s="133"/>
      <c r="BC389" s="133"/>
      <c r="BD389" s="133"/>
      <c r="BE389" s="133"/>
      <c r="BF389" s="133"/>
      <c r="BG389" s="133"/>
      <c r="BH389" s="133"/>
      <c r="BI389" s="133"/>
      <c r="BJ389" s="133"/>
      <c r="BK389" s="133"/>
      <c r="BL389" s="133"/>
      <c r="BM389" s="133"/>
      <c r="BN389" s="133"/>
      <c r="BO389" s="133"/>
      <c r="BP389" s="133"/>
      <c r="BQ389" s="133"/>
      <c r="BR389" s="133"/>
      <c r="BS389" s="133"/>
      <c r="BT389" s="133"/>
      <c r="BU389" s="133"/>
      <c r="BV389" s="133"/>
      <c r="BW389" s="133"/>
    </row>
    <row r="390" spans="1:75" ht="24" customHeight="1" x14ac:dyDescent="0.25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  <c r="AX390" s="133"/>
      <c r="AY390" s="133"/>
      <c r="AZ390" s="133"/>
      <c r="BA390" s="133"/>
      <c r="BB390" s="133"/>
      <c r="BC390" s="133"/>
      <c r="BD390" s="133"/>
      <c r="BE390" s="133"/>
      <c r="BF390" s="133"/>
      <c r="BG390" s="133"/>
      <c r="BH390" s="133"/>
      <c r="BI390" s="133"/>
      <c r="BJ390" s="133"/>
      <c r="BK390" s="133"/>
      <c r="BL390" s="133"/>
      <c r="BM390" s="133"/>
      <c r="BN390" s="133"/>
      <c r="BO390" s="133"/>
      <c r="BP390" s="133"/>
      <c r="BQ390" s="133"/>
      <c r="BR390" s="133"/>
      <c r="BS390" s="133"/>
      <c r="BT390" s="133"/>
      <c r="BU390" s="133"/>
      <c r="BV390" s="133"/>
      <c r="BW390" s="133"/>
    </row>
    <row r="391" spans="1:75" ht="24" customHeight="1" x14ac:dyDescent="0.25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  <c r="AY391" s="133"/>
      <c r="AZ391" s="133"/>
      <c r="BA391" s="133"/>
      <c r="BB391" s="133"/>
      <c r="BC391" s="133"/>
      <c r="BD391" s="133"/>
      <c r="BE391" s="133"/>
      <c r="BF391" s="133"/>
      <c r="BG391" s="133"/>
      <c r="BH391" s="133"/>
      <c r="BI391" s="133"/>
      <c r="BJ391" s="133"/>
      <c r="BK391" s="133"/>
      <c r="BL391" s="133"/>
      <c r="BM391" s="133"/>
      <c r="BN391" s="133"/>
      <c r="BO391" s="133"/>
      <c r="BP391" s="133"/>
      <c r="BQ391" s="133"/>
      <c r="BR391" s="133"/>
      <c r="BS391" s="133"/>
      <c r="BT391" s="133"/>
      <c r="BU391" s="133"/>
      <c r="BV391" s="133"/>
      <c r="BW391" s="133"/>
    </row>
    <row r="392" spans="1:75" ht="24" customHeight="1" x14ac:dyDescent="0.25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  <c r="AY392" s="133"/>
      <c r="AZ392" s="133"/>
      <c r="BA392" s="133"/>
      <c r="BB392" s="133"/>
      <c r="BC392" s="133"/>
      <c r="BD392" s="133"/>
      <c r="BE392" s="133"/>
      <c r="BF392" s="133"/>
      <c r="BG392" s="133"/>
      <c r="BH392" s="133"/>
      <c r="BI392" s="133"/>
      <c r="BJ392" s="133"/>
      <c r="BK392" s="133"/>
      <c r="BL392" s="133"/>
      <c r="BM392" s="133"/>
      <c r="BN392" s="133"/>
      <c r="BO392" s="133"/>
      <c r="BP392" s="133"/>
      <c r="BQ392" s="133"/>
      <c r="BR392" s="133"/>
      <c r="BS392" s="133"/>
      <c r="BT392" s="133"/>
      <c r="BU392" s="133"/>
      <c r="BV392" s="133"/>
      <c r="BW392" s="133"/>
    </row>
    <row r="393" spans="1:75" ht="24" customHeight="1" x14ac:dyDescent="0.25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  <c r="AY393" s="133"/>
      <c r="AZ393" s="133"/>
      <c r="BA393" s="133"/>
      <c r="BB393" s="133"/>
      <c r="BC393" s="133"/>
      <c r="BD393" s="133"/>
      <c r="BE393" s="133"/>
      <c r="BF393" s="133"/>
      <c r="BG393" s="133"/>
      <c r="BH393" s="133"/>
      <c r="BI393" s="133"/>
      <c r="BJ393" s="133"/>
      <c r="BK393" s="133"/>
      <c r="BL393" s="133"/>
      <c r="BM393" s="133"/>
      <c r="BN393" s="133"/>
      <c r="BO393" s="133"/>
      <c r="BP393" s="133"/>
      <c r="BQ393" s="133"/>
      <c r="BR393" s="133"/>
      <c r="BS393" s="133"/>
      <c r="BT393" s="133"/>
      <c r="BU393" s="133"/>
      <c r="BV393" s="133"/>
      <c r="BW393" s="133"/>
    </row>
    <row r="394" spans="1:75" ht="24" customHeight="1" x14ac:dyDescent="0.25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  <c r="AY394" s="133"/>
      <c r="AZ394" s="133"/>
      <c r="BA394" s="133"/>
      <c r="BB394" s="133"/>
      <c r="BC394" s="133"/>
      <c r="BD394" s="133"/>
      <c r="BE394" s="133"/>
      <c r="BF394" s="133"/>
      <c r="BG394" s="133"/>
      <c r="BH394" s="133"/>
      <c r="BI394" s="133"/>
      <c r="BJ394" s="133"/>
      <c r="BK394" s="133"/>
      <c r="BL394" s="133"/>
      <c r="BM394" s="133"/>
      <c r="BN394" s="133"/>
      <c r="BO394" s="133"/>
      <c r="BP394" s="133"/>
      <c r="BQ394" s="133"/>
      <c r="BR394" s="133"/>
      <c r="BS394" s="133"/>
      <c r="BT394" s="133"/>
      <c r="BU394" s="133"/>
      <c r="BV394" s="133"/>
      <c r="BW394" s="133"/>
    </row>
    <row r="395" spans="1:75" ht="24" customHeight="1" x14ac:dyDescent="0.2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  <c r="AY395" s="133"/>
      <c r="AZ395" s="133"/>
      <c r="BA395" s="133"/>
      <c r="BB395" s="133"/>
      <c r="BC395" s="133"/>
      <c r="BD395" s="133"/>
      <c r="BE395" s="133"/>
      <c r="BF395" s="133"/>
      <c r="BG395" s="133"/>
      <c r="BH395" s="133"/>
      <c r="BI395" s="133"/>
      <c r="BJ395" s="133"/>
      <c r="BK395" s="133"/>
      <c r="BL395" s="133"/>
      <c r="BM395" s="133"/>
      <c r="BN395" s="133"/>
      <c r="BO395" s="133"/>
      <c r="BP395" s="133"/>
      <c r="BQ395" s="133"/>
      <c r="BR395" s="133"/>
      <c r="BS395" s="133"/>
      <c r="BT395" s="133"/>
      <c r="BU395" s="133"/>
      <c r="BV395" s="133"/>
      <c r="BW395" s="133"/>
    </row>
    <row r="396" spans="1:75" ht="24" customHeight="1" x14ac:dyDescent="0.25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  <c r="AY396" s="133"/>
      <c r="AZ396" s="133"/>
      <c r="BA396" s="133"/>
      <c r="BB396" s="133"/>
      <c r="BC396" s="133"/>
      <c r="BD396" s="133"/>
      <c r="BE396" s="133"/>
      <c r="BF396" s="133"/>
      <c r="BG396" s="133"/>
      <c r="BH396" s="133"/>
      <c r="BI396" s="133"/>
      <c r="BJ396" s="133"/>
      <c r="BK396" s="133"/>
      <c r="BL396" s="133"/>
      <c r="BM396" s="133"/>
      <c r="BN396" s="133"/>
      <c r="BO396" s="133"/>
      <c r="BP396" s="133"/>
      <c r="BQ396" s="133"/>
      <c r="BR396" s="133"/>
      <c r="BS396" s="133"/>
      <c r="BT396" s="133"/>
      <c r="BU396" s="133"/>
      <c r="BV396" s="133"/>
      <c r="BW396" s="133"/>
    </row>
    <row r="397" spans="1:75" ht="24" customHeight="1" x14ac:dyDescent="0.25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AU397" s="133"/>
      <c r="AV397" s="133"/>
      <c r="AW397" s="133"/>
      <c r="AX397" s="133"/>
      <c r="AY397" s="133"/>
      <c r="AZ397" s="133"/>
      <c r="BA397" s="133"/>
      <c r="BB397" s="133"/>
      <c r="BC397" s="133"/>
      <c r="BD397" s="133"/>
      <c r="BE397" s="133"/>
      <c r="BF397" s="133"/>
      <c r="BG397" s="133"/>
      <c r="BH397" s="133"/>
      <c r="BI397" s="133"/>
      <c r="BJ397" s="133"/>
      <c r="BK397" s="133"/>
      <c r="BL397" s="133"/>
      <c r="BM397" s="133"/>
      <c r="BN397" s="133"/>
      <c r="BO397" s="133"/>
      <c r="BP397" s="133"/>
      <c r="BQ397" s="133"/>
      <c r="BR397" s="133"/>
      <c r="BS397" s="133"/>
      <c r="BT397" s="133"/>
      <c r="BU397" s="133"/>
      <c r="BV397" s="133"/>
      <c r="BW397" s="133"/>
    </row>
    <row r="398" spans="1:75" ht="24" customHeight="1" x14ac:dyDescent="0.25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AU398" s="133"/>
      <c r="AV398" s="133"/>
      <c r="AW398" s="133"/>
      <c r="AX398" s="133"/>
      <c r="AY398" s="133"/>
      <c r="AZ398" s="133"/>
      <c r="BA398" s="133"/>
      <c r="BB398" s="133"/>
      <c r="BC398" s="133"/>
      <c r="BD398" s="133"/>
      <c r="BE398" s="133"/>
      <c r="BF398" s="133"/>
      <c r="BG398" s="133"/>
      <c r="BH398" s="133"/>
      <c r="BI398" s="133"/>
      <c r="BJ398" s="133"/>
      <c r="BK398" s="133"/>
      <c r="BL398" s="133"/>
      <c r="BM398" s="133"/>
      <c r="BN398" s="133"/>
      <c r="BO398" s="133"/>
      <c r="BP398" s="133"/>
      <c r="BQ398" s="133"/>
      <c r="BR398" s="133"/>
      <c r="BS398" s="133"/>
      <c r="BT398" s="133"/>
      <c r="BU398" s="133"/>
      <c r="BV398" s="133"/>
      <c r="BW398" s="133"/>
    </row>
    <row r="399" spans="1:75" ht="24" customHeight="1" x14ac:dyDescent="0.25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  <c r="AY399" s="133"/>
      <c r="AZ399" s="133"/>
      <c r="BA399" s="133"/>
      <c r="BB399" s="133"/>
      <c r="BC399" s="133"/>
      <c r="BD399" s="133"/>
      <c r="BE399" s="133"/>
      <c r="BF399" s="133"/>
      <c r="BG399" s="133"/>
      <c r="BH399" s="133"/>
      <c r="BI399" s="133"/>
      <c r="BJ399" s="133"/>
      <c r="BK399" s="133"/>
      <c r="BL399" s="133"/>
      <c r="BM399" s="133"/>
      <c r="BN399" s="133"/>
      <c r="BO399" s="133"/>
      <c r="BP399" s="133"/>
      <c r="BQ399" s="133"/>
      <c r="BR399" s="133"/>
      <c r="BS399" s="133"/>
      <c r="BT399" s="133"/>
      <c r="BU399" s="133"/>
      <c r="BV399" s="133"/>
      <c r="BW399" s="133"/>
    </row>
    <row r="400" spans="1:75" ht="24" customHeight="1" x14ac:dyDescent="0.25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AU400" s="133"/>
      <c r="AV400" s="133"/>
      <c r="AW400" s="133"/>
      <c r="AX400" s="133"/>
      <c r="AY400" s="133"/>
      <c r="AZ400" s="133"/>
      <c r="BA400" s="133"/>
      <c r="BB400" s="133"/>
      <c r="BC400" s="133"/>
      <c r="BD400" s="133"/>
      <c r="BE400" s="133"/>
      <c r="BF400" s="133"/>
      <c r="BG400" s="133"/>
      <c r="BH400" s="133"/>
      <c r="BI400" s="133"/>
      <c r="BJ400" s="133"/>
      <c r="BK400" s="133"/>
      <c r="BL400" s="133"/>
      <c r="BM400" s="133"/>
      <c r="BN400" s="133"/>
      <c r="BO400" s="133"/>
      <c r="BP400" s="133"/>
      <c r="BQ400" s="133"/>
      <c r="BR400" s="133"/>
      <c r="BS400" s="133"/>
      <c r="BT400" s="133"/>
      <c r="BU400" s="133"/>
      <c r="BV400" s="133"/>
      <c r="BW400" s="133"/>
    </row>
    <row r="401" spans="1:75" ht="24" customHeight="1" x14ac:dyDescent="0.25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  <c r="AY401" s="133"/>
      <c r="AZ401" s="133"/>
      <c r="BA401" s="133"/>
      <c r="BB401" s="133"/>
      <c r="BC401" s="133"/>
      <c r="BD401" s="133"/>
      <c r="BE401" s="133"/>
      <c r="BF401" s="133"/>
      <c r="BG401" s="133"/>
      <c r="BH401" s="133"/>
      <c r="BI401" s="133"/>
      <c r="BJ401" s="133"/>
      <c r="BK401" s="133"/>
      <c r="BL401" s="133"/>
      <c r="BM401" s="133"/>
      <c r="BN401" s="133"/>
      <c r="BO401" s="133"/>
      <c r="BP401" s="133"/>
      <c r="BQ401" s="133"/>
      <c r="BR401" s="133"/>
      <c r="BS401" s="133"/>
      <c r="BT401" s="133"/>
      <c r="BU401" s="133"/>
      <c r="BV401" s="133"/>
      <c r="BW401" s="133"/>
    </row>
    <row r="402" spans="1:75" ht="24" customHeight="1" x14ac:dyDescent="0.25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AU402" s="133"/>
      <c r="AV402" s="133"/>
      <c r="AW402" s="133"/>
      <c r="AX402" s="133"/>
      <c r="AY402" s="133"/>
      <c r="AZ402" s="133"/>
      <c r="BA402" s="133"/>
      <c r="BB402" s="133"/>
      <c r="BC402" s="133"/>
      <c r="BD402" s="133"/>
      <c r="BE402" s="133"/>
      <c r="BF402" s="133"/>
      <c r="BG402" s="133"/>
      <c r="BH402" s="133"/>
      <c r="BI402" s="133"/>
      <c r="BJ402" s="133"/>
      <c r="BK402" s="133"/>
      <c r="BL402" s="133"/>
      <c r="BM402" s="133"/>
      <c r="BN402" s="133"/>
      <c r="BO402" s="133"/>
      <c r="BP402" s="133"/>
      <c r="BQ402" s="133"/>
      <c r="BR402" s="133"/>
      <c r="BS402" s="133"/>
      <c r="BT402" s="133"/>
      <c r="BU402" s="133"/>
      <c r="BV402" s="133"/>
      <c r="BW402" s="133"/>
    </row>
    <row r="403" spans="1:75" ht="24" customHeight="1" x14ac:dyDescent="0.25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AU403" s="133"/>
      <c r="AV403" s="133"/>
      <c r="AW403" s="133"/>
      <c r="AX403" s="133"/>
      <c r="AY403" s="133"/>
      <c r="AZ403" s="133"/>
      <c r="BA403" s="133"/>
      <c r="BB403" s="133"/>
      <c r="BC403" s="133"/>
      <c r="BD403" s="133"/>
      <c r="BE403" s="133"/>
      <c r="BF403" s="133"/>
      <c r="BG403" s="133"/>
      <c r="BH403" s="133"/>
      <c r="BI403" s="133"/>
      <c r="BJ403" s="133"/>
      <c r="BK403" s="133"/>
      <c r="BL403" s="133"/>
      <c r="BM403" s="133"/>
      <c r="BN403" s="133"/>
      <c r="BO403" s="133"/>
      <c r="BP403" s="133"/>
      <c r="BQ403" s="133"/>
      <c r="BR403" s="133"/>
      <c r="BS403" s="133"/>
      <c r="BT403" s="133"/>
      <c r="BU403" s="133"/>
      <c r="BV403" s="133"/>
      <c r="BW403" s="133"/>
    </row>
    <row r="404" spans="1:75" ht="24" customHeight="1" x14ac:dyDescent="0.25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  <c r="AV404" s="133"/>
      <c r="AW404" s="133"/>
      <c r="AX404" s="133"/>
      <c r="AY404" s="133"/>
      <c r="AZ404" s="133"/>
      <c r="BA404" s="133"/>
      <c r="BB404" s="133"/>
      <c r="BC404" s="133"/>
      <c r="BD404" s="133"/>
      <c r="BE404" s="133"/>
      <c r="BF404" s="133"/>
      <c r="BG404" s="133"/>
      <c r="BH404" s="133"/>
      <c r="BI404" s="133"/>
      <c r="BJ404" s="133"/>
      <c r="BK404" s="133"/>
      <c r="BL404" s="133"/>
      <c r="BM404" s="133"/>
      <c r="BN404" s="133"/>
      <c r="BO404" s="133"/>
      <c r="BP404" s="133"/>
      <c r="BQ404" s="133"/>
      <c r="BR404" s="133"/>
      <c r="BS404" s="133"/>
      <c r="BT404" s="133"/>
      <c r="BU404" s="133"/>
      <c r="BV404" s="133"/>
      <c r="BW404" s="133"/>
    </row>
    <row r="405" spans="1:75" ht="24" customHeight="1" x14ac:dyDescent="0.2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AU405" s="133"/>
      <c r="AV405" s="133"/>
      <c r="AW405" s="133"/>
      <c r="AX405" s="133"/>
      <c r="AY405" s="133"/>
      <c r="AZ405" s="133"/>
      <c r="BA405" s="133"/>
      <c r="BB405" s="133"/>
      <c r="BC405" s="133"/>
      <c r="BD405" s="133"/>
      <c r="BE405" s="133"/>
      <c r="BF405" s="133"/>
      <c r="BG405" s="133"/>
      <c r="BH405" s="133"/>
      <c r="BI405" s="133"/>
      <c r="BJ405" s="133"/>
      <c r="BK405" s="133"/>
      <c r="BL405" s="133"/>
      <c r="BM405" s="133"/>
      <c r="BN405" s="133"/>
      <c r="BO405" s="133"/>
      <c r="BP405" s="133"/>
      <c r="BQ405" s="133"/>
      <c r="BR405" s="133"/>
      <c r="BS405" s="133"/>
      <c r="BT405" s="133"/>
      <c r="BU405" s="133"/>
      <c r="BV405" s="133"/>
      <c r="BW405" s="133"/>
    </row>
    <row r="406" spans="1:75" ht="24" customHeight="1" x14ac:dyDescent="0.25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  <c r="AX406" s="133"/>
      <c r="AY406" s="133"/>
      <c r="AZ406" s="133"/>
      <c r="BA406" s="133"/>
      <c r="BB406" s="133"/>
      <c r="BC406" s="133"/>
      <c r="BD406" s="133"/>
      <c r="BE406" s="133"/>
      <c r="BF406" s="133"/>
      <c r="BG406" s="133"/>
      <c r="BH406" s="133"/>
      <c r="BI406" s="133"/>
      <c r="BJ406" s="133"/>
      <c r="BK406" s="133"/>
      <c r="BL406" s="133"/>
      <c r="BM406" s="133"/>
      <c r="BN406" s="133"/>
      <c r="BO406" s="133"/>
      <c r="BP406" s="133"/>
      <c r="BQ406" s="133"/>
      <c r="BR406" s="133"/>
      <c r="BS406" s="133"/>
      <c r="BT406" s="133"/>
      <c r="BU406" s="133"/>
      <c r="BV406" s="133"/>
      <c r="BW406" s="133"/>
    </row>
    <row r="407" spans="1:75" ht="24" customHeight="1" x14ac:dyDescent="0.25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AU407" s="133"/>
      <c r="AV407" s="133"/>
      <c r="AW407" s="133"/>
      <c r="AX407" s="133"/>
      <c r="AY407" s="133"/>
      <c r="AZ407" s="133"/>
      <c r="BA407" s="133"/>
      <c r="BB407" s="133"/>
      <c r="BC407" s="133"/>
      <c r="BD407" s="133"/>
      <c r="BE407" s="133"/>
      <c r="BF407" s="133"/>
      <c r="BG407" s="133"/>
      <c r="BH407" s="133"/>
      <c r="BI407" s="133"/>
      <c r="BJ407" s="133"/>
      <c r="BK407" s="133"/>
      <c r="BL407" s="133"/>
      <c r="BM407" s="133"/>
      <c r="BN407" s="133"/>
      <c r="BO407" s="133"/>
      <c r="BP407" s="133"/>
      <c r="BQ407" s="133"/>
      <c r="BR407" s="133"/>
      <c r="BS407" s="133"/>
      <c r="BT407" s="133"/>
      <c r="BU407" s="133"/>
      <c r="BV407" s="133"/>
      <c r="BW407" s="133"/>
    </row>
    <row r="408" spans="1:75" ht="24" customHeight="1" x14ac:dyDescent="0.25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  <c r="AY408" s="133"/>
      <c r="AZ408" s="133"/>
      <c r="BA408" s="133"/>
      <c r="BB408" s="133"/>
      <c r="BC408" s="133"/>
      <c r="BD408" s="133"/>
      <c r="BE408" s="133"/>
      <c r="BF408" s="133"/>
      <c r="BG408" s="133"/>
      <c r="BH408" s="133"/>
      <c r="BI408" s="133"/>
      <c r="BJ408" s="133"/>
      <c r="BK408" s="133"/>
      <c r="BL408" s="133"/>
      <c r="BM408" s="133"/>
      <c r="BN408" s="133"/>
      <c r="BO408" s="133"/>
      <c r="BP408" s="133"/>
      <c r="BQ408" s="133"/>
      <c r="BR408" s="133"/>
      <c r="BS408" s="133"/>
      <c r="BT408" s="133"/>
      <c r="BU408" s="133"/>
      <c r="BV408" s="133"/>
      <c r="BW408" s="133"/>
    </row>
    <row r="409" spans="1:75" ht="24" customHeight="1" x14ac:dyDescent="0.25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  <c r="AY409" s="133"/>
      <c r="AZ409" s="133"/>
      <c r="BA409" s="133"/>
      <c r="BB409" s="133"/>
      <c r="BC409" s="133"/>
      <c r="BD409" s="133"/>
      <c r="BE409" s="133"/>
      <c r="BF409" s="133"/>
      <c r="BG409" s="133"/>
      <c r="BH409" s="133"/>
      <c r="BI409" s="133"/>
      <c r="BJ409" s="133"/>
      <c r="BK409" s="133"/>
      <c r="BL409" s="133"/>
      <c r="BM409" s="133"/>
      <c r="BN409" s="133"/>
      <c r="BO409" s="133"/>
      <c r="BP409" s="133"/>
      <c r="BQ409" s="133"/>
      <c r="BR409" s="133"/>
      <c r="BS409" s="133"/>
      <c r="BT409" s="133"/>
      <c r="BU409" s="133"/>
      <c r="BV409" s="133"/>
      <c r="BW409" s="133"/>
    </row>
    <row r="410" spans="1:75" ht="24" customHeight="1" x14ac:dyDescent="0.25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AU410" s="133"/>
      <c r="AV410" s="133"/>
      <c r="AW410" s="133"/>
      <c r="AX410" s="133"/>
      <c r="AY410" s="133"/>
      <c r="AZ410" s="133"/>
      <c r="BA410" s="133"/>
      <c r="BB410" s="133"/>
      <c r="BC410" s="133"/>
      <c r="BD410" s="133"/>
      <c r="BE410" s="133"/>
      <c r="BF410" s="133"/>
      <c r="BG410" s="133"/>
      <c r="BH410" s="133"/>
      <c r="BI410" s="133"/>
      <c r="BJ410" s="133"/>
      <c r="BK410" s="133"/>
      <c r="BL410" s="133"/>
      <c r="BM410" s="133"/>
      <c r="BN410" s="133"/>
      <c r="BO410" s="133"/>
      <c r="BP410" s="133"/>
      <c r="BQ410" s="133"/>
      <c r="BR410" s="133"/>
      <c r="BS410" s="133"/>
      <c r="BT410" s="133"/>
      <c r="BU410" s="133"/>
      <c r="BV410" s="133"/>
      <c r="BW410" s="133"/>
    </row>
    <row r="411" spans="1:75" ht="24" customHeight="1" x14ac:dyDescent="0.25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AU411" s="133"/>
      <c r="AV411" s="133"/>
      <c r="AW411" s="133"/>
      <c r="AX411" s="133"/>
      <c r="AY411" s="133"/>
      <c r="AZ411" s="133"/>
      <c r="BA411" s="133"/>
      <c r="BB411" s="133"/>
      <c r="BC411" s="133"/>
      <c r="BD411" s="133"/>
      <c r="BE411" s="133"/>
      <c r="BF411" s="133"/>
      <c r="BG411" s="133"/>
      <c r="BH411" s="133"/>
      <c r="BI411" s="133"/>
      <c r="BJ411" s="133"/>
      <c r="BK411" s="133"/>
      <c r="BL411" s="133"/>
      <c r="BM411" s="133"/>
      <c r="BN411" s="133"/>
      <c r="BO411" s="133"/>
      <c r="BP411" s="133"/>
      <c r="BQ411" s="133"/>
      <c r="BR411" s="133"/>
      <c r="BS411" s="133"/>
      <c r="BT411" s="133"/>
      <c r="BU411" s="133"/>
      <c r="BV411" s="133"/>
      <c r="BW411" s="133"/>
    </row>
    <row r="412" spans="1:75" ht="24" customHeight="1" x14ac:dyDescent="0.25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  <c r="AY412" s="133"/>
      <c r="AZ412" s="133"/>
      <c r="BA412" s="133"/>
      <c r="BB412" s="133"/>
      <c r="BC412" s="133"/>
      <c r="BD412" s="133"/>
      <c r="BE412" s="133"/>
      <c r="BF412" s="133"/>
      <c r="BG412" s="133"/>
      <c r="BH412" s="133"/>
      <c r="BI412" s="133"/>
      <c r="BJ412" s="133"/>
      <c r="BK412" s="133"/>
      <c r="BL412" s="133"/>
      <c r="BM412" s="133"/>
      <c r="BN412" s="133"/>
      <c r="BO412" s="133"/>
      <c r="BP412" s="133"/>
      <c r="BQ412" s="133"/>
      <c r="BR412" s="133"/>
      <c r="BS412" s="133"/>
      <c r="BT412" s="133"/>
      <c r="BU412" s="133"/>
      <c r="BV412" s="133"/>
      <c r="BW412" s="133"/>
    </row>
    <row r="413" spans="1:75" ht="24" customHeight="1" x14ac:dyDescent="0.25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AU413" s="133"/>
      <c r="AV413" s="133"/>
      <c r="AW413" s="133"/>
      <c r="AX413" s="133"/>
      <c r="AY413" s="133"/>
      <c r="AZ413" s="133"/>
      <c r="BA413" s="133"/>
      <c r="BB413" s="133"/>
      <c r="BC413" s="133"/>
      <c r="BD413" s="133"/>
      <c r="BE413" s="133"/>
      <c r="BF413" s="133"/>
      <c r="BG413" s="133"/>
      <c r="BH413" s="133"/>
      <c r="BI413" s="133"/>
      <c r="BJ413" s="133"/>
      <c r="BK413" s="133"/>
      <c r="BL413" s="133"/>
      <c r="BM413" s="133"/>
      <c r="BN413" s="133"/>
      <c r="BO413" s="133"/>
      <c r="BP413" s="133"/>
      <c r="BQ413" s="133"/>
      <c r="BR413" s="133"/>
      <c r="BS413" s="133"/>
      <c r="BT413" s="133"/>
      <c r="BU413" s="133"/>
      <c r="BV413" s="133"/>
      <c r="BW413" s="133"/>
    </row>
    <row r="414" spans="1:75" ht="24" customHeight="1" x14ac:dyDescent="0.25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AU414" s="133"/>
      <c r="AV414" s="133"/>
      <c r="AW414" s="133"/>
      <c r="AX414" s="133"/>
      <c r="AY414" s="133"/>
      <c r="AZ414" s="133"/>
      <c r="BA414" s="133"/>
      <c r="BB414" s="133"/>
      <c r="BC414" s="133"/>
      <c r="BD414" s="133"/>
      <c r="BE414" s="133"/>
      <c r="BF414" s="133"/>
      <c r="BG414" s="133"/>
      <c r="BH414" s="133"/>
      <c r="BI414" s="133"/>
      <c r="BJ414" s="133"/>
      <c r="BK414" s="133"/>
      <c r="BL414" s="133"/>
      <c r="BM414" s="133"/>
      <c r="BN414" s="133"/>
      <c r="BO414" s="133"/>
      <c r="BP414" s="133"/>
      <c r="BQ414" s="133"/>
      <c r="BR414" s="133"/>
      <c r="BS414" s="133"/>
      <c r="BT414" s="133"/>
      <c r="BU414" s="133"/>
      <c r="BV414" s="133"/>
      <c r="BW414" s="133"/>
    </row>
    <row r="415" spans="1:75" ht="24" customHeight="1" x14ac:dyDescent="0.2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AU415" s="133"/>
      <c r="AV415" s="133"/>
      <c r="AW415" s="133"/>
      <c r="AX415" s="133"/>
      <c r="AY415" s="133"/>
      <c r="AZ415" s="133"/>
      <c r="BA415" s="133"/>
      <c r="BB415" s="133"/>
      <c r="BC415" s="133"/>
      <c r="BD415" s="133"/>
      <c r="BE415" s="133"/>
      <c r="BF415" s="133"/>
      <c r="BG415" s="133"/>
      <c r="BH415" s="133"/>
      <c r="BI415" s="133"/>
      <c r="BJ415" s="133"/>
      <c r="BK415" s="133"/>
      <c r="BL415" s="133"/>
      <c r="BM415" s="133"/>
      <c r="BN415" s="133"/>
      <c r="BO415" s="133"/>
      <c r="BP415" s="133"/>
      <c r="BQ415" s="133"/>
      <c r="BR415" s="133"/>
      <c r="BS415" s="133"/>
      <c r="BT415" s="133"/>
      <c r="BU415" s="133"/>
      <c r="BV415" s="133"/>
      <c r="BW415" s="133"/>
    </row>
    <row r="416" spans="1:75" ht="24" customHeight="1" x14ac:dyDescent="0.25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  <c r="AY416" s="133"/>
      <c r="AZ416" s="133"/>
      <c r="BA416" s="133"/>
      <c r="BB416" s="133"/>
      <c r="BC416" s="133"/>
      <c r="BD416" s="133"/>
      <c r="BE416" s="133"/>
      <c r="BF416" s="133"/>
      <c r="BG416" s="133"/>
      <c r="BH416" s="133"/>
      <c r="BI416" s="133"/>
      <c r="BJ416" s="133"/>
      <c r="BK416" s="133"/>
      <c r="BL416" s="133"/>
      <c r="BM416" s="133"/>
      <c r="BN416" s="133"/>
      <c r="BO416" s="133"/>
      <c r="BP416" s="133"/>
      <c r="BQ416" s="133"/>
      <c r="BR416" s="133"/>
      <c r="BS416" s="133"/>
      <c r="BT416" s="133"/>
      <c r="BU416" s="133"/>
      <c r="BV416" s="133"/>
      <c r="BW416" s="133"/>
    </row>
    <row r="417" spans="1:75" ht="24" customHeight="1" x14ac:dyDescent="0.25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  <c r="AY417" s="133"/>
      <c r="AZ417" s="133"/>
      <c r="BA417" s="133"/>
      <c r="BB417" s="133"/>
      <c r="BC417" s="133"/>
      <c r="BD417" s="133"/>
      <c r="BE417" s="133"/>
      <c r="BF417" s="133"/>
      <c r="BG417" s="133"/>
      <c r="BH417" s="133"/>
      <c r="BI417" s="133"/>
      <c r="BJ417" s="133"/>
      <c r="BK417" s="133"/>
      <c r="BL417" s="133"/>
      <c r="BM417" s="133"/>
      <c r="BN417" s="133"/>
      <c r="BO417" s="133"/>
      <c r="BP417" s="133"/>
      <c r="BQ417" s="133"/>
      <c r="BR417" s="133"/>
      <c r="BS417" s="133"/>
      <c r="BT417" s="133"/>
      <c r="BU417" s="133"/>
      <c r="BV417" s="133"/>
      <c r="BW417" s="133"/>
    </row>
    <row r="418" spans="1:75" ht="24" customHeight="1" x14ac:dyDescent="0.25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  <c r="AX418" s="133"/>
      <c r="AY418" s="133"/>
      <c r="AZ418" s="133"/>
      <c r="BA418" s="133"/>
      <c r="BB418" s="133"/>
      <c r="BC418" s="133"/>
      <c r="BD418" s="133"/>
      <c r="BE418" s="133"/>
      <c r="BF418" s="133"/>
      <c r="BG418" s="133"/>
      <c r="BH418" s="133"/>
      <c r="BI418" s="133"/>
      <c r="BJ418" s="133"/>
      <c r="BK418" s="133"/>
      <c r="BL418" s="133"/>
      <c r="BM418" s="133"/>
      <c r="BN418" s="133"/>
      <c r="BO418" s="133"/>
      <c r="BP418" s="133"/>
      <c r="BQ418" s="133"/>
      <c r="BR418" s="133"/>
      <c r="BS418" s="133"/>
      <c r="BT418" s="133"/>
      <c r="BU418" s="133"/>
      <c r="BV418" s="133"/>
      <c r="BW418" s="133"/>
    </row>
    <row r="419" spans="1:75" ht="24" customHeight="1" x14ac:dyDescent="0.25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  <c r="AY419" s="133"/>
      <c r="AZ419" s="133"/>
      <c r="BA419" s="133"/>
      <c r="BB419" s="133"/>
      <c r="BC419" s="133"/>
      <c r="BD419" s="133"/>
      <c r="BE419" s="133"/>
      <c r="BF419" s="133"/>
      <c r="BG419" s="133"/>
      <c r="BH419" s="133"/>
      <c r="BI419" s="133"/>
      <c r="BJ419" s="133"/>
      <c r="BK419" s="133"/>
      <c r="BL419" s="133"/>
      <c r="BM419" s="133"/>
      <c r="BN419" s="133"/>
      <c r="BO419" s="133"/>
      <c r="BP419" s="133"/>
      <c r="BQ419" s="133"/>
      <c r="BR419" s="133"/>
      <c r="BS419" s="133"/>
      <c r="BT419" s="133"/>
      <c r="BU419" s="133"/>
      <c r="BV419" s="133"/>
      <c r="BW419" s="133"/>
    </row>
    <row r="420" spans="1:75" ht="24" customHeight="1" x14ac:dyDescent="0.25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AU420" s="133"/>
      <c r="AV420" s="133"/>
      <c r="AW420" s="133"/>
      <c r="AX420" s="133"/>
      <c r="AY420" s="133"/>
      <c r="AZ420" s="133"/>
      <c r="BA420" s="133"/>
      <c r="BB420" s="133"/>
      <c r="BC420" s="133"/>
      <c r="BD420" s="133"/>
      <c r="BE420" s="133"/>
      <c r="BF420" s="133"/>
      <c r="BG420" s="133"/>
      <c r="BH420" s="133"/>
      <c r="BI420" s="133"/>
      <c r="BJ420" s="133"/>
      <c r="BK420" s="133"/>
      <c r="BL420" s="133"/>
      <c r="BM420" s="133"/>
      <c r="BN420" s="133"/>
      <c r="BO420" s="133"/>
      <c r="BP420" s="133"/>
      <c r="BQ420" s="133"/>
      <c r="BR420" s="133"/>
      <c r="BS420" s="133"/>
      <c r="BT420" s="133"/>
      <c r="BU420" s="133"/>
      <c r="BV420" s="133"/>
      <c r="BW420" s="133"/>
    </row>
    <row r="421" spans="1:75" ht="24" customHeight="1" x14ac:dyDescent="0.25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  <c r="AY421" s="133"/>
      <c r="AZ421" s="133"/>
      <c r="BA421" s="133"/>
      <c r="BB421" s="133"/>
      <c r="BC421" s="133"/>
      <c r="BD421" s="133"/>
      <c r="BE421" s="133"/>
      <c r="BF421" s="133"/>
      <c r="BG421" s="133"/>
      <c r="BH421" s="133"/>
      <c r="BI421" s="133"/>
      <c r="BJ421" s="133"/>
      <c r="BK421" s="133"/>
      <c r="BL421" s="133"/>
      <c r="BM421" s="133"/>
      <c r="BN421" s="133"/>
      <c r="BO421" s="133"/>
      <c r="BP421" s="133"/>
      <c r="BQ421" s="133"/>
      <c r="BR421" s="133"/>
      <c r="BS421" s="133"/>
      <c r="BT421" s="133"/>
      <c r="BU421" s="133"/>
      <c r="BV421" s="133"/>
      <c r="BW421" s="133"/>
    </row>
    <row r="422" spans="1:75" ht="24" customHeight="1" x14ac:dyDescent="0.25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AU422" s="133"/>
      <c r="AV422" s="133"/>
      <c r="AW422" s="133"/>
      <c r="AX422" s="133"/>
      <c r="AY422" s="133"/>
      <c r="AZ422" s="133"/>
      <c r="BA422" s="133"/>
      <c r="BB422" s="133"/>
      <c r="BC422" s="133"/>
      <c r="BD422" s="133"/>
      <c r="BE422" s="133"/>
      <c r="BF422" s="133"/>
      <c r="BG422" s="133"/>
      <c r="BH422" s="133"/>
      <c r="BI422" s="133"/>
      <c r="BJ422" s="133"/>
      <c r="BK422" s="133"/>
      <c r="BL422" s="133"/>
      <c r="BM422" s="133"/>
      <c r="BN422" s="133"/>
      <c r="BO422" s="133"/>
      <c r="BP422" s="133"/>
      <c r="BQ422" s="133"/>
      <c r="BR422" s="133"/>
      <c r="BS422" s="133"/>
      <c r="BT422" s="133"/>
      <c r="BU422" s="133"/>
      <c r="BV422" s="133"/>
      <c r="BW422" s="133"/>
    </row>
    <row r="423" spans="1:75" ht="24" customHeight="1" x14ac:dyDescent="0.25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  <c r="AY423" s="133"/>
      <c r="AZ423" s="133"/>
      <c r="BA423" s="133"/>
      <c r="BB423" s="133"/>
      <c r="BC423" s="133"/>
      <c r="BD423" s="133"/>
      <c r="BE423" s="133"/>
      <c r="BF423" s="133"/>
      <c r="BG423" s="133"/>
      <c r="BH423" s="133"/>
      <c r="BI423" s="133"/>
      <c r="BJ423" s="133"/>
      <c r="BK423" s="133"/>
      <c r="BL423" s="133"/>
      <c r="BM423" s="133"/>
      <c r="BN423" s="133"/>
      <c r="BO423" s="133"/>
      <c r="BP423" s="133"/>
      <c r="BQ423" s="133"/>
      <c r="BR423" s="133"/>
      <c r="BS423" s="133"/>
      <c r="BT423" s="133"/>
      <c r="BU423" s="133"/>
      <c r="BV423" s="133"/>
      <c r="BW423" s="133"/>
    </row>
    <row r="424" spans="1:75" ht="24" customHeight="1" x14ac:dyDescent="0.25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  <c r="AY424" s="133"/>
      <c r="AZ424" s="133"/>
      <c r="BA424" s="133"/>
      <c r="BB424" s="133"/>
      <c r="BC424" s="133"/>
      <c r="BD424" s="133"/>
      <c r="BE424" s="133"/>
      <c r="BF424" s="133"/>
      <c r="BG424" s="133"/>
      <c r="BH424" s="133"/>
      <c r="BI424" s="133"/>
      <c r="BJ424" s="133"/>
      <c r="BK424" s="133"/>
      <c r="BL424" s="133"/>
      <c r="BM424" s="133"/>
      <c r="BN424" s="133"/>
      <c r="BO424" s="133"/>
      <c r="BP424" s="133"/>
      <c r="BQ424" s="133"/>
      <c r="BR424" s="133"/>
      <c r="BS424" s="133"/>
      <c r="BT424" s="133"/>
      <c r="BU424" s="133"/>
      <c r="BV424" s="133"/>
      <c r="BW424" s="133"/>
    </row>
    <row r="425" spans="1:75" ht="24" customHeight="1" x14ac:dyDescent="0.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AU425" s="133"/>
      <c r="AV425" s="133"/>
      <c r="AW425" s="133"/>
      <c r="AX425" s="133"/>
      <c r="AY425" s="133"/>
      <c r="AZ425" s="133"/>
      <c r="BA425" s="133"/>
      <c r="BB425" s="133"/>
      <c r="BC425" s="133"/>
      <c r="BD425" s="133"/>
      <c r="BE425" s="133"/>
      <c r="BF425" s="133"/>
      <c r="BG425" s="133"/>
      <c r="BH425" s="133"/>
      <c r="BI425" s="133"/>
      <c r="BJ425" s="133"/>
      <c r="BK425" s="133"/>
      <c r="BL425" s="133"/>
      <c r="BM425" s="133"/>
      <c r="BN425" s="133"/>
      <c r="BO425" s="133"/>
      <c r="BP425" s="133"/>
      <c r="BQ425" s="133"/>
      <c r="BR425" s="133"/>
      <c r="BS425" s="133"/>
      <c r="BT425" s="133"/>
      <c r="BU425" s="133"/>
      <c r="BV425" s="133"/>
      <c r="BW425" s="133"/>
    </row>
    <row r="426" spans="1:75" ht="24" customHeight="1" x14ac:dyDescent="0.25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  <c r="AY426" s="133"/>
      <c r="AZ426" s="133"/>
      <c r="BA426" s="133"/>
      <c r="BB426" s="133"/>
      <c r="BC426" s="133"/>
      <c r="BD426" s="133"/>
      <c r="BE426" s="133"/>
      <c r="BF426" s="133"/>
      <c r="BG426" s="133"/>
      <c r="BH426" s="133"/>
      <c r="BI426" s="133"/>
      <c r="BJ426" s="133"/>
      <c r="BK426" s="133"/>
      <c r="BL426" s="133"/>
      <c r="BM426" s="133"/>
      <c r="BN426" s="133"/>
      <c r="BO426" s="133"/>
      <c r="BP426" s="133"/>
      <c r="BQ426" s="133"/>
      <c r="BR426" s="133"/>
      <c r="BS426" s="133"/>
      <c r="BT426" s="133"/>
      <c r="BU426" s="133"/>
      <c r="BV426" s="133"/>
      <c r="BW426" s="133"/>
    </row>
    <row r="427" spans="1:75" ht="24" customHeight="1" x14ac:dyDescent="0.25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  <c r="AY427" s="133"/>
      <c r="AZ427" s="133"/>
      <c r="BA427" s="133"/>
      <c r="BB427" s="133"/>
      <c r="BC427" s="133"/>
      <c r="BD427" s="133"/>
      <c r="BE427" s="133"/>
      <c r="BF427" s="133"/>
      <c r="BG427" s="133"/>
      <c r="BH427" s="133"/>
      <c r="BI427" s="133"/>
      <c r="BJ427" s="133"/>
      <c r="BK427" s="133"/>
      <c r="BL427" s="133"/>
      <c r="BM427" s="133"/>
      <c r="BN427" s="133"/>
      <c r="BO427" s="133"/>
      <c r="BP427" s="133"/>
      <c r="BQ427" s="133"/>
      <c r="BR427" s="133"/>
      <c r="BS427" s="133"/>
      <c r="BT427" s="133"/>
      <c r="BU427" s="133"/>
      <c r="BV427" s="133"/>
      <c r="BW427" s="133"/>
    </row>
    <row r="428" spans="1:75" ht="24" customHeight="1" x14ac:dyDescent="0.25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  <c r="AY428" s="133"/>
      <c r="AZ428" s="133"/>
      <c r="BA428" s="133"/>
      <c r="BB428" s="133"/>
      <c r="BC428" s="133"/>
      <c r="BD428" s="133"/>
      <c r="BE428" s="133"/>
      <c r="BF428" s="133"/>
      <c r="BG428" s="133"/>
      <c r="BH428" s="133"/>
      <c r="BI428" s="133"/>
      <c r="BJ428" s="133"/>
      <c r="BK428" s="133"/>
      <c r="BL428" s="133"/>
      <c r="BM428" s="133"/>
      <c r="BN428" s="133"/>
      <c r="BO428" s="133"/>
      <c r="BP428" s="133"/>
      <c r="BQ428" s="133"/>
      <c r="BR428" s="133"/>
      <c r="BS428" s="133"/>
      <c r="BT428" s="133"/>
      <c r="BU428" s="133"/>
      <c r="BV428" s="133"/>
      <c r="BW428" s="133"/>
    </row>
    <row r="429" spans="1:75" ht="24" customHeight="1" x14ac:dyDescent="0.25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  <c r="AY429" s="133"/>
      <c r="AZ429" s="133"/>
      <c r="BA429" s="133"/>
      <c r="BB429" s="133"/>
      <c r="BC429" s="133"/>
      <c r="BD429" s="133"/>
      <c r="BE429" s="133"/>
      <c r="BF429" s="133"/>
      <c r="BG429" s="133"/>
      <c r="BH429" s="133"/>
      <c r="BI429" s="133"/>
      <c r="BJ429" s="133"/>
      <c r="BK429" s="133"/>
      <c r="BL429" s="133"/>
      <c r="BM429" s="133"/>
      <c r="BN429" s="133"/>
      <c r="BO429" s="133"/>
      <c r="BP429" s="133"/>
      <c r="BQ429" s="133"/>
      <c r="BR429" s="133"/>
      <c r="BS429" s="133"/>
      <c r="BT429" s="133"/>
      <c r="BU429" s="133"/>
      <c r="BV429" s="133"/>
      <c r="BW429" s="133"/>
    </row>
    <row r="430" spans="1:75" ht="24" customHeight="1" x14ac:dyDescent="0.25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AU430" s="133"/>
      <c r="AV430" s="133"/>
      <c r="AW430" s="133"/>
      <c r="AX430" s="133"/>
      <c r="AY430" s="133"/>
      <c r="AZ430" s="133"/>
      <c r="BA430" s="133"/>
      <c r="BB430" s="133"/>
      <c r="BC430" s="133"/>
      <c r="BD430" s="133"/>
      <c r="BE430" s="133"/>
      <c r="BF430" s="133"/>
      <c r="BG430" s="133"/>
      <c r="BH430" s="133"/>
      <c r="BI430" s="133"/>
      <c r="BJ430" s="133"/>
      <c r="BK430" s="133"/>
      <c r="BL430" s="133"/>
      <c r="BM430" s="133"/>
      <c r="BN430" s="133"/>
      <c r="BO430" s="133"/>
      <c r="BP430" s="133"/>
      <c r="BQ430" s="133"/>
      <c r="BR430" s="133"/>
      <c r="BS430" s="133"/>
      <c r="BT430" s="133"/>
      <c r="BU430" s="133"/>
      <c r="BV430" s="133"/>
      <c r="BW430" s="133"/>
    </row>
    <row r="431" spans="1:75" ht="24" customHeight="1" x14ac:dyDescent="0.25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AU431" s="133"/>
      <c r="AV431" s="133"/>
      <c r="AW431" s="133"/>
      <c r="AX431" s="133"/>
      <c r="AY431" s="133"/>
      <c r="AZ431" s="133"/>
      <c r="BA431" s="133"/>
      <c r="BB431" s="133"/>
      <c r="BC431" s="133"/>
      <c r="BD431" s="133"/>
      <c r="BE431" s="133"/>
      <c r="BF431" s="133"/>
      <c r="BG431" s="133"/>
      <c r="BH431" s="133"/>
      <c r="BI431" s="133"/>
      <c r="BJ431" s="133"/>
      <c r="BK431" s="133"/>
      <c r="BL431" s="133"/>
      <c r="BM431" s="133"/>
      <c r="BN431" s="133"/>
      <c r="BO431" s="133"/>
      <c r="BP431" s="133"/>
      <c r="BQ431" s="133"/>
      <c r="BR431" s="133"/>
      <c r="BS431" s="133"/>
      <c r="BT431" s="133"/>
      <c r="BU431" s="133"/>
      <c r="BV431" s="133"/>
      <c r="BW431" s="133"/>
    </row>
    <row r="432" spans="1:75" ht="24" customHeight="1" x14ac:dyDescent="0.25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AU432" s="133"/>
      <c r="AV432" s="133"/>
      <c r="AW432" s="133"/>
      <c r="AX432" s="133"/>
      <c r="AY432" s="133"/>
      <c r="AZ432" s="133"/>
      <c r="BA432" s="133"/>
      <c r="BB432" s="133"/>
      <c r="BC432" s="133"/>
      <c r="BD432" s="133"/>
      <c r="BE432" s="133"/>
      <c r="BF432" s="133"/>
      <c r="BG432" s="133"/>
      <c r="BH432" s="133"/>
      <c r="BI432" s="133"/>
      <c r="BJ432" s="133"/>
      <c r="BK432" s="133"/>
      <c r="BL432" s="133"/>
      <c r="BM432" s="133"/>
      <c r="BN432" s="133"/>
      <c r="BO432" s="133"/>
      <c r="BP432" s="133"/>
      <c r="BQ432" s="133"/>
      <c r="BR432" s="133"/>
      <c r="BS432" s="133"/>
      <c r="BT432" s="133"/>
      <c r="BU432" s="133"/>
      <c r="BV432" s="133"/>
      <c r="BW432" s="133"/>
    </row>
    <row r="433" spans="1:75" ht="24" customHeight="1" x14ac:dyDescent="0.25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AU433" s="133"/>
      <c r="AV433" s="133"/>
      <c r="AW433" s="133"/>
      <c r="AX433" s="133"/>
      <c r="AY433" s="133"/>
      <c r="AZ433" s="133"/>
      <c r="BA433" s="133"/>
      <c r="BB433" s="133"/>
      <c r="BC433" s="133"/>
      <c r="BD433" s="133"/>
      <c r="BE433" s="133"/>
      <c r="BF433" s="133"/>
      <c r="BG433" s="133"/>
      <c r="BH433" s="133"/>
      <c r="BI433" s="133"/>
      <c r="BJ433" s="133"/>
      <c r="BK433" s="133"/>
      <c r="BL433" s="133"/>
      <c r="BM433" s="133"/>
      <c r="BN433" s="133"/>
      <c r="BO433" s="133"/>
      <c r="BP433" s="133"/>
      <c r="BQ433" s="133"/>
      <c r="BR433" s="133"/>
      <c r="BS433" s="133"/>
      <c r="BT433" s="133"/>
      <c r="BU433" s="133"/>
      <c r="BV433" s="133"/>
      <c r="BW433" s="133"/>
    </row>
    <row r="434" spans="1:75" ht="24" customHeight="1" x14ac:dyDescent="0.25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  <c r="AX434" s="133"/>
      <c r="AY434" s="133"/>
      <c r="AZ434" s="133"/>
      <c r="BA434" s="133"/>
      <c r="BB434" s="133"/>
      <c r="BC434" s="133"/>
      <c r="BD434" s="133"/>
      <c r="BE434" s="133"/>
      <c r="BF434" s="133"/>
      <c r="BG434" s="133"/>
      <c r="BH434" s="133"/>
      <c r="BI434" s="133"/>
      <c r="BJ434" s="133"/>
      <c r="BK434" s="133"/>
      <c r="BL434" s="133"/>
      <c r="BM434" s="133"/>
      <c r="BN434" s="133"/>
      <c r="BO434" s="133"/>
      <c r="BP434" s="133"/>
      <c r="BQ434" s="133"/>
      <c r="BR434" s="133"/>
      <c r="BS434" s="133"/>
      <c r="BT434" s="133"/>
      <c r="BU434" s="133"/>
      <c r="BV434" s="133"/>
      <c r="BW434" s="133"/>
    </row>
    <row r="435" spans="1:75" ht="24" customHeight="1" x14ac:dyDescent="0.2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AU435" s="133"/>
      <c r="AV435" s="133"/>
      <c r="AW435" s="133"/>
      <c r="AX435" s="133"/>
      <c r="AY435" s="133"/>
      <c r="AZ435" s="133"/>
      <c r="BA435" s="133"/>
      <c r="BB435" s="133"/>
      <c r="BC435" s="133"/>
      <c r="BD435" s="133"/>
      <c r="BE435" s="133"/>
      <c r="BF435" s="133"/>
      <c r="BG435" s="133"/>
      <c r="BH435" s="133"/>
      <c r="BI435" s="133"/>
      <c r="BJ435" s="133"/>
      <c r="BK435" s="133"/>
      <c r="BL435" s="133"/>
      <c r="BM435" s="133"/>
      <c r="BN435" s="133"/>
      <c r="BO435" s="133"/>
      <c r="BP435" s="133"/>
      <c r="BQ435" s="133"/>
      <c r="BR435" s="133"/>
      <c r="BS435" s="133"/>
      <c r="BT435" s="133"/>
      <c r="BU435" s="133"/>
      <c r="BV435" s="133"/>
      <c r="BW435" s="133"/>
    </row>
    <row r="436" spans="1:75" ht="24" customHeight="1" x14ac:dyDescent="0.25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AU436" s="133"/>
      <c r="AV436" s="133"/>
      <c r="AW436" s="133"/>
      <c r="AX436" s="133"/>
      <c r="AY436" s="133"/>
      <c r="AZ436" s="133"/>
      <c r="BA436" s="133"/>
      <c r="BB436" s="133"/>
      <c r="BC436" s="133"/>
      <c r="BD436" s="133"/>
      <c r="BE436" s="133"/>
      <c r="BF436" s="133"/>
      <c r="BG436" s="133"/>
      <c r="BH436" s="133"/>
      <c r="BI436" s="133"/>
      <c r="BJ436" s="133"/>
      <c r="BK436" s="133"/>
      <c r="BL436" s="133"/>
      <c r="BM436" s="133"/>
      <c r="BN436" s="133"/>
      <c r="BO436" s="133"/>
      <c r="BP436" s="133"/>
      <c r="BQ436" s="133"/>
      <c r="BR436" s="133"/>
      <c r="BS436" s="133"/>
      <c r="BT436" s="133"/>
      <c r="BU436" s="133"/>
      <c r="BV436" s="133"/>
      <c r="BW436" s="133"/>
    </row>
    <row r="437" spans="1:75" ht="24" customHeight="1" x14ac:dyDescent="0.25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  <c r="AY437" s="133"/>
      <c r="AZ437" s="133"/>
      <c r="BA437" s="133"/>
      <c r="BB437" s="133"/>
      <c r="BC437" s="133"/>
      <c r="BD437" s="133"/>
      <c r="BE437" s="133"/>
      <c r="BF437" s="133"/>
      <c r="BG437" s="133"/>
      <c r="BH437" s="133"/>
      <c r="BI437" s="133"/>
      <c r="BJ437" s="133"/>
      <c r="BK437" s="133"/>
      <c r="BL437" s="133"/>
      <c r="BM437" s="133"/>
      <c r="BN437" s="133"/>
      <c r="BO437" s="133"/>
      <c r="BP437" s="133"/>
      <c r="BQ437" s="133"/>
      <c r="BR437" s="133"/>
      <c r="BS437" s="133"/>
      <c r="BT437" s="133"/>
      <c r="BU437" s="133"/>
      <c r="BV437" s="133"/>
      <c r="BW437" s="133"/>
    </row>
    <row r="438" spans="1:75" ht="24" customHeight="1" x14ac:dyDescent="0.25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AU438" s="133"/>
      <c r="AV438" s="133"/>
      <c r="AW438" s="133"/>
      <c r="AX438" s="133"/>
      <c r="AY438" s="133"/>
      <c r="AZ438" s="133"/>
      <c r="BA438" s="133"/>
      <c r="BB438" s="133"/>
      <c r="BC438" s="133"/>
      <c r="BD438" s="133"/>
      <c r="BE438" s="133"/>
      <c r="BF438" s="133"/>
      <c r="BG438" s="133"/>
      <c r="BH438" s="133"/>
      <c r="BI438" s="133"/>
      <c r="BJ438" s="133"/>
      <c r="BK438" s="133"/>
      <c r="BL438" s="133"/>
      <c r="BM438" s="133"/>
      <c r="BN438" s="133"/>
      <c r="BO438" s="133"/>
      <c r="BP438" s="133"/>
      <c r="BQ438" s="133"/>
      <c r="BR438" s="133"/>
      <c r="BS438" s="133"/>
      <c r="BT438" s="133"/>
      <c r="BU438" s="133"/>
      <c r="BV438" s="133"/>
      <c r="BW438" s="133"/>
    </row>
    <row r="439" spans="1:75" ht="24" customHeight="1" x14ac:dyDescent="0.25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AU439" s="133"/>
      <c r="AV439" s="133"/>
      <c r="AW439" s="133"/>
      <c r="AX439" s="133"/>
      <c r="AY439" s="133"/>
      <c r="AZ439" s="133"/>
      <c r="BA439" s="133"/>
      <c r="BB439" s="133"/>
      <c r="BC439" s="133"/>
      <c r="BD439" s="133"/>
      <c r="BE439" s="133"/>
      <c r="BF439" s="133"/>
      <c r="BG439" s="133"/>
      <c r="BH439" s="133"/>
      <c r="BI439" s="133"/>
      <c r="BJ439" s="133"/>
      <c r="BK439" s="133"/>
      <c r="BL439" s="133"/>
      <c r="BM439" s="133"/>
      <c r="BN439" s="133"/>
      <c r="BO439" s="133"/>
      <c r="BP439" s="133"/>
      <c r="BQ439" s="133"/>
      <c r="BR439" s="133"/>
      <c r="BS439" s="133"/>
      <c r="BT439" s="133"/>
      <c r="BU439" s="133"/>
      <c r="BV439" s="133"/>
      <c r="BW439" s="133"/>
    </row>
    <row r="440" spans="1:75" ht="24" customHeight="1" x14ac:dyDescent="0.25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  <c r="AY440" s="133"/>
      <c r="AZ440" s="133"/>
      <c r="BA440" s="133"/>
      <c r="BB440" s="133"/>
      <c r="BC440" s="133"/>
      <c r="BD440" s="133"/>
      <c r="BE440" s="133"/>
      <c r="BF440" s="133"/>
      <c r="BG440" s="133"/>
      <c r="BH440" s="133"/>
      <c r="BI440" s="133"/>
      <c r="BJ440" s="133"/>
      <c r="BK440" s="133"/>
      <c r="BL440" s="133"/>
      <c r="BM440" s="133"/>
      <c r="BN440" s="133"/>
      <c r="BO440" s="133"/>
      <c r="BP440" s="133"/>
      <c r="BQ440" s="133"/>
      <c r="BR440" s="133"/>
      <c r="BS440" s="133"/>
      <c r="BT440" s="133"/>
      <c r="BU440" s="133"/>
      <c r="BV440" s="133"/>
      <c r="BW440" s="133"/>
    </row>
    <row r="441" spans="1:75" ht="24" customHeight="1" x14ac:dyDescent="0.25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  <c r="AY441" s="133"/>
      <c r="AZ441" s="133"/>
      <c r="BA441" s="133"/>
      <c r="BB441" s="133"/>
      <c r="BC441" s="133"/>
      <c r="BD441" s="133"/>
      <c r="BE441" s="133"/>
      <c r="BF441" s="133"/>
      <c r="BG441" s="133"/>
      <c r="BH441" s="133"/>
      <c r="BI441" s="133"/>
      <c r="BJ441" s="133"/>
      <c r="BK441" s="133"/>
      <c r="BL441" s="133"/>
      <c r="BM441" s="133"/>
      <c r="BN441" s="133"/>
      <c r="BO441" s="133"/>
      <c r="BP441" s="133"/>
      <c r="BQ441" s="133"/>
      <c r="BR441" s="133"/>
      <c r="BS441" s="133"/>
      <c r="BT441" s="133"/>
      <c r="BU441" s="133"/>
      <c r="BV441" s="133"/>
      <c r="BW441" s="133"/>
    </row>
    <row r="442" spans="1:75" ht="24" customHeight="1" x14ac:dyDescent="0.25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  <c r="AY442" s="133"/>
      <c r="AZ442" s="133"/>
      <c r="BA442" s="133"/>
      <c r="BB442" s="133"/>
      <c r="BC442" s="133"/>
      <c r="BD442" s="133"/>
      <c r="BE442" s="133"/>
      <c r="BF442" s="133"/>
      <c r="BG442" s="133"/>
      <c r="BH442" s="133"/>
      <c r="BI442" s="133"/>
      <c r="BJ442" s="133"/>
      <c r="BK442" s="133"/>
      <c r="BL442" s="133"/>
      <c r="BM442" s="133"/>
      <c r="BN442" s="133"/>
      <c r="BO442" s="133"/>
      <c r="BP442" s="133"/>
      <c r="BQ442" s="133"/>
      <c r="BR442" s="133"/>
      <c r="BS442" s="133"/>
      <c r="BT442" s="133"/>
      <c r="BU442" s="133"/>
      <c r="BV442" s="133"/>
      <c r="BW442" s="133"/>
    </row>
    <row r="443" spans="1:75" ht="24" customHeight="1" x14ac:dyDescent="0.25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  <c r="AY443" s="133"/>
      <c r="AZ443" s="133"/>
      <c r="BA443" s="133"/>
      <c r="BB443" s="133"/>
      <c r="BC443" s="133"/>
      <c r="BD443" s="133"/>
      <c r="BE443" s="133"/>
      <c r="BF443" s="133"/>
      <c r="BG443" s="133"/>
      <c r="BH443" s="133"/>
      <c r="BI443" s="133"/>
      <c r="BJ443" s="133"/>
      <c r="BK443" s="133"/>
      <c r="BL443" s="133"/>
      <c r="BM443" s="133"/>
      <c r="BN443" s="133"/>
      <c r="BO443" s="133"/>
      <c r="BP443" s="133"/>
      <c r="BQ443" s="133"/>
      <c r="BR443" s="133"/>
      <c r="BS443" s="133"/>
      <c r="BT443" s="133"/>
      <c r="BU443" s="133"/>
      <c r="BV443" s="133"/>
      <c r="BW443" s="133"/>
    </row>
    <row r="444" spans="1:75" ht="24" customHeight="1" x14ac:dyDescent="0.25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  <c r="AW444" s="133"/>
      <c r="AX444" s="133"/>
      <c r="AY444" s="133"/>
      <c r="AZ444" s="133"/>
      <c r="BA444" s="133"/>
      <c r="BB444" s="133"/>
      <c r="BC444" s="133"/>
      <c r="BD444" s="133"/>
      <c r="BE444" s="133"/>
      <c r="BF444" s="133"/>
      <c r="BG444" s="133"/>
      <c r="BH444" s="133"/>
      <c r="BI444" s="133"/>
      <c r="BJ444" s="133"/>
      <c r="BK444" s="133"/>
      <c r="BL444" s="133"/>
      <c r="BM444" s="133"/>
      <c r="BN444" s="133"/>
      <c r="BO444" s="133"/>
      <c r="BP444" s="133"/>
      <c r="BQ444" s="133"/>
      <c r="BR444" s="133"/>
      <c r="BS444" s="133"/>
      <c r="BT444" s="133"/>
      <c r="BU444" s="133"/>
      <c r="BV444" s="133"/>
      <c r="BW444" s="133"/>
    </row>
    <row r="445" spans="1:75" ht="24" customHeight="1" x14ac:dyDescent="0.2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  <c r="AW445" s="133"/>
      <c r="AX445" s="133"/>
      <c r="AY445" s="133"/>
      <c r="AZ445" s="133"/>
      <c r="BA445" s="133"/>
      <c r="BB445" s="133"/>
      <c r="BC445" s="133"/>
      <c r="BD445" s="133"/>
      <c r="BE445" s="133"/>
      <c r="BF445" s="133"/>
      <c r="BG445" s="133"/>
      <c r="BH445" s="133"/>
      <c r="BI445" s="133"/>
      <c r="BJ445" s="133"/>
      <c r="BK445" s="133"/>
      <c r="BL445" s="133"/>
      <c r="BM445" s="133"/>
      <c r="BN445" s="133"/>
      <c r="BO445" s="133"/>
      <c r="BP445" s="133"/>
      <c r="BQ445" s="133"/>
      <c r="BR445" s="133"/>
      <c r="BS445" s="133"/>
      <c r="BT445" s="133"/>
      <c r="BU445" s="133"/>
      <c r="BV445" s="133"/>
      <c r="BW445" s="133"/>
    </row>
    <row r="446" spans="1:75" ht="24" customHeight="1" x14ac:dyDescent="0.25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  <c r="AY446" s="133"/>
      <c r="AZ446" s="133"/>
      <c r="BA446" s="133"/>
      <c r="BB446" s="133"/>
      <c r="BC446" s="133"/>
      <c r="BD446" s="133"/>
      <c r="BE446" s="133"/>
      <c r="BF446" s="133"/>
      <c r="BG446" s="133"/>
      <c r="BH446" s="133"/>
      <c r="BI446" s="133"/>
      <c r="BJ446" s="133"/>
      <c r="BK446" s="133"/>
      <c r="BL446" s="133"/>
      <c r="BM446" s="133"/>
      <c r="BN446" s="133"/>
      <c r="BO446" s="133"/>
      <c r="BP446" s="133"/>
      <c r="BQ446" s="133"/>
      <c r="BR446" s="133"/>
      <c r="BS446" s="133"/>
      <c r="BT446" s="133"/>
      <c r="BU446" s="133"/>
      <c r="BV446" s="133"/>
      <c r="BW446" s="133"/>
    </row>
    <row r="447" spans="1:75" ht="24" customHeight="1" x14ac:dyDescent="0.25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  <c r="AX447" s="133"/>
      <c r="AY447" s="133"/>
      <c r="AZ447" s="133"/>
      <c r="BA447" s="133"/>
      <c r="BB447" s="133"/>
      <c r="BC447" s="133"/>
      <c r="BD447" s="133"/>
      <c r="BE447" s="133"/>
      <c r="BF447" s="133"/>
      <c r="BG447" s="133"/>
      <c r="BH447" s="133"/>
      <c r="BI447" s="133"/>
      <c r="BJ447" s="133"/>
      <c r="BK447" s="133"/>
      <c r="BL447" s="133"/>
      <c r="BM447" s="133"/>
      <c r="BN447" s="133"/>
      <c r="BO447" s="133"/>
      <c r="BP447" s="133"/>
      <c r="BQ447" s="133"/>
      <c r="BR447" s="133"/>
      <c r="BS447" s="133"/>
      <c r="BT447" s="133"/>
      <c r="BU447" s="133"/>
      <c r="BV447" s="133"/>
      <c r="BW447" s="133"/>
    </row>
    <row r="448" spans="1:75" ht="24" customHeight="1" x14ac:dyDescent="0.25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3"/>
      <c r="BF448" s="133"/>
      <c r="BG448" s="133"/>
      <c r="BH448" s="133"/>
      <c r="BI448" s="133"/>
      <c r="BJ448" s="133"/>
      <c r="BK448" s="133"/>
      <c r="BL448" s="133"/>
      <c r="BM448" s="133"/>
      <c r="BN448" s="133"/>
      <c r="BO448" s="133"/>
      <c r="BP448" s="133"/>
      <c r="BQ448" s="133"/>
      <c r="BR448" s="133"/>
      <c r="BS448" s="133"/>
      <c r="BT448" s="133"/>
      <c r="BU448" s="133"/>
      <c r="BV448" s="133"/>
      <c r="BW448" s="133"/>
    </row>
    <row r="449" spans="1:75" ht="24" customHeight="1" x14ac:dyDescent="0.25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  <c r="AY449" s="133"/>
      <c r="AZ449" s="133"/>
      <c r="BA449" s="133"/>
      <c r="BB449" s="133"/>
      <c r="BC449" s="133"/>
      <c r="BD449" s="133"/>
      <c r="BE449" s="133"/>
      <c r="BF449" s="133"/>
      <c r="BG449" s="133"/>
      <c r="BH449" s="133"/>
      <c r="BI449" s="133"/>
      <c r="BJ449" s="133"/>
      <c r="BK449" s="133"/>
      <c r="BL449" s="133"/>
      <c r="BM449" s="133"/>
      <c r="BN449" s="133"/>
      <c r="BO449" s="133"/>
      <c r="BP449" s="133"/>
      <c r="BQ449" s="133"/>
      <c r="BR449" s="133"/>
      <c r="BS449" s="133"/>
      <c r="BT449" s="133"/>
      <c r="BU449" s="133"/>
      <c r="BV449" s="133"/>
      <c r="BW449" s="133"/>
    </row>
    <row r="450" spans="1:75" ht="24" customHeight="1" x14ac:dyDescent="0.25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AU450" s="133"/>
      <c r="AV450" s="133"/>
      <c r="AW450" s="133"/>
      <c r="AX450" s="133"/>
      <c r="AY450" s="133"/>
      <c r="AZ450" s="133"/>
      <c r="BA450" s="133"/>
      <c r="BB450" s="133"/>
      <c r="BC450" s="133"/>
      <c r="BD450" s="133"/>
      <c r="BE450" s="133"/>
      <c r="BF450" s="133"/>
      <c r="BG450" s="133"/>
      <c r="BH450" s="133"/>
      <c r="BI450" s="133"/>
      <c r="BJ450" s="133"/>
      <c r="BK450" s="133"/>
      <c r="BL450" s="133"/>
      <c r="BM450" s="133"/>
      <c r="BN450" s="133"/>
      <c r="BO450" s="133"/>
      <c r="BP450" s="133"/>
      <c r="BQ450" s="133"/>
      <c r="BR450" s="133"/>
      <c r="BS450" s="133"/>
      <c r="BT450" s="133"/>
      <c r="BU450" s="133"/>
      <c r="BV450" s="133"/>
      <c r="BW450" s="133"/>
    </row>
    <row r="451" spans="1:75" ht="24" customHeight="1" x14ac:dyDescent="0.25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  <c r="AY451" s="133"/>
      <c r="AZ451" s="133"/>
      <c r="BA451" s="133"/>
      <c r="BB451" s="133"/>
      <c r="BC451" s="133"/>
      <c r="BD451" s="133"/>
      <c r="BE451" s="133"/>
      <c r="BF451" s="133"/>
      <c r="BG451" s="133"/>
      <c r="BH451" s="133"/>
      <c r="BI451" s="133"/>
      <c r="BJ451" s="133"/>
      <c r="BK451" s="133"/>
      <c r="BL451" s="133"/>
      <c r="BM451" s="133"/>
      <c r="BN451" s="133"/>
      <c r="BO451" s="133"/>
      <c r="BP451" s="133"/>
      <c r="BQ451" s="133"/>
      <c r="BR451" s="133"/>
      <c r="BS451" s="133"/>
      <c r="BT451" s="133"/>
      <c r="BU451" s="133"/>
      <c r="BV451" s="133"/>
      <c r="BW451" s="133"/>
    </row>
    <row r="452" spans="1:75" ht="24" customHeight="1" x14ac:dyDescent="0.25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  <c r="AY452" s="133"/>
      <c r="AZ452" s="133"/>
      <c r="BA452" s="133"/>
      <c r="BB452" s="133"/>
      <c r="BC452" s="133"/>
      <c r="BD452" s="133"/>
      <c r="BE452" s="133"/>
      <c r="BF452" s="133"/>
      <c r="BG452" s="133"/>
      <c r="BH452" s="133"/>
      <c r="BI452" s="133"/>
      <c r="BJ452" s="133"/>
      <c r="BK452" s="133"/>
      <c r="BL452" s="133"/>
      <c r="BM452" s="133"/>
      <c r="BN452" s="133"/>
      <c r="BO452" s="133"/>
      <c r="BP452" s="133"/>
      <c r="BQ452" s="133"/>
      <c r="BR452" s="133"/>
      <c r="BS452" s="133"/>
      <c r="BT452" s="133"/>
      <c r="BU452" s="133"/>
      <c r="BV452" s="133"/>
      <c r="BW452" s="133"/>
    </row>
    <row r="453" spans="1:75" ht="24" customHeight="1" x14ac:dyDescent="0.25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AU453" s="133"/>
      <c r="AV453" s="133"/>
      <c r="AW453" s="133"/>
      <c r="AX453" s="133"/>
      <c r="AY453" s="133"/>
      <c r="AZ453" s="133"/>
      <c r="BA453" s="133"/>
      <c r="BB453" s="133"/>
      <c r="BC453" s="133"/>
      <c r="BD453" s="133"/>
      <c r="BE453" s="133"/>
      <c r="BF453" s="133"/>
      <c r="BG453" s="133"/>
      <c r="BH453" s="133"/>
      <c r="BI453" s="133"/>
      <c r="BJ453" s="133"/>
      <c r="BK453" s="133"/>
      <c r="BL453" s="133"/>
      <c r="BM453" s="133"/>
      <c r="BN453" s="133"/>
      <c r="BO453" s="133"/>
      <c r="BP453" s="133"/>
      <c r="BQ453" s="133"/>
      <c r="BR453" s="133"/>
      <c r="BS453" s="133"/>
      <c r="BT453" s="133"/>
      <c r="BU453" s="133"/>
      <c r="BV453" s="133"/>
      <c r="BW453" s="133"/>
    </row>
    <row r="454" spans="1:75" ht="24" customHeight="1" x14ac:dyDescent="0.25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  <c r="AY454" s="133"/>
      <c r="AZ454" s="133"/>
      <c r="BA454" s="133"/>
      <c r="BB454" s="133"/>
      <c r="BC454" s="133"/>
      <c r="BD454" s="133"/>
      <c r="BE454" s="133"/>
      <c r="BF454" s="133"/>
      <c r="BG454" s="133"/>
      <c r="BH454" s="133"/>
      <c r="BI454" s="133"/>
      <c r="BJ454" s="133"/>
      <c r="BK454" s="133"/>
      <c r="BL454" s="133"/>
      <c r="BM454" s="133"/>
      <c r="BN454" s="133"/>
      <c r="BO454" s="133"/>
      <c r="BP454" s="133"/>
      <c r="BQ454" s="133"/>
      <c r="BR454" s="133"/>
      <c r="BS454" s="133"/>
      <c r="BT454" s="133"/>
      <c r="BU454" s="133"/>
      <c r="BV454" s="133"/>
      <c r="BW454" s="133"/>
    </row>
    <row r="455" spans="1:75" ht="24" customHeight="1" x14ac:dyDescent="0.2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3"/>
      <c r="AW455" s="133"/>
      <c r="AX455" s="133"/>
      <c r="AY455" s="133"/>
      <c r="AZ455" s="133"/>
      <c r="BA455" s="133"/>
      <c r="BB455" s="133"/>
      <c r="BC455" s="133"/>
      <c r="BD455" s="133"/>
      <c r="BE455" s="133"/>
      <c r="BF455" s="133"/>
      <c r="BG455" s="133"/>
      <c r="BH455" s="133"/>
      <c r="BI455" s="133"/>
      <c r="BJ455" s="133"/>
      <c r="BK455" s="133"/>
      <c r="BL455" s="133"/>
      <c r="BM455" s="133"/>
      <c r="BN455" s="133"/>
      <c r="BO455" s="133"/>
      <c r="BP455" s="133"/>
      <c r="BQ455" s="133"/>
      <c r="BR455" s="133"/>
      <c r="BS455" s="133"/>
      <c r="BT455" s="133"/>
      <c r="BU455" s="133"/>
      <c r="BV455" s="133"/>
      <c r="BW455" s="133"/>
    </row>
    <row r="456" spans="1:75" ht="24" customHeight="1" x14ac:dyDescent="0.25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AU456" s="133"/>
      <c r="AV456" s="133"/>
      <c r="AW456" s="133"/>
      <c r="AX456" s="133"/>
      <c r="AY456" s="133"/>
      <c r="AZ456" s="133"/>
      <c r="BA456" s="133"/>
      <c r="BB456" s="133"/>
      <c r="BC456" s="133"/>
      <c r="BD456" s="133"/>
      <c r="BE456" s="133"/>
      <c r="BF456" s="133"/>
      <c r="BG456" s="133"/>
      <c r="BH456" s="133"/>
      <c r="BI456" s="133"/>
      <c r="BJ456" s="133"/>
      <c r="BK456" s="133"/>
      <c r="BL456" s="133"/>
      <c r="BM456" s="133"/>
      <c r="BN456" s="133"/>
      <c r="BO456" s="133"/>
      <c r="BP456" s="133"/>
      <c r="BQ456" s="133"/>
      <c r="BR456" s="133"/>
      <c r="BS456" s="133"/>
      <c r="BT456" s="133"/>
      <c r="BU456" s="133"/>
      <c r="BV456" s="133"/>
      <c r="BW456" s="133"/>
    </row>
    <row r="457" spans="1:75" ht="24" customHeight="1" x14ac:dyDescent="0.25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AU457" s="133"/>
      <c r="AV457" s="133"/>
      <c r="AW457" s="133"/>
      <c r="AX457" s="133"/>
      <c r="AY457" s="133"/>
      <c r="AZ457" s="133"/>
      <c r="BA457" s="133"/>
      <c r="BB457" s="133"/>
      <c r="BC457" s="133"/>
      <c r="BD457" s="133"/>
      <c r="BE457" s="133"/>
      <c r="BF457" s="133"/>
      <c r="BG457" s="133"/>
      <c r="BH457" s="133"/>
      <c r="BI457" s="133"/>
      <c r="BJ457" s="133"/>
      <c r="BK457" s="133"/>
      <c r="BL457" s="133"/>
      <c r="BM457" s="133"/>
      <c r="BN457" s="133"/>
      <c r="BO457" s="133"/>
      <c r="BP457" s="133"/>
      <c r="BQ457" s="133"/>
      <c r="BR457" s="133"/>
      <c r="BS457" s="133"/>
      <c r="BT457" s="133"/>
      <c r="BU457" s="133"/>
      <c r="BV457" s="133"/>
      <c r="BW457" s="133"/>
    </row>
    <row r="458" spans="1:75" ht="24" customHeight="1" x14ac:dyDescent="0.25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AU458" s="133"/>
      <c r="AV458" s="133"/>
      <c r="AW458" s="133"/>
      <c r="AX458" s="133"/>
      <c r="AY458" s="133"/>
      <c r="AZ458" s="133"/>
      <c r="BA458" s="133"/>
      <c r="BB458" s="133"/>
      <c r="BC458" s="133"/>
      <c r="BD458" s="133"/>
      <c r="BE458" s="133"/>
      <c r="BF458" s="133"/>
      <c r="BG458" s="133"/>
      <c r="BH458" s="133"/>
      <c r="BI458" s="133"/>
      <c r="BJ458" s="133"/>
      <c r="BK458" s="133"/>
      <c r="BL458" s="133"/>
      <c r="BM458" s="133"/>
      <c r="BN458" s="133"/>
      <c r="BO458" s="133"/>
      <c r="BP458" s="133"/>
      <c r="BQ458" s="133"/>
      <c r="BR458" s="133"/>
      <c r="BS458" s="133"/>
      <c r="BT458" s="133"/>
      <c r="BU458" s="133"/>
      <c r="BV458" s="133"/>
      <c r="BW458" s="133"/>
    </row>
    <row r="459" spans="1:75" ht="24" customHeight="1" x14ac:dyDescent="0.25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AU459" s="133"/>
      <c r="AV459" s="133"/>
      <c r="AW459" s="133"/>
      <c r="AX459" s="133"/>
      <c r="AY459" s="133"/>
      <c r="AZ459" s="133"/>
      <c r="BA459" s="133"/>
      <c r="BB459" s="133"/>
      <c r="BC459" s="133"/>
      <c r="BD459" s="133"/>
      <c r="BE459" s="133"/>
      <c r="BF459" s="133"/>
      <c r="BG459" s="133"/>
      <c r="BH459" s="133"/>
      <c r="BI459" s="133"/>
      <c r="BJ459" s="133"/>
      <c r="BK459" s="133"/>
      <c r="BL459" s="133"/>
      <c r="BM459" s="133"/>
      <c r="BN459" s="133"/>
      <c r="BO459" s="133"/>
      <c r="BP459" s="133"/>
      <c r="BQ459" s="133"/>
      <c r="BR459" s="133"/>
      <c r="BS459" s="133"/>
      <c r="BT459" s="133"/>
      <c r="BU459" s="133"/>
      <c r="BV459" s="133"/>
      <c r="BW459" s="133"/>
    </row>
    <row r="460" spans="1:75" ht="24" customHeight="1" x14ac:dyDescent="0.25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AU460" s="133"/>
      <c r="AV460" s="133"/>
      <c r="AW460" s="133"/>
      <c r="AX460" s="133"/>
      <c r="AY460" s="133"/>
      <c r="AZ460" s="133"/>
      <c r="BA460" s="133"/>
      <c r="BB460" s="133"/>
      <c r="BC460" s="133"/>
      <c r="BD460" s="133"/>
      <c r="BE460" s="133"/>
      <c r="BF460" s="133"/>
      <c r="BG460" s="133"/>
      <c r="BH460" s="133"/>
      <c r="BI460" s="133"/>
      <c r="BJ460" s="133"/>
      <c r="BK460" s="133"/>
      <c r="BL460" s="133"/>
      <c r="BM460" s="133"/>
      <c r="BN460" s="133"/>
      <c r="BO460" s="133"/>
      <c r="BP460" s="133"/>
      <c r="BQ460" s="133"/>
      <c r="BR460" s="133"/>
      <c r="BS460" s="133"/>
      <c r="BT460" s="133"/>
      <c r="BU460" s="133"/>
      <c r="BV460" s="133"/>
      <c r="BW460" s="133"/>
    </row>
    <row r="461" spans="1:75" ht="24" customHeight="1" x14ac:dyDescent="0.25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AU461" s="133"/>
      <c r="AV461" s="133"/>
      <c r="AW461" s="133"/>
      <c r="AX461" s="133"/>
      <c r="AY461" s="133"/>
      <c r="AZ461" s="133"/>
      <c r="BA461" s="133"/>
      <c r="BB461" s="133"/>
      <c r="BC461" s="133"/>
      <c r="BD461" s="133"/>
      <c r="BE461" s="133"/>
      <c r="BF461" s="133"/>
      <c r="BG461" s="133"/>
      <c r="BH461" s="133"/>
      <c r="BI461" s="133"/>
      <c r="BJ461" s="133"/>
      <c r="BK461" s="133"/>
      <c r="BL461" s="133"/>
      <c r="BM461" s="133"/>
      <c r="BN461" s="133"/>
      <c r="BO461" s="133"/>
      <c r="BP461" s="133"/>
      <c r="BQ461" s="133"/>
      <c r="BR461" s="133"/>
      <c r="BS461" s="133"/>
      <c r="BT461" s="133"/>
      <c r="BU461" s="133"/>
      <c r="BV461" s="133"/>
      <c r="BW461" s="133"/>
    </row>
    <row r="462" spans="1:75" ht="24" customHeight="1" x14ac:dyDescent="0.25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  <c r="AY462" s="133"/>
      <c r="AZ462" s="133"/>
      <c r="BA462" s="133"/>
      <c r="BB462" s="133"/>
      <c r="BC462" s="133"/>
      <c r="BD462" s="133"/>
      <c r="BE462" s="133"/>
      <c r="BF462" s="133"/>
      <c r="BG462" s="133"/>
      <c r="BH462" s="133"/>
      <c r="BI462" s="133"/>
      <c r="BJ462" s="133"/>
      <c r="BK462" s="133"/>
      <c r="BL462" s="133"/>
      <c r="BM462" s="133"/>
      <c r="BN462" s="133"/>
      <c r="BO462" s="133"/>
      <c r="BP462" s="133"/>
      <c r="BQ462" s="133"/>
      <c r="BR462" s="133"/>
      <c r="BS462" s="133"/>
      <c r="BT462" s="133"/>
      <c r="BU462" s="133"/>
      <c r="BV462" s="133"/>
      <c r="BW462" s="133"/>
    </row>
    <row r="463" spans="1:75" ht="24" customHeight="1" x14ac:dyDescent="0.25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AU463" s="133"/>
      <c r="AV463" s="133"/>
      <c r="AW463" s="133"/>
      <c r="AX463" s="133"/>
      <c r="AY463" s="133"/>
      <c r="AZ463" s="133"/>
      <c r="BA463" s="133"/>
      <c r="BB463" s="133"/>
      <c r="BC463" s="133"/>
      <c r="BD463" s="133"/>
      <c r="BE463" s="133"/>
      <c r="BF463" s="133"/>
      <c r="BG463" s="133"/>
      <c r="BH463" s="133"/>
      <c r="BI463" s="133"/>
      <c r="BJ463" s="133"/>
      <c r="BK463" s="133"/>
      <c r="BL463" s="133"/>
      <c r="BM463" s="133"/>
      <c r="BN463" s="133"/>
      <c r="BO463" s="133"/>
      <c r="BP463" s="133"/>
      <c r="BQ463" s="133"/>
      <c r="BR463" s="133"/>
      <c r="BS463" s="133"/>
      <c r="BT463" s="133"/>
      <c r="BU463" s="133"/>
      <c r="BV463" s="133"/>
      <c r="BW463" s="133"/>
    </row>
    <row r="464" spans="1:75" ht="24" customHeight="1" x14ac:dyDescent="0.25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AU464" s="133"/>
      <c r="AV464" s="133"/>
      <c r="AW464" s="133"/>
      <c r="AX464" s="133"/>
      <c r="AY464" s="133"/>
      <c r="AZ464" s="133"/>
      <c r="BA464" s="133"/>
      <c r="BB464" s="133"/>
      <c r="BC464" s="133"/>
      <c r="BD464" s="133"/>
      <c r="BE464" s="133"/>
      <c r="BF464" s="133"/>
      <c r="BG464" s="133"/>
      <c r="BH464" s="133"/>
      <c r="BI464" s="133"/>
      <c r="BJ464" s="133"/>
      <c r="BK464" s="133"/>
      <c r="BL464" s="133"/>
      <c r="BM464" s="133"/>
      <c r="BN464" s="133"/>
      <c r="BO464" s="133"/>
      <c r="BP464" s="133"/>
      <c r="BQ464" s="133"/>
      <c r="BR464" s="133"/>
      <c r="BS464" s="133"/>
      <c r="BT464" s="133"/>
      <c r="BU464" s="133"/>
      <c r="BV464" s="133"/>
      <c r="BW464" s="133"/>
    </row>
    <row r="465" spans="1:75" ht="24" customHeight="1" x14ac:dyDescent="0.2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AU465" s="133"/>
      <c r="AV465" s="133"/>
      <c r="AW465" s="133"/>
      <c r="AX465" s="133"/>
      <c r="AY465" s="133"/>
      <c r="AZ465" s="133"/>
      <c r="BA465" s="133"/>
      <c r="BB465" s="133"/>
      <c r="BC465" s="133"/>
      <c r="BD465" s="133"/>
      <c r="BE465" s="133"/>
      <c r="BF465" s="133"/>
      <c r="BG465" s="133"/>
      <c r="BH465" s="133"/>
      <c r="BI465" s="133"/>
      <c r="BJ465" s="133"/>
      <c r="BK465" s="133"/>
      <c r="BL465" s="133"/>
      <c r="BM465" s="133"/>
      <c r="BN465" s="133"/>
      <c r="BO465" s="133"/>
      <c r="BP465" s="133"/>
      <c r="BQ465" s="133"/>
      <c r="BR465" s="133"/>
      <c r="BS465" s="133"/>
      <c r="BT465" s="133"/>
      <c r="BU465" s="133"/>
      <c r="BV465" s="133"/>
      <c r="BW465" s="133"/>
    </row>
    <row r="466" spans="1:75" ht="24" customHeight="1" x14ac:dyDescent="0.25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AU466" s="133"/>
      <c r="AV466" s="133"/>
      <c r="AW466" s="133"/>
      <c r="AX466" s="133"/>
      <c r="AY466" s="133"/>
      <c r="AZ466" s="133"/>
      <c r="BA466" s="133"/>
      <c r="BB466" s="133"/>
      <c r="BC466" s="133"/>
      <c r="BD466" s="133"/>
      <c r="BE466" s="133"/>
      <c r="BF466" s="133"/>
      <c r="BG466" s="133"/>
      <c r="BH466" s="133"/>
      <c r="BI466" s="133"/>
      <c r="BJ466" s="133"/>
      <c r="BK466" s="133"/>
      <c r="BL466" s="133"/>
      <c r="BM466" s="133"/>
      <c r="BN466" s="133"/>
      <c r="BO466" s="133"/>
      <c r="BP466" s="133"/>
      <c r="BQ466" s="133"/>
      <c r="BR466" s="133"/>
      <c r="BS466" s="133"/>
      <c r="BT466" s="133"/>
      <c r="BU466" s="133"/>
      <c r="BV466" s="133"/>
      <c r="BW466" s="133"/>
    </row>
    <row r="467" spans="1:75" ht="24" customHeight="1" x14ac:dyDescent="0.25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AU467" s="133"/>
      <c r="AV467" s="133"/>
      <c r="AW467" s="133"/>
      <c r="AX467" s="133"/>
      <c r="AY467" s="133"/>
      <c r="AZ467" s="133"/>
      <c r="BA467" s="133"/>
      <c r="BB467" s="133"/>
      <c r="BC467" s="133"/>
      <c r="BD467" s="133"/>
      <c r="BE467" s="133"/>
      <c r="BF467" s="133"/>
      <c r="BG467" s="133"/>
      <c r="BH467" s="133"/>
      <c r="BI467" s="133"/>
      <c r="BJ467" s="133"/>
      <c r="BK467" s="133"/>
      <c r="BL467" s="133"/>
      <c r="BM467" s="133"/>
      <c r="BN467" s="133"/>
      <c r="BO467" s="133"/>
      <c r="BP467" s="133"/>
      <c r="BQ467" s="133"/>
      <c r="BR467" s="133"/>
      <c r="BS467" s="133"/>
      <c r="BT467" s="133"/>
      <c r="BU467" s="133"/>
      <c r="BV467" s="133"/>
      <c r="BW467" s="133"/>
    </row>
    <row r="468" spans="1:75" ht="24" customHeight="1" x14ac:dyDescent="0.25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  <c r="AY468" s="133"/>
      <c r="AZ468" s="133"/>
      <c r="BA468" s="133"/>
      <c r="BB468" s="133"/>
      <c r="BC468" s="133"/>
      <c r="BD468" s="133"/>
      <c r="BE468" s="133"/>
      <c r="BF468" s="133"/>
      <c r="BG468" s="133"/>
      <c r="BH468" s="133"/>
      <c r="BI468" s="133"/>
      <c r="BJ468" s="133"/>
      <c r="BK468" s="133"/>
      <c r="BL468" s="133"/>
      <c r="BM468" s="133"/>
      <c r="BN468" s="133"/>
      <c r="BO468" s="133"/>
      <c r="BP468" s="133"/>
      <c r="BQ468" s="133"/>
      <c r="BR468" s="133"/>
      <c r="BS468" s="133"/>
      <c r="BT468" s="133"/>
      <c r="BU468" s="133"/>
      <c r="BV468" s="133"/>
      <c r="BW468" s="133"/>
    </row>
    <row r="469" spans="1:75" ht="24" customHeight="1" x14ac:dyDescent="0.25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  <c r="AY469" s="133"/>
      <c r="AZ469" s="133"/>
      <c r="BA469" s="133"/>
      <c r="BB469" s="133"/>
      <c r="BC469" s="133"/>
      <c r="BD469" s="133"/>
      <c r="BE469" s="133"/>
      <c r="BF469" s="133"/>
      <c r="BG469" s="133"/>
      <c r="BH469" s="133"/>
      <c r="BI469" s="133"/>
      <c r="BJ469" s="133"/>
      <c r="BK469" s="133"/>
      <c r="BL469" s="133"/>
      <c r="BM469" s="133"/>
      <c r="BN469" s="133"/>
      <c r="BO469" s="133"/>
      <c r="BP469" s="133"/>
      <c r="BQ469" s="133"/>
      <c r="BR469" s="133"/>
      <c r="BS469" s="133"/>
      <c r="BT469" s="133"/>
      <c r="BU469" s="133"/>
      <c r="BV469" s="133"/>
      <c r="BW469" s="133"/>
    </row>
    <row r="470" spans="1:75" ht="24" customHeight="1" x14ac:dyDescent="0.25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  <c r="AY470" s="133"/>
      <c r="AZ470" s="133"/>
      <c r="BA470" s="133"/>
      <c r="BB470" s="133"/>
      <c r="BC470" s="133"/>
      <c r="BD470" s="133"/>
      <c r="BE470" s="133"/>
      <c r="BF470" s="133"/>
      <c r="BG470" s="133"/>
      <c r="BH470" s="133"/>
      <c r="BI470" s="133"/>
      <c r="BJ470" s="133"/>
      <c r="BK470" s="133"/>
      <c r="BL470" s="133"/>
      <c r="BM470" s="133"/>
      <c r="BN470" s="133"/>
      <c r="BO470" s="133"/>
      <c r="BP470" s="133"/>
      <c r="BQ470" s="133"/>
      <c r="BR470" s="133"/>
      <c r="BS470" s="133"/>
      <c r="BT470" s="133"/>
      <c r="BU470" s="133"/>
      <c r="BV470" s="133"/>
      <c r="BW470" s="133"/>
    </row>
    <row r="471" spans="1:75" ht="24" customHeight="1" x14ac:dyDescent="0.25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  <c r="AY471" s="133"/>
      <c r="AZ471" s="133"/>
      <c r="BA471" s="133"/>
      <c r="BB471" s="133"/>
      <c r="BC471" s="133"/>
      <c r="BD471" s="133"/>
      <c r="BE471" s="133"/>
      <c r="BF471" s="133"/>
      <c r="BG471" s="133"/>
      <c r="BH471" s="133"/>
      <c r="BI471" s="133"/>
      <c r="BJ471" s="133"/>
      <c r="BK471" s="133"/>
      <c r="BL471" s="133"/>
      <c r="BM471" s="133"/>
      <c r="BN471" s="133"/>
      <c r="BO471" s="133"/>
      <c r="BP471" s="133"/>
      <c r="BQ471" s="133"/>
      <c r="BR471" s="133"/>
      <c r="BS471" s="133"/>
      <c r="BT471" s="133"/>
      <c r="BU471" s="133"/>
      <c r="BV471" s="133"/>
      <c r="BW471" s="133"/>
    </row>
    <row r="472" spans="1:75" ht="24" customHeight="1" x14ac:dyDescent="0.25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  <c r="AY472" s="133"/>
      <c r="AZ472" s="133"/>
      <c r="BA472" s="133"/>
      <c r="BB472" s="133"/>
      <c r="BC472" s="133"/>
      <c r="BD472" s="133"/>
      <c r="BE472" s="133"/>
      <c r="BF472" s="133"/>
      <c r="BG472" s="133"/>
      <c r="BH472" s="133"/>
      <c r="BI472" s="133"/>
      <c r="BJ472" s="133"/>
      <c r="BK472" s="133"/>
      <c r="BL472" s="133"/>
      <c r="BM472" s="133"/>
      <c r="BN472" s="133"/>
      <c r="BO472" s="133"/>
      <c r="BP472" s="133"/>
      <c r="BQ472" s="133"/>
      <c r="BR472" s="133"/>
      <c r="BS472" s="133"/>
      <c r="BT472" s="133"/>
      <c r="BU472" s="133"/>
      <c r="BV472" s="133"/>
      <c r="BW472" s="133"/>
    </row>
    <row r="473" spans="1:75" ht="24" customHeight="1" x14ac:dyDescent="0.25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  <c r="AY473" s="133"/>
      <c r="AZ473" s="133"/>
      <c r="BA473" s="133"/>
      <c r="BB473" s="133"/>
      <c r="BC473" s="133"/>
      <c r="BD473" s="133"/>
      <c r="BE473" s="133"/>
      <c r="BF473" s="133"/>
      <c r="BG473" s="133"/>
      <c r="BH473" s="133"/>
      <c r="BI473" s="133"/>
      <c r="BJ473" s="133"/>
      <c r="BK473" s="133"/>
      <c r="BL473" s="133"/>
      <c r="BM473" s="133"/>
      <c r="BN473" s="133"/>
      <c r="BO473" s="133"/>
      <c r="BP473" s="133"/>
      <c r="BQ473" s="133"/>
      <c r="BR473" s="133"/>
      <c r="BS473" s="133"/>
      <c r="BT473" s="133"/>
      <c r="BU473" s="133"/>
      <c r="BV473" s="133"/>
      <c r="BW473" s="133"/>
    </row>
    <row r="474" spans="1:75" ht="24" customHeight="1" x14ac:dyDescent="0.25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AU474" s="133"/>
      <c r="AV474" s="133"/>
      <c r="AW474" s="133"/>
      <c r="AX474" s="133"/>
      <c r="AY474" s="133"/>
      <c r="AZ474" s="133"/>
      <c r="BA474" s="133"/>
      <c r="BB474" s="133"/>
      <c r="BC474" s="133"/>
      <c r="BD474" s="133"/>
      <c r="BE474" s="133"/>
      <c r="BF474" s="133"/>
      <c r="BG474" s="133"/>
      <c r="BH474" s="133"/>
      <c r="BI474" s="133"/>
      <c r="BJ474" s="133"/>
      <c r="BK474" s="133"/>
      <c r="BL474" s="133"/>
      <c r="BM474" s="133"/>
      <c r="BN474" s="133"/>
      <c r="BO474" s="133"/>
      <c r="BP474" s="133"/>
      <c r="BQ474" s="133"/>
      <c r="BR474" s="133"/>
      <c r="BS474" s="133"/>
      <c r="BT474" s="133"/>
      <c r="BU474" s="133"/>
      <c r="BV474" s="133"/>
      <c r="BW474" s="133"/>
    </row>
    <row r="475" spans="1:75" ht="24" customHeight="1" x14ac:dyDescent="0.2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AU475" s="133"/>
      <c r="AV475" s="133"/>
      <c r="AW475" s="133"/>
      <c r="AX475" s="133"/>
      <c r="AY475" s="133"/>
      <c r="AZ475" s="133"/>
      <c r="BA475" s="133"/>
      <c r="BB475" s="133"/>
      <c r="BC475" s="133"/>
      <c r="BD475" s="133"/>
      <c r="BE475" s="133"/>
      <c r="BF475" s="133"/>
      <c r="BG475" s="133"/>
      <c r="BH475" s="133"/>
      <c r="BI475" s="133"/>
      <c r="BJ475" s="133"/>
      <c r="BK475" s="133"/>
      <c r="BL475" s="133"/>
      <c r="BM475" s="133"/>
      <c r="BN475" s="133"/>
      <c r="BO475" s="133"/>
      <c r="BP475" s="133"/>
      <c r="BQ475" s="133"/>
      <c r="BR475" s="133"/>
      <c r="BS475" s="133"/>
      <c r="BT475" s="133"/>
      <c r="BU475" s="133"/>
      <c r="BV475" s="133"/>
      <c r="BW475" s="133"/>
    </row>
    <row r="476" spans="1:75" ht="24" customHeight="1" x14ac:dyDescent="0.25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  <c r="AY476" s="133"/>
      <c r="AZ476" s="133"/>
      <c r="BA476" s="133"/>
      <c r="BB476" s="133"/>
      <c r="BC476" s="133"/>
      <c r="BD476" s="133"/>
      <c r="BE476" s="133"/>
      <c r="BF476" s="133"/>
      <c r="BG476" s="133"/>
      <c r="BH476" s="133"/>
      <c r="BI476" s="133"/>
      <c r="BJ476" s="133"/>
      <c r="BK476" s="133"/>
      <c r="BL476" s="133"/>
      <c r="BM476" s="133"/>
      <c r="BN476" s="133"/>
      <c r="BO476" s="133"/>
      <c r="BP476" s="133"/>
      <c r="BQ476" s="133"/>
      <c r="BR476" s="133"/>
      <c r="BS476" s="133"/>
      <c r="BT476" s="133"/>
      <c r="BU476" s="133"/>
      <c r="BV476" s="133"/>
      <c r="BW476" s="133"/>
    </row>
    <row r="477" spans="1:75" ht="24" customHeight="1" x14ac:dyDescent="0.25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AU477" s="133"/>
      <c r="AV477" s="133"/>
      <c r="AW477" s="133"/>
      <c r="AX477" s="133"/>
      <c r="AY477" s="133"/>
      <c r="AZ477" s="133"/>
      <c r="BA477" s="133"/>
      <c r="BB477" s="133"/>
      <c r="BC477" s="133"/>
      <c r="BD477" s="133"/>
      <c r="BE477" s="133"/>
      <c r="BF477" s="133"/>
      <c r="BG477" s="133"/>
      <c r="BH477" s="133"/>
      <c r="BI477" s="133"/>
      <c r="BJ477" s="133"/>
      <c r="BK477" s="133"/>
      <c r="BL477" s="133"/>
      <c r="BM477" s="133"/>
      <c r="BN477" s="133"/>
      <c r="BO477" s="133"/>
      <c r="BP477" s="133"/>
      <c r="BQ477" s="133"/>
      <c r="BR477" s="133"/>
      <c r="BS477" s="133"/>
      <c r="BT477" s="133"/>
      <c r="BU477" s="133"/>
      <c r="BV477" s="133"/>
      <c r="BW477" s="133"/>
    </row>
    <row r="478" spans="1:75" ht="24" customHeight="1" x14ac:dyDescent="0.25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  <c r="AX478" s="133"/>
      <c r="AY478" s="133"/>
      <c r="AZ478" s="133"/>
      <c r="BA478" s="133"/>
      <c r="BB478" s="133"/>
      <c r="BC478" s="133"/>
      <c r="BD478" s="133"/>
      <c r="BE478" s="133"/>
      <c r="BF478" s="133"/>
      <c r="BG478" s="133"/>
      <c r="BH478" s="133"/>
      <c r="BI478" s="133"/>
      <c r="BJ478" s="133"/>
      <c r="BK478" s="133"/>
      <c r="BL478" s="133"/>
      <c r="BM478" s="133"/>
      <c r="BN478" s="133"/>
      <c r="BO478" s="133"/>
      <c r="BP478" s="133"/>
      <c r="BQ478" s="133"/>
      <c r="BR478" s="133"/>
      <c r="BS478" s="133"/>
      <c r="BT478" s="133"/>
      <c r="BU478" s="133"/>
      <c r="BV478" s="133"/>
      <c r="BW478" s="133"/>
    </row>
    <row r="479" spans="1:75" ht="24" customHeight="1" x14ac:dyDescent="0.25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  <c r="AX479" s="133"/>
      <c r="AY479" s="133"/>
      <c r="AZ479" s="133"/>
      <c r="BA479" s="133"/>
      <c r="BB479" s="133"/>
      <c r="BC479" s="133"/>
      <c r="BD479" s="133"/>
      <c r="BE479" s="133"/>
      <c r="BF479" s="133"/>
      <c r="BG479" s="133"/>
      <c r="BH479" s="133"/>
      <c r="BI479" s="133"/>
      <c r="BJ479" s="133"/>
      <c r="BK479" s="133"/>
      <c r="BL479" s="133"/>
      <c r="BM479" s="133"/>
      <c r="BN479" s="133"/>
      <c r="BO479" s="133"/>
      <c r="BP479" s="133"/>
      <c r="BQ479" s="133"/>
      <c r="BR479" s="133"/>
      <c r="BS479" s="133"/>
      <c r="BT479" s="133"/>
      <c r="BU479" s="133"/>
      <c r="BV479" s="133"/>
      <c r="BW479" s="133"/>
    </row>
    <row r="480" spans="1:75" ht="24" customHeight="1" x14ac:dyDescent="0.25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133"/>
      <c r="BG480" s="133"/>
      <c r="BH480" s="133"/>
      <c r="BI480" s="133"/>
      <c r="BJ480" s="133"/>
      <c r="BK480" s="133"/>
      <c r="BL480" s="133"/>
      <c r="BM480" s="133"/>
      <c r="BN480" s="133"/>
      <c r="BO480" s="133"/>
      <c r="BP480" s="133"/>
      <c r="BQ480" s="133"/>
      <c r="BR480" s="133"/>
      <c r="BS480" s="133"/>
      <c r="BT480" s="133"/>
      <c r="BU480" s="133"/>
      <c r="BV480" s="133"/>
      <c r="BW480" s="133"/>
    </row>
    <row r="481" spans="1:75" ht="24" customHeight="1" x14ac:dyDescent="0.25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  <c r="AY481" s="133"/>
      <c r="AZ481" s="133"/>
      <c r="BA481" s="133"/>
      <c r="BB481" s="133"/>
      <c r="BC481" s="133"/>
      <c r="BD481" s="133"/>
      <c r="BE481" s="133"/>
      <c r="BF481" s="133"/>
      <c r="BG481" s="133"/>
      <c r="BH481" s="133"/>
      <c r="BI481" s="133"/>
      <c r="BJ481" s="133"/>
      <c r="BK481" s="133"/>
      <c r="BL481" s="133"/>
      <c r="BM481" s="133"/>
      <c r="BN481" s="133"/>
      <c r="BO481" s="133"/>
      <c r="BP481" s="133"/>
      <c r="BQ481" s="133"/>
      <c r="BR481" s="133"/>
      <c r="BS481" s="133"/>
      <c r="BT481" s="133"/>
      <c r="BU481" s="133"/>
      <c r="BV481" s="133"/>
      <c r="BW481" s="133"/>
    </row>
    <row r="482" spans="1:75" ht="24" customHeight="1" x14ac:dyDescent="0.25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  <c r="AY482" s="133"/>
      <c r="AZ482" s="133"/>
      <c r="BA482" s="133"/>
      <c r="BB482" s="133"/>
      <c r="BC482" s="133"/>
      <c r="BD482" s="133"/>
      <c r="BE482" s="133"/>
      <c r="BF482" s="133"/>
      <c r="BG482" s="133"/>
      <c r="BH482" s="133"/>
      <c r="BI482" s="133"/>
      <c r="BJ482" s="133"/>
      <c r="BK482" s="133"/>
      <c r="BL482" s="133"/>
      <c r="BM482" s="133"/>
      <c r="BN482" s="133"/>
      <c r="BO482" s="133"/>
      <c r="BP482" s="133"/>
      <c r="BQ482" s="133"/>
      <c r="BR482" s="133"/>
      <c r="BS482" s="133"/>
      <c r="BT482" s="133"/>
      <c r="BU482" s="133"/>
      <c r="BV482" s="133"/>
      <c r="BW482" s="133"/>
    </row>
    <row r="483" spans="1:75" ht="24" customHeight="1" x14ac:dyDescent="0.25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  <c r="AY483" s="133"/>
      <c r="AZ483" s="133"/>
      <c r="BA483" s="133"/>
      <c r="BB483" s="133"/>
      <c r="BC483" s="133"/>
      <c r="BD483" s="133"/>
      <c r="BE483" s="133"/>
      <c r="BF483" s="133"/>
      <c r="BG483" s="133"/>
      <c r="BH483" s="133"/>
      <c r="BI483" s="133"/>
      <c r="BJ483" s="133"/>
      <c r="BK483" s="133"/>
      <c r="BL483" s="133"/>
      <c r="BM483" s="133"/>
      <c r="BN483" s="133"/>
      <c r="BO483" s="133"/>
      <c r="BP483" s="133"/>
      <c r="BQ483" s="133"/>
      <c r="BR483" s="133"/>
      <c r="BS483" s="133"/>
      <c r="BT483" s="133"/>
      <c r="BU483" s="133"/>
      <c r="BV483" s="133"/>
      <c r="BW483" s="133"/>
    </row>
    <row r="484" spans="1:75" ht="24" customHeight="1" x14ac:dyDescent="0.25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/>
      <c r="AY484" s="133"/>
      <c r="AZ484" s="133"/>
      <c r="BA484" s="133"/>
      <c r="BB484" s="133"/>
      <c r="BC484" s="133"/>
      <c r="BD484" s="133"/>
      <c r="BE484" s="133"/>
      <c r="BF484" s="133"/>
      <c r="BG484" s="133"/>
      <c r="BH484" s="133"/>
      <c r="BI484" s="133"/>
      <c r="BJ484" s="133"/>
      <c r="BK484" s="133"/>
      <c r="BL484" s="133"/>
      <c r="BM484" s="133"/>
      <c r="BN484" s="133"/>
      <c r="BO484" s="133"/>
      <c r="BP484" s="133"/>
      <c r="BQ484" s="133"/>
      <c r="BR484" s="133"/>
      <c r="BS484" s="133"/>
      <c r="BT484" s="133"/>
      <c r="BU484" s="133"/>
      <c r="BV484" s="133"/>
      <c r="BW484" s="133"/>
    </row>
    <row r="485" spans="1:75" ht="24" customHeight="1" x14ac:dyDescent="0.2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AU485" s="133"/>
      <c r="AV485" s="133"/>
      <c r="AW485" s="133"/>
      <c r="AX485" s="133"/>
      <c r="AY485" s="133"/>
      <c r="AZ485" s="133"/>
      <c r="BA485" s="133"/>
      <c r="BB485" s="133"/>
      <c r="BC485" s="133"/>
      <c r="BD485" s="133"/>
      <c r="BE485" s="133"/>
      <c r="BF485" s="133"/>
      <c r="BG485" s="133"/>
      <c r="BH485" s="133"/>
      <c r="BI485" s="133"/>
      <c r="BJ485" s="133"/>
      <c r="BK485" s="133"/>
      <c r="BL485" s="133"/>
      <c r="BM485" s="133"/>
      <c r="BN485" s="133"/>
      <c r="BO485" s="133"/>
      <c r="BP485" s="133"/>
      <c r="BQ485" s="133"/>
      <c r="BR485" s="133"/>
      <c r="BS485" s="133"/>
      <c r="BT485" s="133"/>
      <c r="BU485" s="133"/>
      <c r="BV485" s="133"/>
      <c r="BW485" s="133"/>
    </row>
    <row r="486" spans="1:75" ht="24" customHeight="1" x14ac:dyDescent="0.25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  <c r="AY486" s="133"/>
      <c r="AZ486" s="133"/>
      <c r="BA486" s="133"/>
      <c r="BB486" s="133"/>
      <c r="BC486" s="133"/>
      <c r="BD486" s="133"/>
      <c r="BE486" s="133"/>
      <c r="BF486" s="133"/>
      <c r="BG486" s="133"/>
      <c r="BH486" s="133"/>
      <c r="BI486" s="133"/>
      <c r="BJ486" s="133"/>
      <c r="BK486" s="133"/>
      <c r="BL486" s="133"/>
      <c r="BM486" s="133"/>
      <c r="BN486" s="133"/>
      <c r="BO486" s="133"/>
      <c r="BP486" s="133"/>
      <c r="BQ486" s="133"/>
      <c r="BR486" s="133"/>
      <c r="BS486" s="133"/>
      <c r="BT486" s="133"/>
      <c r="BU486" s="133"/>
      <c r="BV486" s="133"/>
      <c r="BW486" s="133"/>
    </row>
    <row r="487" spans="1:75" ht="24" customHeight="1" x14ac:dyDescent="0.25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  <c r="AY487" s="133"/>
      <c r="AZ487" s="133"/>
      <c r="BA487" s="133"/>
      <c r="BB487" s="133"/>
      <c r="BC487" s="133"/>
      <c r="BD487" s="133"/>
      <c r="BE487" s="133"/>
      <c r="BF487" s="133"/>
      <c r="BG487" s="133"/>
      <c r="BH487" s="133"/>
      <c r="BI487" s="133"/>
      <c r="BJ487" s="133"/>
      <c r="BK487" s="133"/>
      <c r="BL487" s="133"/>
      <c r="BM487" s="133"/>
      <c r="BN487" s="133"/>
      <c r="BO487" s="133"/>
      <c r="BP487" s="133"/>
      <c r="BQ487" s="133"/>
      <c r="BR487" s="133"/>
      <c r="BS487" s="133"/>
      <c r="BT487" s="133"/>
      <c r="BU487" s="133"/>
      <c r="BV487" s="133"/>
      <c r="BW487" s="133"/>
    </row>
    <row r="488" spans="1:75" ht="24" customHeight="1" x14ac:dyDescent="0.25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AU488" s="133"/>
      <c r="AV488" s="133"/>
      <c r="AW488" s="133"/>
      <c r="AX488" s="133"/>
      <c r="AY488" s="133"/>
      <c r="AZ488" s="133"/>
      <c r="BA488" s="133"/>
      <c r="BB488" s="133"/>
      <c r="BC488" s="133"/>
      <c r="BD488" s="133"/>
      <c r="BE488" s="133"/>
      <c r="BF488" s="133"/>
      <c r="BG488" s="133"/>
      <c r="BH488" s="133"/>
      <c r="BI488" s="133"/>
      <c r="BJ488" s="133"/>
      <c r="BK488" s="133"/>
      <c r="BL488" s="133"/>
      <c r="BM488" s="133"/>
      <c r="BN488" s="133"/>
      <c r="BO488" s="133"/>
      <c r="BP488" s="133"/>
      <c r="BQ488" s="133"/>
      <c r="BR488" s="133"/>
      <c r="BS488" s="133"/>
      <c r="BT488" s="133"/>
      <c r="BU488" s="133"/>
      <c r="BV488" s="133"/>
      <c r="BW488" s="133"/>
    </row>
    <row r="489" spans="1:75" ht="24" customHeight="1" x14ac:dyDescent="0.25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  <c r="AY489" s="133"/>
      <c r="AZ489" s="133"/>
      <c r="BA489" s="133"/>
      <c r="BB489" s="133"/>
      <c r="BC489" s="133"/>
      <c r="BD489" s="133"/>
      <c r="BE489" s="133"/>
      <c r="BF489" s="133"/>
      <c r="BG489" s="133"/>
      <c r="BH489" s="133"/>
      <c r="BI489" s="133"/>
      <c r="BJ489" s="133"/>
      <c r="BK489" s="133"/>
      <c r="BL489" s="133"/>
      <c r="BM489" s="133"/>
      <c r="BN489" s="133"/>
      <c r="BO489" s="133"/>
      <c r="BP489" s="133"/>
      <c r="BQ489" s="133"/>
      <c r="BR489" s="133"/>
      <c r="BS489" s="133"/>
      <c r="BT489" s="133"/>
      <c r="BU489" s="133"/>
      <c r="BV489" s="133"/>
      <c r="BW489" s="133"/>
    </row>
    <row r="490" spans="1:75" ht="24" customHeight="1" x14ac:dyDescent="0.25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  <c r="AY490" s="133"/>
      <c r="AZ490" s="133"/>
      <c r="BA490" s="133"/>
      <c r="BB490" s="133"/>
      <c r="BC490" s="133"/>
      <c r="BD490" s="133"/>
      <c r="BE490" s="133"/>
      <c r="BF490" s="133"/>
      <c r="BG490" s="133"/>
      <c r="BH490" s="133"/>
      <c r="BI490" s="133"/>
      <c r="BJ490" s="133"/>
      <c r="BK490" s="133"/>
      <c r="BL490" s="133"/>
      <c r="BM490" s="133"/>
      <c r="BN490" s="133"/>
      <c r="BO490" s="133"/>
      <c r="BP490" s="133"/>
      <c r="BQ490" s="133"/>
      <c r="BR490" s="133"/>
      <c r="BS490" s="133"/>
      <c r="BT490" s="133"/>
      <c r="BU490" s="133"/>
      <c r="BV490" s="133"/>
      <c r="BW490" s="133"/>
    </row>
    <row r="491" spans="1:75" ht="24" customHeight="1" x14ac:dyDescent="0.25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  <c r="AY491" s="133"/>
      <c r="AZ491" s="133"/>
      <c r="BA491" s="133"/>
      <c r="BB491" s="133"/>
      <c r="BC491" s="133"/>
      <c r="BD491" s="133"/>
      <c r="BE491" s="133"/>
      <c r="BF491" s="133"/>
      <c r="BG491" s="133"/>
      <c r="BH491" s="133"/>
      <c r="BI491" s="133"/>
      <c r="BJ491" s="133"/>
      <c r="BK491" s="133"/>
      <c r="BL491" s="133"/>
      <c r="BM491" s="133"/>
      <c r="BN491" s="133"/>
      <c r="BO491" s="133"/>
      <c r="BP491" s="133"/>
      <c r="BQ491" s="133"/>
      <c r="BR491" s="133"/>
      <c r="BS491" s="133"/>
      <c r="BT491" s="133"/>
      <c r="BU491" s="133"/>
      <c r="BV491" s="133"/>
      <c r="BW491" s="133"/>
    </row>
    <row r="492" spans="1:75" ht="24" customHeight="1" x14ac:dyDescent="0.25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  <c r="AY492" s="133"/>
      <c r="AZ492" s="133"/>
      <c r="BA492" s="133"/>
      <c r="BB492" s="133"/>
      <c r="BC492" s="133"/>
      <c r="BD492" s="133"/>
      <c r="BE492" s="133"/>
      <c r="BF492" s="133"/>
      <c r="BG492" s="133"/>
      <c r="BH492" s="133"/>
      <c r="BI492" s="133"/>
      <c r="BJ492" s="133"/>
      <c r="BK492" s="133"/>
      <c r="BL492" s="133"/>
      <c r="BM492" s="133"/>
      <c r="BN492" s="133"/>
      <c r="BO492" s="133"/>
      <c r="BP492" s="133"/>
      <c r="BQ492" s="133"/>
      <c r="BR492" s="133"/>
      <c r="BS492" s="133"/>
      <c r="BT492" s="133"/>
      <c r="BU492" s="133"/>
      <c r="BV492" s="133"/>
      <c r="BW492" s="133"/>
    </row>
    <row r="493" spans="1:75" ht="24" customHeight="1" x14ac:dyDescent="0.25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/>
      <c r="AV493" s="133"/>
      <c r="AW493" s="133"/>
      <c r="AX493" s="133"/>
      <c r="AY493" s="133"/>
      <c r="AZ493" s="133"/>
      <c r="BA493" s="133"/>
      <c r="BB493" s="133"/>
      <c r="BC493" s="133"/>
      <c r="BD493" s="133"/>
      <c r="BE493" s="133"/>
      <c r="BF493" s="133"/>
      <c r="BG493" s="133"/>
      <c r="BH493" s="133"/>
      <c r="BI493" s="133"/>
      <c r="BJ493" s="133"/>
      <c r="BK493" s="133"/>
      <c r="BL493" s="133"/>
      <c r="BM493" s="133"/>
      <c r="BN493" s="133"/>
      <c r="BO493" s="133"/>
      <c r="BP493" s="133"/>
      <c r="BQ493" s="133"/>
      <c r="BR493" s="133"/>
      <c r="BS493" s="133"/>
      <c r="BT493" s="133"/>
      <c r="BU493" s="133"/>
      <c r="BV493" s="133"/>
      <c r="BW493" s="133"/>
    </row>
    <row r="494" spans="1:75" ht="24" customHeight="1" x14ac:dyDescent="0.25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/>
      <c r="AW494" s="133"/>
      <c r="AX494" s="133"/>
      <c r="AY494" s="133"/>
      <c r="AZ494" s="133"/>
      <c r="BA494" s="133"/>
      <c r="BB494" s="133"/>
      <c r="BC494" s="133"/>
      <c r="BD494" s="133"/>
      <c r="BE494" s="133"/>
      <c r="BF494" s="133"/>
      <c r="BG494" s="133"/>
      <c r="BH494" s="133"/>
      <c r="BI494" s="133"/>
      <c r="BJ494" s="133"/>
      <c r="BK494" s="133"/>
      <c r="BL494" s="133"/>
      <c r="BM494" s="133"/>
      <c r="BN494" s="133"/>
      <c r="BO494" s="133"/>
      <c r="BP494" s="133"/>
      <c r="BQ494" s="133"/>
      <c r="BR494" s="133"/>
      <c r="BS494" s="133"/>
      <c r="BT494" s="133"/>
      <c r="BU494" s="133"/>
      <c r="BV494" s="133"/>
      <c r="BW494" s="133"/>
    </row>
    <row r="495" spans="1:75" ht="24" customHeight="1" x14ac:dyDescent="0.2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AU495" s="133"/>
      <c r="AV495" s="133"/>
      <c r="AW495" s="133"/>
      <c r="AX495" s="133"/>
      <c r="AY495" s="133"/>
      <c r="AZ495" s="133"/>
      <c r="BA495" s="133"/>
      <c r="BB495" s="133"/>
      <c r="BC495" s="133"/>
      <c r="BD495" s="133"/>
      <c r="BE495" s="133"/>
      <c r="BF495" s="133"/>
      <c r="BG495" s="133"/>
      <c r="BH495" s="133"/>
      <c r="BI495" s="133"/>
      <c r="BJ495" s="133"/>
      <c r="BK495" s="133"/>
      <c r="BL495" s="133"/>
      <c r="BM495" s="133"/>
      <c r="BN495" s="133"/>
      <c r="BO495" s="133"/>
      <c r="BP495" s="133"/>
      <c r="BQ495" s="133"/>
      <c r="BR495" s="133"/>
      <c r="BS495" s="133"/>
      <c r="BT495" s="133"/>
      <c r="BU495" s="133"/>
      <c r="BV495" s="133"/>
      <c r="BW495" s="133"/>
    </row>
    <row r="496" spans="1:75" ht="24" customHeight="1" x14ac:dyDescent="0.25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  <c r="AY496" s="133"/>
      <c r="AZ496" s="133"/>
      <c r="BA496" s="133"/>
      <c r="BB496" s="133"/>
      <c r="BC496" s="133"/>
      <c r="BD496" s="133"/>
      <c r="BE496" s="133"/>
      <c r="BF496" s="133"/>
      <c r="BG496" s="133"/>
      <c r="BH496" s="133"/>
      <c r="BI496" s="133"/>
      <c r="BJ496" s="133"/>
      <c r="BK496" s="133"/>
      <c r="BL496" s="133"/>
      <c r="BM496" s="133"/>
      <c r="BN496" s="133"/>
      <c r="BO496" s="133"/>
      <c r="BP496" s="133"/>
      <c r="BQ496" s="133"/>
      <c r="BR496" s="133"/>
      <c r="BS496" s="133"/>
      <c r="BT496" s="133"/>
      <c r="BU496" s="133"/>
      <c r="BV496" s="133"/>
      <c r="BW496" s="133"/>
    </row>
    <row r="497" spans="1:75" ht="24" customHeight="1" x14ac:dyDescent="0.25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AU497" s="133"/>
      <c r="AV497" s="133"/>
      <c r="AW497" s="133"/>
      <c r="AX497" s="133"/>
      <c r="AY497" s="133"/>
      <c r="AZ497" s="133"/>
      <c r="BA497" s="133"/>
      <c r="BB497" s="133"/>
      <c r="BC497" s="133"/>
      <c r="BD497" s="133"/>
      <c r="BE497" s="133"/>
      <c r="BF497" s="133"/>
      <c r="BG497" s="133"/>
      <c r="BH497" s="133"/>
      <c r="BI497" s="133"/>
      <c r="BJ497" s="133"/>
      <c r="BK497" s="133"/>
      <c r="BL497" s="133"/>
      <c r="BM497" s="133"/>
      <c r="BN497" s="133"/>
      <c r="BO497" s="133"/>
      <c r="BP497" s="133"/>
      <c r="BQ497" s="133"/>
      <c r="BR497" s="133"/>
      <c r="BS497" s="133"/>
      <c r="BT497" s="133"/>
      <c r="BU497" s="133"/>
      <c r="BV497" s="133"/>
      <c r="BW497" s="133"/>
    </row>
    <row r="498" spans="1:75" ht="24" customHeight="1" x14ac:dyDescent="0.25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  <c r="AY498" s="133"/>
      <c r="AZ498" s="133"/>
      <c r="BA498" s="133"/>
      <c r="BB498" s="133"/>
      <c r="BC498" s="133"/>
      <c r="BD498" s="133"/>
      <c r="BE498" s="133"/>
      <c r="BF498" s="133"/>
      <c r="BG498" s="133"/>
      <c r="BH498" s="133"/>
      <c r="BI498" s="133"/>
      <c r="BJ498" s="133"/>
      <c r="BK498" s="133"/>
      <c r="BL498" s="133"/>
      <c r="BM498" s="133"/>
      <c r="BN498" s="133"/>
      <c r="BO498" s="133"/>
      <c r="BP498" s="133"/>
      <c r="BQ498" s="133"/>
      <c r="BR498" s="133"/>
      <c r="BS498" s="133"/>
      <c r="BT498" s="133"/>
      <c r="BU498" s="133"/>
      <c r="BV498" s="133"/>
      <c r="BW498" s="133"/>
    </row>
    <row r="499" spans="1:75" ht="24" customHeight="1" x14ac:dyDescent="0.25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AU499" s="133"/>
      <c r="AV499" s="133"/>
      <c r="AW499" s="133"/>
      <c r="AX499" s="133"/>
      <c r="AY499" s="133"/>
      <c r="AZ499" s="133"/>
      <c r="BA499" s="133"/>
      <c r="BB499" s="133"/>
      <c r="BC499" s="133"/>
      <c r="BD499" s="133"/>
      <c r="BE499" s="133"/>
      <c r="BF499" s="133"/>
      <c r="BG499" s="133"/>
      <c r="BH499" s="133"/>
      <c r="BI499" s="133"/>
      <c r="BJ499" s="133"/>
      <c r="BK499" s="133"/>
      <c r="BL499" s="133"/>
      <c r="BM499" s="133"/>
      <c r="BN499" s="133"/>
      <c r="BO499" s="133"/>
      <c r="BP499" s="133"/>
      <c r="BQ499" s="133"/>
      <c r="BR499" s="133"/>
      <c r="BS499" s="133"/>
      <c r="BT499" s="133"/>
      <c r="BU499" s="133"/>
      <c r="BV499" s="133"/>
      <c r="BW499" s="133"/>
    </row>
    <row r="500" spans="1:75" ht="24" customHeight="1" x14ac:dyDescent="0.25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  <c r="AV500" s="133"/>
      <c r="AW500" s="133"/>
      <c r="AX500" s="133"/>
      <c r="AY500" s="133"/>
      <c r="AZ500" s="133"/>
      <c r="BA500" s="133"/>
      <c r="BB500" s="133"/>
      <c r="BC500" s="133"/>
      <c r="BD500" s="133"/>
      <c r="BE500" s="133"/>
      <c r="BF500" s="133"/>
      <c r="BG500" s="133"/>
      <c r="BH500" s="133"/>
      <c r="BI500" s="133"/>
      <c r="BJ500" s="133"/>
      <c r="BK500" s="133"/>
      <c r="BL500" s="133"/>
      <c r="BM500" s="133"/>
      <c r="BN500" s="133"/>
      <c r="BO500" s="133"/>
      <c r="BP500" s="133"/>
      <c r="BQ500" s="133"/>
      <c r="BR500" s="133"/>
      <c r="BS500" s="133"/>
      <c r="BT500" s="133"/>
      <c r="BU500" s="133"/>
      <c r="BV500" s="133"/>
      <c r="BW500" s="133"/>
    </row>
    <row r="501" spans="1:75" ht="24" customHeight="1" x14ac:dyDescent="0.25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  <c r="AP501" s="133"/>
      <c r="AQ501" s="133"/>
      <c r="AR501" s="133"/>
      <c r="AS501" s="133"/>
      <c r="AT501" s="133"/>
      <c r="AU501" s="133"/>
      <c r="AV501" s="133"/>
      <c r="AW501" s="133"/>
      <c r="AX501" s="133"/>
      <c r="AY501" s="133"/>
      <c r="AZ501" s="133"/>
      <c r="BA501" s="133"/>
      <c r="BB501" s="133"/>
      <c r="BC501" s="133"/>
      <c r="BD501" s="133"/>
      <c r="BE501" s="133"/>
      <c r="BF501" s="133"/>
      <c r="BG501" s="133"/>
      <c r="BH501" s="133"/>
      <c r="BI501" s="133"/>
      <c r="BJ501" s="133"/>
      <c r="BK501" s="133"/>
      <c r="BL501" s="133"/>
      <c r="BM501" s="133"/>
      <c r="BN501" s="133"/>
      <c r="BO501" s="133"/>
      <c r="BP501" s="133"/>
      <c r="BQ501" s="133"/>
      <c r="BR501" s="133"/>
      <c r="BS501" s="133"/>
      <c r="BT501" s="133"/>
      <c r="BU501" s="133"/>
      <c r="BV501" s="133"/>
      <c r="BW501" s="133"/>
    </row>
    <row r="502" spans="1:75" ht="24" customHeight="1" x14ac:dyDescent="0.25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  <c r="AX502" s="133"/>
      <c r="AY502" s="133"/>
      <c r="AZ502" s="133"/>
      <c r="BA502" s="133"/>
      <c r="BB502" s="133"/>
      <c r="BC502" s="133"/>
      <c r="BD502" s="133"/>
      <c r="BE502" s="133"/>
      <c r="BF502" s="133"/>
      <c r="BG502" s="133"/>
      <c r="BH502" s="133"/>
      <c r="BI502" s="133"/>
      <c r="BJ502" s="133"/>
      <c r="BK502" s="133"/>
      <c r="BL502" s="133"/>
      <c r="BM502" s="133"/>
      <c r="BN502" s="133"/>
      <c r="BO502" s="133"/>
      <c r="BP502" s="133"/>
      <c r="BQ502" s="133"/>
      <c r="BR502" s="133"/>
      <c r="BS502" s="133"/>
      <c r="BT502" s="133"/>
      <c r="BU502" s="133"/>
      <c r="BV502" s="133"/>
      <c r="BW502" s="133"/>
    </row>
    <row r="503" spans="1:75" ht="24" customHeight="1" x14ac:dyDescent="0.25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AU503" s="133"/>
      <c r="AV503" s="133"/>
      <c r="AW503" s="133"/>
      <c r="AX503" s="133"/>
      <c r="AY503" s="133"/>
      <c r="AZ503" s="133"/>
      <c r="BA503" s="133"/>
      <c r="BB503" s="133"/>
      <c r="BC503" s="133"/>
      <c r="BD503" s="133"/>
      <c r="BE503" s="133"/>
      <c r="BF503" s="133"/>
      <c r="BG503" s="133"/>
      <c r="BH503" s="133"/>
      <c r="BI503" s="133"/>
      <c r="BJ503" s="133"/>
      <c r="BK503" s="133"/>
      <c r="BL503" s="133"/>
      <c r="BM503" s="133"/>
      <c r="BN503" s="133"/>
      <c r="BO503" s="133"/>
      <c r="BP503" s="133"/>
      <c r="BQ503" s="133"/>
      <c r="BR503" s="133"/>
      <c r="BS503" s="133"/>
      <c r="BT503" s="133"/>
      <c r="BU503" s="133"/>
      <c r="BV503" s="133"/>
      <c r="BW503" s="133"/>
    </row>
    <row r="504" spans="1:75" ht="24" customHeight="1" x14ac:dyDescent="0.25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  <c r="AP504" s="133"/>
      <c r="AQ504" s="133"/>
      <c r="AR504" s="133"/>
      <c r="AS504" s="133"/>
      <c r="AT504" s="133"/>
      <c r="AU504" s="133"/>
      <c r="AV504" s="133"/>
      <c r="AW504" s="133"/>
      <c r="AX504" s="133"/>
      <c r="AY504" s="133"/>
      <c r="AZ504" s="133"/>
      <c r="BA504" s="133"/>
      <c r="BB504" s="133"/>
      <c r="BC504" s="133"/>
      <c r="BD504" s="133"/>
      <c r="BE504" s="133"/>
      <c r="BF504" s="133"/>
      <c r="BG504" s="133"/>
      <c r="BH504" s="133"/>
      <c r="BI504" s="133"/>
      <c r="BJ504" s="133"/>
      <c r="BK504" s="133"/>
      <c r="BL504" s="133"/>
      <c r="BM504" s="133"/>
      <c r="BN504" s="133"/>
      <c r="BO504" s="133"/>
      <c r="BP504" s="133"/>
      <c r="BQ504" s="133"/>
      <c r="BR504" s="133"/>
      <c r="BS504" s="133"/>
      <c r="BT504" s="133"/>
      <c r="BU504" s="133"/>
      <c r="BV504" s="133"/>
      <c r="BW504" s="133"/>
    </row>
    <row r="505" spans="1:75" ht="24" customHeight="1" x14ac:dyDescent="0.2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  <c r="AP505" s="133"/>
      <c r="AQ505" s="133"/>
      <c r="AR505" s="133"/>
      <c r="AS505" s="133"/>
      <c r="AT505" s="133"/>
      <c r="AU505" s="133"/>
      <c r="AV505" s="133"/>
      <c r="AW505" s="133"/>
      <c r="AX505" s="133"/>
      <c r="AY505" s="133"/>
      <c r="AZ505" s="133"/>
      <c r="BA505" s="133"/>
      <c r="BB505" s="133"/>
      <c r="BC505" s="133"/>
      <c r="BD505" s="133"/>
      <c r="BE505" s="133"/>
      <c r="BF505" s="133"/>
      <c r="BG505" s="133"/>
      <c r="BH505" s="133"/>
      <c r="BI505" s="133"/>
      <c r="BJ505" s="133"/>
      <c r="BK505" s="133"/>
      <c r="BL505" s="133"/>
      <c r="BM505" s="133"/>
      <c r="BN505" s="133"/>
      <c r="BO505" s="133"/>
      <c r="BP505" s="133"/>
      <c r="BQ505" s="133"/>
      <c r="BR505" s="133"/>
      <c r="BS505" s="133"/>
      <c r="BT505" s="133"/>
      <c r="BU505" s="133"/>
      <c r="BV505" s="133"/>
      <c r="BW505" s="133"/>
    </row>
    <row r="506" spans="1:75" ht="24" customHeight="1" x14ac:dyDescent="0.25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  <c r="AP506" s="133"/>
      <c r="AQ506" s="133"/>
      <c r="AR506" s="133"/>
      <c r="AS506" s="133"/>
      <c r="AT506" s="133"/>
      <c r="AU506" s="133"/>
      <c r="AV506" s="133"/>
      <c r="AW506" s="133"/>
      <c r="AX506" s="133"/>
      <c r="AY506" s="133"/>
      <c r="AZ506" s="133"/>
      <c r="BA506" s="133"/>
      <c r="BB506" s="133"/>
      <c r="BC506" s="133"/>
      <c r="BD506" s="133"/>
      <c r="BE506" s="133"/>
      <c r="BF506" s="133"/>
      <c r="BG506" s="133"/>
      <c r="BH506" s="133"/>
      <c r="BI506" s="133"/>
      <c r="BJ506" s="133"/>
      <c r="BK506" s="133"/>
      <c r="BL506" s="133"/>
      <c r="BM506" s="133"/>
      <c r="BN506" s="133"/>
      <c r="BO506" s="133"/>
      <c r="BP506" s="133"/>
      <c r="BQ506" s="133"/>
      <c r="BR506" s="133"/>
      <c r="BS506" s="133"/>
      <c r="BT506" s="133"/>
      <c r="BU506" s="133"/>
      <c r="BV506" s="133"/>
      <c r="BW506" s="133"/>
    </row>
    <row r="507" spans="1:75" ht="24" customHeight="1" x14ac:dyDescent="0.25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  <c r="AP507" s="133"/>
      <c r="AQ507" s="133"/>
      <c r="AR507" s="133"/>
      <c r="AS507" s="133"/>
      <c r="AT507" s="133"/>
      <c r="AU507" s="133"/>
      <c r="AV507" s="133"/>
      <c r="AW507" s="133"/>
      <c r="AX507" s="133"/>
      <c r="AY507" s="133"/>
      <c r="AZ507" s="133"/>
      <c r="BA507" s="133"/>
      <c r="BB507" s="133"/>
      <c r="BC507" s="133"/>
      <c r="BD507" s="133"/>
      <c r="BE507" s="133"/>
      <c r="BF507" s="133"/>
      <c r="BG507" s="133"/>
      <c r="BH507" s="133"/>
      <c r="BI507" s="133"/>
      <c r="BJ507" s="133"/>
      <c r="BK507" s="133"/>
      <c r="BL507" s="133"/>
      <c r="BM507" s="133"/>
      <c r="BN507" s="133"/>
      <c r="BO507" s="133"/>
      <c r="BP507" s="133"/>
      <c r="BQ507" s="133"/>
      <c r="BR507" s="133"/>
      <c r="BS507" s="133"/>
      <c r="BT507" s="133"/>
      <c r="BU507" s="133"/>
      <c r="BV507" s="133"/>
      <c r="BW507" s="133"/>
    </row>
    <row r="508" spans="1:75" ht="24" customHeight="1" x14ac:dyDescent="0.25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  <c r="AX508" s="133"/>
      <c r="AY508" s="133"/>
      <c r="AZ508" s="133"/>
      <c r="BA508" s="133"/>
      <c r="BB508" s="133"/>
      <c r="BC508" s="133"/>
      <c r="BD508" s="133"/>
      <c r="BE508" s="133"/>
      <c r="BF508" s="133"/>
      <c r="BG508" s="133"/>
      <c r="BH508" s="133"/>
      <c r="BI508" s="133"/>
      <c r="BJ508" s="133"/>
      <c r="BK508" s="133"/>
      <c r="BL508" s="133"/>
      <c r="BM508" s="133"/>
      <c r="BN508" s="133"/>
      <c r="BO508" s="133"/>
      <c r="BP508" s="133"/>
      <c r="BQ508" s="133"/>
      <c r="BR508" s="133"/>
      <c r="BS508" s="133"/>
      <c r="BT508" s="133"/>
      <c r="BU508" s="133"/>
      <c r="BV508" s="133"/>
      <c r="BW508" s="133"/>
    </row>
    <row r="509" spans="1:75" ht="24" customHeight="1" x14ac:dyDescent="0.25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  <c r="AX509" s="133"/>
      <c r="AY509" s="133"/>
      <c r="AZ509" s="133"/>
      <c r="BA509" s="133"/>
      <c r="BB509" s="133"/>
      <c r="BC509" s="133"/>
      <c r="BD509" s="133"/>
      <c r="BE509" s="133"/>
      <c r="BF509" s="133"/>
      <c r="BG509" s="133"/>
      <c r="BH509" s="133"/>
      <c r="BI509" s="133"/>
      <c r="BJ509" s="133"/>
      <c r="BK509" s="133"/>
      <c r="BL509" s="133"/>
      <c r="BM509" s="133"/>
      <c r="BN509" s="133"/>
      <c r="BO509" s="133"/>
      <c r="BP509" s="133"/>
      <c r="BQ509" s="133"/>
      <c r="BR509" s="133"/>
      <c r="BS509" s="133"/>
      <c r="BT509" s="133"/>
      <c r="BU509" s="133"/>
      <c r="BV509" s="133"/>
      <c r="BW509" s="133"/>
    </row>
    <row r="510" spans="1:75" ht="24" customHeight="1" x14ac:dyDescent="0.25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  <c r="AP510" s="133"/>
      <c r="AQ510" s="133"/>
      <c r="AR510" s="133"/>
      <c r="AS510" s="133"/>
      <c r="AT510" s="133"/>
      <c r="AU510" s="133"/>
      <c r="AV510" s="133"/>
      <c r="AW510" s="133"/>
      <c r="AX510" s="133"/>
      <c r="AY510" s="133"/>
      <c r="AZ510" s="133"/>
      <c r="BA510" s="133"/>
      <c r="BB510" s="133"/>
      <c r="BC510" s="133"/>
      <c r="BD510" s="133"/>
      <c r="BE510" s="133"/>
      <c r="BF510" s="133"/>
      <c r="BG510" s="133"/>
      <c r="BH510" s="133"/>
      <c r="BI510" s="133"/>
      <c r="BJ510" s="133"/>
      <c r="BK510" s="133"/>
      <c r="BL510" s="133"/>
      <c r="BM510" s="133"/>
      <c r="BN510" s="133"/>
      <c r="BO510" s="133"/>
      <c r="BP510" s="133"/>
      <c r="BQ510" s="133"/>
      <c r="BR510" s="133"/>
      <c r="BS510" s="133"/>
      <c r="BT510" s="133"/>
      <c r="BU510" s="133"/>
      <c r="BV510" s="133"/>
      <c r="BW510" s="133"/>
    </row>
    <row r="511" spans="1:75" ht="24" customHeight="1" x14ac:dyDescent="0.25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  <c r="AP511" s="133"/>
      <c r="AQ511" s="133"/>
      <c r="AR511" s="133"/>
      <c r="AS511" s="133"/>
      <c r="AT511" s="133"/>
      <c r="AU511" s="133"/>
      <c r="AV511" s="133"/>
      <c r="AW511" s="133"/>
      <c r="AX511" s="133"/>
      <c r="AY511" s="133"/>
      <c r="AZ511" s="133"/>
      <c r="BA511" s="133"/>
      <c r="BB511" s="133"/>
      <c r="BC511" s="133"/>
      <c r="BD511" s="133"/>
      <c r="BE511" s="133"/>
      <c r="BF511" s="133"/>
      <c r="BG511" s="133"/>
      <c r="BH511" s="133"/>
      <c r="BI511" s="133"/>
      <c r="BJ511" s="133"/>
      <c r="BK511" s="133"/>
      <c r="BL511" s="133"/>
      <c r="BM511" s="133"/>
      <c r="BN511" s="133"/>
      <c r="BO511" s="133"/>
      <c r="BP511" s="133"/>
      <c r="BQ511" s="133"/>
      <c r="BR511" s="133"/>
      <c r="BS511" s="133"/>
      <c r="BT511" s="133"/>
      <c r="BU511" s="133"/>
      <c r="BV511" s="133"/>
      <c r="BW511" s="133"/>
    </row>
    <row r="512" spans="1:75" ht="24" customHeight="1" x14ac:dyDescent="0.25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AU512" s="133"/>
      <c r="AV512" s="133"/>
      <c r="AW512" s="133"/>
      <c r="AX512" s="133"/>
      <c r="AY512" s="133"/>
      <c r="AZ512" s="133"/>
      <c r="BA512" s="133"/>
      <c r="BB512" s="133"/>
      <c r="BC512" s="133"/>
      <c r="BD512" s="133"/>
      <c r="BE512" s="133"/>
      <c r="BF512" s="133"/>
      <c r="BG512" s="133"/>
      <c r="BH512" s="133"/>
      <c r="BI512" s="133"/>
      <c r="BJ512" s="133"/>
      <c r="BK512" s="133"/>
      <c r="BL512" s="133"/>
      <c r="BM512" s="133"/>
      <c r="BN512" s="133"/>
      <c r="BO512" s="133"/>
      <c r="BP512" s="133"/>
      <c r="BQ512" s="133"/>
      <c r="BR512" s="133"/>
      <c r="BS512" s="133"/>
      <c r="BT512" s="133"/>
      <c r="BU512" s="133"/>
      <c r="BV512" s="133"/>
      <c r="BW512" s="133"/>
    </row>
    <row r="513" spans="1:75" ht="24" customHeight="1" x14ac:dyDescent="0.25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AU513" s="133"/>
      <c r="AV513" s="133"/>
      <c r="AW513" s="133"/>
      <c r="AX513" s="133"/>
      <c r="AY513" s="133"/>
      <c r="AZ513" s="133"/>
      <c r="BA513" s="133"/>
      <c r="BB513" s="133"/>
      <c r="BC513" s="133"/>
      <c r="BD513" s="133"/>
      <c r="BE513" s="133"/>
      <c r="BF513" s="133"/>
      <c r="BG513" s="133"/>
      <c r="BH513" s="133"/>
      <c r="BI513" s="133"/>
      <c r="BJ513" s="133"/>
      <c r="BK513" s="133"/>
      <c r="BL513" s="133"/>
      <c r="BM513" s="133"/>
      <c r="BN513" s="133"/>
      <c r="BO513" s="133"/>
      <c r="BP513" s="133"/>
      <c r="BQ513" s="133"/>
      <c r="BR513" s="133"/>
      <c r="BS513" s="133"/>
      <c r="BT513" s="133"/>
      <c r="BU513" s="133"/>
      <c r="BV513" s="133"/>
      <c r="BW513" s="133"/>
    </row>
    <row r="514" spans="1:75" ht="24" customHeight="1" x14ac:dyDescent="0.25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  <c r="AP514" s="133"/>
      <c r="AQ514" s="133"/>
      <c r="AR514" s="133"/>
      <c r="AS514" s="133"/>
      <c r="AT514" s="133"/>
      <c r="AU514" s="133"/>
      <c r="AV514" s="133"/>
      <c r="AW514" s="133"/>
      <c r="AX514" s="133"/>
      <c r="AY514" s="133"/>
      <c r="AZ514" s="133"/>
      <c r="BA514" s="133"/>
      <c r="BB514" s="133"/>
      <c r="BC514" s="133"/>
      <c r="BD514" s="133"/>
      <c r="BE514" s="133"/>
      <c r="BF514" s="133"/>
      <c r="BG514" s="133"/>
      <c r="BH514" s="133"/>
      <c r="BI514" s="133"/>
      <c r="BJ514" s="133"/>
      <c r="BK514" s="133"/>
      <c r="BL514" s="133"/>
      <c r="BM514" s="133"/>
      <c r="BN514" s="133"/>
      <c r="BO514" s="133"/>
      <c r="BP514" s="133"/>
      <c r="BQ514" s="133"/>
      <c r="BR514" s="133"/>
      <c r="BS514" s="133"/>
      <c r="BT514" s="133"/>
      <c r="BU514" s="133"/>
      <c r="BV514" s="133"/>
      <c r="BW514" s="133"/>
    </row>
    <row r="515" spans="1:75" ht="24" customHeight="1" x14ac:dyDescent="0.2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  <c r="AP515" s="133"/>
      <c r="AQ515" s="133"/>
      <c r="AR515" s="133"/>
      <c r="AS515" s="133"/>
      <c r="AT515" s="133"/>
      <c r="AU515" s="133"/>
      <c r="AV515" s="133"/>
      <c r="AW515" s="133"/>
      <c r="AX515" s="133"/>
      <c r="AY515" s="133"/>
      <c r="AZ515" s="133"/>
      <c r="BA515" s="133"/>
      <c r="BB515" s="133"/>
      <c r="BC515" s="133"/>
      <c r="BD515" s="133"/>
      <c r="BE515" s="133"/>
      <c r="BF515" s="133"/>
      <c r="BG515" s="133"/>
      <c r="BH515" s="133"/>
      <c r="BI515" s="133"/>
      <c r="BJ515" s="133"/>
      <c r="BK515" s="133"/>
      <c r="BL515" s="133"/>
      <c r="BM515" s="133"/>
      <c r="BN515" s="133"/>
      <c r="BO515" s="133"/>
      <c r="BP515" s="133"/>
      <c r="BQ515" s="133"/>
      <c r="BR515" s="133"/>
      <c r="BS515" s="133"/>
      <c r="BT515" s="133"/>
      <c r="BU515" s="133"/>
      <c r="BV515" s="133"/>
      <c r="BW515" s="133"/>
    </row>
    <row r="516" spans="1:75" ht="24" customHeight="1" x14ac:dyDescent="0.25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AU516" s="133"/>
      <c r="AV516" s="133"/>
      <c r="AW516" s="133"/>
      <c r="AX516" s="133"/>
      <c r="AY516" s="133"/>
      <c r="AZ516" s="133"/>
      <c r="BA516" s="133"/>
      <c r="BB516" s="133"/>
      <c r="BC516" s="133"/>
      <c r="BD516" s="133"/>
      <c r="BE516" s="133"/>
      <c r="BF516" s="133"/>
      <c r="BG516" s="133"/>
      <c r="BH516" s="133"/>
      <c r="BI516" s="133"/>
      <c r="BJ516" s="133"/>
      <c r="BK516" s="133"/>
      <c r="BL516" s="133"/>
      <c r="BM516" s="133"/>
      <c r="BN516" s="133"/>
      <c r="BO516" s="133"/>
      <c r="BP516" s="133"/>
      <c r="BQ516" s="133"/>
      <c r="BR516" s="133"/>
      <c r="BS516" s="133"/>
      <c r="BT516" s="133"/>
      <c r="BU516" s="133"/>
      <c r="BV516" s="133"/>
      <c r="BW516" s="133"/>
    </row>
    <row r="517" spans="1:75" ht="24" customHeight="1" x14ac:dyDescent="0.25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  <c r="AP517" s="133"/>
      <c r="AQ517" s="133"/>
      <c r="AR517" s="133"/>
      <c r="AS517" s="133"/>
      <c r="AT517" s="133"/>
      <c r="AU517" s="133"/>
      <c r="AV517" s="133"/>
      <c r="AW517" s="133"/>
      <c r="AX517" s="133"/>
      <c r="AY517" s="133"/>
      <c r="AZ517" s="133"/>
      <c r="BA517" s="133"/>
      <c r="BB517" s="133"/>
      <c r="BC517" s="133"/>
      <c r="BD517" s="133"/>
      <c r="BE517" s="133"/>
      <c r="BF517" s="133"/>
      <c r="BG517" s="133"/>
      <c r="BH517" s="133"/>
      <c r="BI517" s="133"/>
      <c r="BJ517" s="133"/>
      <c r="BK517" s="133"/>
      <c r="BL517" s="133"/>
      <c r="BM517" s="133"/>
      <c r="BN517" s="133"/>
      <c r="BO517" s="133"/>
      <c r="BP517" s="133"/>
      <c r="BQ517" s="133"/>
      <c r="BR517" s="133"/>
      <c r="BS517" s="133"/>
      <c r="BT517" s="133"/>
      <c r="BU517" s="133"/>
      <c r="BV517" s="133"/>
      <c r="BW517" s="133"/>
    </row>
    <row r="518" spans="1:75" ht="24" customHeight="1" x14ac:dyDescent="0.25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/>
      <c r="AU518" s="133"/>
      <c r="AV518" s="133"/>
      <c r="AW518" s="133"/>
      <c r="AX518" s="133"/>
      <c r="AY518" s="133"/>
      <c r="AZ518" s="133"/>
      <c r="BA518" s="133"/>
      <c r="BB518" s="133"/>
      <c r="BC518" s="133"/>
      <c r="BD518" s="133"/>
      <c r="BE518" s="133"/>
      <c r="BF518" s="133"/>
      <c r="BG518" s="133"/>
      <c r="BH518" s="133"/>
      <c r="BI518" s="133"/>
      <c r="BJ518" s="133"/>
      <c r="BK518" s="133"/>
      <c r="BL518" s="133"/>
      <c r="BM518" s="133"/>
      <c r="BN518" s="133"/>
      <c r="BO518" s="133"/>
      <c r="BP518" s="133"/>
      <c r="BQ518" s="133"/>
      <c r="BR518" s="133"/>
      <c r="BS518" s="133"/>
      <c r="BT518" s="133"/>
      <c r="BU518" s="133"/>
      <c r="BV518" s="133"/>
      <c r="BW518" s="133"/>
    </row>
    <row r="519" spans="1:75" ht="24" customHeight="1" x14ac:dyDescent="0.25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3"/>
      <c r="AW519" s="133"/>
      <c r="AX519" s="133"/>
      <c r="AY519" s="133"/>
      <c r="AZ519" s="133"/>
      <c r="BA519" s="133"/>
      <c r="BB519" s="133"/>
      <c r="BC519" s="133"/>
      <c r="BD519" s="133"/>
      <c r="BE519" s="133"/>
      <c r="BF519" s="133"/>
      <c r="BG519" s="133"/>
      <c r="BH519" s="133"/>
      <c r="BI519" s="133"/>
      <c r="BJ519" s="133"/>
      <c r="BK519" s="133"/>
      <c r="BL519" s="133"/>
      <c r="BM519" s="133"/>
      <c r="BN519" s="133"/>
      <c r="BO519" s="133"/>
      <c r="BP519" s="133"/>
      <c r="BQ519" s="133"/>
      <c r="BR519" s="133"/>
      <c r="BS519" s="133"/>
      <c r="BT519" s="133"/>
      <c r="BU519" s="133"/>
      <c r="BV519" s="133"/>
      <c r="BW519" s="133"/>
    </row>
    <row r="520" spans="1:75" ht="24" customHeight="1" x14ac:dyDescent="0.25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AU520" s="133"/>
      <c r="AV520" s="133"/>
      <c r="AW520" s="133"/>
      <c r="AX520" s="133"/>
      <c r="AY520" s="133"/>
      <c r="AZ520" s="133"/>
      <c r="BA520" s="133"/>
      <c r="BB520" s="133"/>
      <c r="BC520" s="133"/>
      <c r="BD520" s="133"/>
      <c r="BE520" s="133"/>
      <c r="BF520" s="133"/>
      <c r="BG520" s="133"/>
      <c r="BH520" s="133"/>
      <c r="BI520" s="133"/>
      <c r="BJ520" s="133"/>
      <c r="BK520" s="133"/>
      <c r="BL520" s="133"/>
      <c r="BM520" s="133"/>
      <c r="BN520" s="133"/>
      <c r="BO520" s="133"/>
      <c r="BP520" s="133"/>
      <c r="BQ520" s="133"/>
      <c r="BR520" s="133"/>
      <c r="BS520" s="133"/>
      <c r="BT520" s="133"/>
      <c r="BU520" s="133"/>
      <c r="BV520" s="133"/>
      <c r="BW520" s="133"/>
    </row>
    <row r="521" spans="1:75" ht="24" customHeight="1" x14ac:dyDescent="0.25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AU521" s="133"/>
      <c r="AV521" s="133"/>
      <c r="AW521" s="133"/>
      <c r="AX521" s="133"/>
      <c r="AY521" s="133"/>
      <c r="AZ521" s="133"/>
      <c r="BA521" s="133"/>
      <c r="BB521" s="133"/>
      <c r="BC521" s="133"/>
      <c r="BD521" s="133"/>
      <c r="BE521" s="133"/>
      <c r="BF521" s="133"/>
      <c r="BG521" s="133"/>
      <c r="BH521" s="133"/>
      <c r="BI521" s="133"/>
      <c r="BJ521" s="133"/>
      <c r="BK521" s="133"/>
      <c r="BL521" s="133"/>
      <c r="BM521" s="133"/>
      <c r="BN521" s="133"/>
      <c r="BO521" s="133"/>
      <c r="BP521" s="133"/>
      <c r="BQ521" s="133"/>
      <c r="BR521" s="133"/>
      <c r="BS521" s="133"/>
      <c r="BT521" s="133"/>
      <c r="BU521" s="133"/>
      <c r="BV521" s="133"/>
      <c r="BW521" s="133"/>
    </row>
    <row r="522" spans="1:75" ht="24" customHeight="1" x14ac:dyDescent="0.25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  <c r="AX522" s="133"/>
      <c r="AY522" s="133"/>
      <c r="AZ522" s="133"/>
      <c r="BA522" s="133"/>
      <c r="BB522" s="133"/>
      <c r="BC522" s="133"/>
      <c r="BD522" s="133"/>
      <c r="BE522" s="133"/>
      <c r="BF522" s="133"/>
      <c r="BG522" s="133"/>
      <c r="BH522" s="133"/>
      <c r="BI522" s="133"/>
      <c r="BJ522" s="133"/>
      <c r="BK522" s="133"/>
      <c r="BL522" s="133"/>
      <c r="BM522" s="133"/>
      <c r="BN522" s="133"/>
      <c r="BO522" s="133"/>
      <c r="BP522" s="133"/>
      <c r="BQ522" s="133"/>
      <c r="BR522" s="133"/>
      <c r="BS522" s="133"/>
      <c r="BT522" s="133"/>
      <c r="BU522" s="133"/>
      <c r="BV522" s="133"/>
      <c r="BW522" s="133"/>
    </row>
    <row r="523" spans="1:75" ht="24" customHeight="1" x14ac:dyDescent="0.25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  <c r="AY523" s="133"/>
      <c r="AZ523" s="133"/>
      <c r="BA523" s="133"/>
      <c r="BB523" s="133"/>
      <c r="BC523" s="133"/>
      <c r="BD523" s="133"/>
      <c r="BE523" s="133"/>
      <c r="BF523" s="133"/>
      <c r="BG523" s="133"/>
      <c r="BH523" s="133"/>
      <c r="BI523" s="133"/>
      <c r="BJ523" s="133"/>
      <c r="BK523" s="133"/>
      <c r="BL523" s="133"/>
      <c r="BM523" s="133"/>
      <c r="BN523" s="133"/>
      <c r="BO523" s="133"/>
      <c r="BP523" s="133"/>
      <c r="BQ523" s="133"/>
      <c r="BR523" s="133"/>
      <c r="BS523" s="133"/>
      <c r="BT523" s="133"/>
      <c r="BU523" s="133"/>
      <c r="BV523" s="133"/>
      <c r="BW523" s="133"/>
    </row>
    <row r="524" spans="1:75" ht="24" customHeight="1" x14ac:dyDescent="0.25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/>
      <c r="AQ524" s="133"/>
      <c r="AR524" s="133"/>
      <c r="AS524" s="133"/>
      <c r="AT524" s="133"/>
      <c r="AU524" s="133"/>
      <c r="AV524" s="133"/>
      <c r="AW524" s="133"/>
      <c r="AX524" s="133"/>
      <c r="AY524" s="133"/>
      <c r="AZ524" s="133"/>
      <c r="BA524" s="133"/>
      <c r="BB524" s="133"/>
      <c r="BC524" s="133"/>
      <c r="BD524" s="133"/>
      <c r="BE524" s="133"/>
      <c r="BF524" s="133"/>
      <c r="BG524" s="133"/>
      <c r="BH524" s="133"/>
      <c r="BI524" s="133"/>
      <c r="BJ524" s="133"/>
      <c r="BK524" s="133"/>
      <c r="BL524" s="133"/>
      <c r="BM524" s="133"/>
      <c r="BN524" s="133"/>
      <c r="BO524" s="133"/>
      <c r="BP524" s="133"/>
      <c r="BQ524" s="133"/>
      <c r="BR524" s="133"/>
      <c r="BS524" s="133"/>
      <c r="BT524" s="133"/>
      <c r="BU524" s="133"/>
      <c r="BV524" s="133"/>
      <c r="BW524" s="133"/>
    </row>
    <row r="525" spans="1:75" ht="24" customHeight="1" x14ac:dyDescent="0.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  <c r="AX525" s="133"/>
      <c r="AY525" s="133"/>
      <c r="AZ525" s="133"/>
      <c r="BA525" s="133"/>
      <c r="BB525" s="133"/>
      <c r="BC525" s="133"/>
      <c r="BD525" s="133"/>
      <c r="BE525" s="133"/>
      <c r="BF525" s="133"/>
      <c r="BG525" s="133"/>
      <c r="BH525" s="133"/>
      <c r="BI525" s="133"/>
      <c r="BJ525" s="133"/>
      <c r="BK525" s="133"/>
      <c r="BL525" s="133"/>
      <c r="BM525" s="133"/>
      <c r="BN525" s="133"/>
      <c r="BO525" s="133"/>
      <c r="BP525" s="133"/>
      <c r="BQ525" s="133"/>
      <c r="BR525" s="133"/>
      <c r="BS525" s="133"/>
      <c r="BT525" s="133"/>
      <c r="BU525" s="133"/>
      <c r="BV525" s="133"/>
      <c r="BW525" s="133"/>
    </row>
    <row r="526" spans="1:75" ht="24" customHeight="1" x14ac:dyDescent="0.25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  <c r="AY526" s="133"/>
      <c r="AZ526" s="133"/>
      <c r="BA526" s="133"/>
      <c r="BB526" s="133"/>
      <c r="BC526" s="133"/>
      <c r="BD526" s="133"/>
      <c r="BE526" s="133"/>
      <c r="BF526" s="133"/>
      <c r="BG526" s="133"/>
      <c r="BH526" s="133"/>
      <c r="BI526" s="133"/>
      <c r="BJ526" s="133"/>
      <c r="BK526" s="133"/>
      <c r="BL526" s="133"/>
      <c r="BM526" s="133"/>
      <c r="BN526" s="133"/>
      <c r="BO526" s="133"/>
      <c r="BP526" s="133"/>
      <c r="BQ526" s="133"/>
      <c r="BR526" s="133"/>
      <c r="BS526" s="133"/>
      <c r="BT526" s="133"/>
      <c r="BU526" s="133"/>
      <c r="BV526" s="133"/>
      <c r="BW526" s="133"/>
    </row>
    <row r="527" spans="1:75" ht="24" customHeight="1" x14ac:dyDescent="0.25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/>
      <c r="AU527" s="133"/>
      <c r="AV527" s="133"/>
      <c r="AW527" s="133"/>
      <c r="AX527" s="133"/>
      <c r="AY527" s="133"/>
      <c r="AZ527" s="133"/>
      <c r="BA527" s="133"/>
      <c r="BB527" s="133"/>
      <c r="BC527" s="133"/>
      <c r="BD527" s="133"/>
      <c r="BE527" s="133"/>
      <c r="BF527" s="133"/>
      <c r="BG527" s="133"/>
      <c r="BH527" s="133"/>
      <c r="BI527" s="133"/>
      <c r="BJ527" s="133"/>
      <c r="BK527" s="133"/>
      <c r="BL527" s="133"/>
      <c r="BM527" s="133"/>
      <c r="BN527" s="133"/>
      <c r="BO527" s="133"/>
      <c r="BP527" s="133"/>
      <c r="BQ527" s="133"/>
      <c r="BR527" s="133"/>
      <c r="BS527" s="133"/>
      <c r="BT527" s="133"/>
      <c r="BU527" s="133"/>
      <c r="BV527" s="133"/>
      <c r="BW527" s="133"/>
    </row>
    <row r="528" spans="1:75" ht="24" customHeight="1" x14ac:dyDescent="0.25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/>
      <c r="AU528" s="133"/>
      <c r="AV528" s="133"/>
      <c r="AW528" s="133"/>
      <c r="AX528" s="133"/>
      <c r="AY528" s="133"/>
      <c r="AZ528" s="133"/>
      <c r="BA528" s="133"/>
      <c r="BB528" s="133"/>
      <c r="BC528" s="133"/>
      <c r="BD528" s="133"/>
      <c r="BE528" s="133"/>
      <c r="BF528" s="133"/>
      <c r="BG528" s="133"/>
      <c r="BH528" s="133"/>
      <c r="BI528" s="133"/>
      <c r="BJ528" s="133"/>
      <c r="BK528" s="133"/>
      <c r="BL528" s="133"/>
      <c r="BM528" s="133"/>
      <c r="BN528" s="133"/>
      <c r="BO528" s="133"/>
      <c r="BP528" s="133"/>
      <c r="BQ528" s="133"/>
      <c r="BR528" s="133"/>
      <c r="BS528" s="133"/>
      <c r="BT528" s="133"/>
      <c r="BU528" s="133"/>
      <c r="BV528" s="133"/>
      <c r="BW528" s="133"/>
    </row>
    <row r="529" spans="1:75" ht="24" customHeight="1" x14ac:dyDescent="0.25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  <c r="AX529" s="133"/>
      <c r="AY529" s="133"/>
      <c r="AZ529" s="133"/>
      <c r="BA529" s="133"/>
      <c r="BB529" s="133"/>
      <c r="BC529" s="133"/>
      <c r="BD529" s="133"/>
      <c r="BE529" s="133"/>
      <c r="BF529" s="133"/>
      <c r="BG529" s="133"/>
      <c r="BH529" s="133"/>
      <c r="BI529" s="133"/>
      <c r="BJ529" s="133"/>
      <c r="BK529" s="133"/>
      <c r="BL529" s="133"/>
      <c r="BM529" s="133"/>
      <c r="BN529" s="133"/>
      <c r="BO529" s="133"/>
      <c r="BP529" s="133"/>
      <c r="BQ529" s="133"/>
      <c r="BR529" s="133"/>
      <c r="BS529" s="133"/>
      <c r="BT529" s="133"/>
      <c r="BU529" s="133"/>
      <c r="BV529" s="133"/>
      <c r="BW529" s="133"/>
    </row>
    <row r="530" spans="1:75" ht="24" customHeight="1" x14ac:dyDescent="0.25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  <c r="AP530" s="133"/>
      <c r="AQ530" s="133"/>
      <c r="AR530" s="133"/>
      <c r="AS530" s="133"/>
      <c r="AT530" s="133"/>
      <c r="AU530" s="133"/>
      <c r="AV530" s="133"/>
      <c r="AW530" s="133"/>
      <c r="AX530" s="133"/>
      <c r="AY530" s="133"/>
      <c r="AZ530" s="133"/>
      <c r="BA530" s="133"/>
      <c r="BB530" s="133"/>
      <c r="BC530" s="133"/>
      <c r="BD530" s="133"/>
      <c r="BE530" s="133"/>
      <c r="BF530" s="133"/>
      <c r="BG530" s="133"/>
      <c r="BH530" s="133"/>
      <c r="BI530" s="133"/>
      <c r="BJ530" s="133"/>
      <c r="BK530" s="133"/>
      <c r="BL530" s="133"/>
      <c r="BM530" s="133"/>
      <c r="BN530" s="133"/>
      <c r="BO530" s="133"/>
      <c r="BP530" s="133"/>
      <c r="BQ530" s="133"/>
      <c r="BR530" s="133"/>
      <c r="BS530" s="133"/>
      <c r="BT530" s="133"/>
      <c r="BU530" s="133"/>
      <c r="BV530" s="133"/>
      <c r="BW530" s="133"/>
    </row>
    <row r="531" spans="1:75" ht="24" customHeight="1" x14ac:dyDescent="0.25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  <c r="AX531" s="133"/>
      <c r="AY531" s="133"/>
      <c r="AZ531" s="133"/>
      <c r="BA531" s="133"/>
      <c r="BB531" s="133"/>
      <c r="BC531" s="133"/>
      <c r="BD531" s="133"/>
      <c r="BE531" s="133"/>
      <c r="BF531" s="133"/>
      <c r="BG531" s="133"/>
      <c r="BH531" s="133"/>
      <c r="BI531" s="133"/>
      <c r="BJ531" s="133"/>
      <c r="BK531" s="133"/>
      <c r="BL531" s="133"/>
      <c r="BM531" s="133"/>
      <c r="BN531" s="133"/>
      <c r="BO531" s="133"/>
      <c r="BP531" s="133"/>
      <c r="BQ531" s="133"/>
      <c r="BR531" s="133"/>
      <c r="BS531" s="133"/>
      <c r="BT531" s="133"/>
      <c r="BU531" s="133"/>
      <c r="BV531" s="133"/>
      <c r="BW531" s="133"/>
    </row>
    <row r="532" spans="1:75" ht="24" customHeight="1" x14ac:dyDescent="0.25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AU532" s="133"/>
      <c r="AV532" s="133"/>
      <c r="AW532" s="133"/>
      <c r="AX532" s="133"/>
      <c r="AY532" s="133"/>
      <c r="AZ532" s="133"/>
      <c r="BA532" s="133"/>
      <c r="BB532" s="133"/>
      <c r="BC532" s="133"/>
      <c r="BD532" s="133"/>
      <c r="BE532" s="133"/>
      <c r="BF532" s="133"/>
      <c r="BG532" s="133"/>
      <c r="BH532" s="133"/>
      <c r="BI532" s="133"/>
      <c r="BJ532" s="133"/>
      <c r="BK532" s="133"/>
      <c r="BL532" s="133"/>
      <c r="BM532" s="133"/>
      <c r="BN532" s="133"/>
      <c r="BO532" s="133"/>
      <c r="BP532" s="133"/>
      <c r="BQ532" s="133"/>
      <c r="BR532" s="133"/>
      <c r="BS532" s="133"/>
      <c r="BT532" s="133"/>
      <c r="BU532" s="133"/>
      <c r="BV532" s="133"/>
      <c r="BW532" s="133"/>
    </row>
    <row r="533" spans="1:75" ht="24" customHeight="1" x14ac:dyDescent="0.25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  <c r="AX533" s="133"/>
      <c r="AY533" s="133"/>
      <c r="AZ533" s="133"/>
      <c r="BA533" s="133"/>
      <c r="BB533" s="133"/>
      <c r="BC533" s="133"/>
      <c r="BD533" s="133"/>
      <c r="BE533" s="133"/>
      <c r="BF533" s="133"/>
      <c r="BG533" s="133"/>
      <c r="BH533" s="133"/>
      <c r="BI533" s="133"/>
      <c r="BJ533" s="133"/>
      <c r="BK533" s="133"/>
      <c r="BL533" s="133"/>
      <c r="BM533" s="133"/>
      <c r="BN533" s="133"/>
      <c r="BO533" s="133"/>
      <c r="BP533" s="133"/>
      <c r="BQ533" s="133"/>
      <c r="BR533" s="133"/>
      <c r="BS533" s="133"/>
      <c r="BT533" s="133"/>
      <c r="BU533" s="133"/>
      <c r="BV533" s="133"/>
      <c r="BW533" s="133"/>
    </row>
    <row r="534" spans="1:75" ht="24" customHeight="1" x14ac:dyDescent="0.25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  <c r="AX534" s="133"/>
      <c r="AY534" s="133"/>
      <c r="AZ534" s="133"/>
      <c r="BA534" s="133"/>
      <c r="BB534" s="133"/>
      <c r="BC534" s="133"/>
      <c r="BD534" s="133"/>
      <c r="BE534" s="133"/>
      <c r="BF534" s="133"/>
      <c r="BG534" s="133"/>
      <c r="BH534" s="133"/>
      <c r="BI534" s="133"/>
      <c r="BJ534" s="133"/>
      <c r="BK534" s="133"/>
      <c r="BL534" s="133"/>
      <c r="BM534" s="133"/>
      <c r="BN534" s="133"/>
      <c r="BO534" s="133"/>
      <c r="BP534" s="133"/>
      <c r="BQ534" s="133"/>
      <c r="BR534" s="133"/>
      <c r="BS534" s="133"/>
      <c r="BT534" s="133"/>
      <c r="BU534" s="133"/>
      <c r="BV534" s="133"/>
      <c r="BW534" s="133"/>
    </row>
    <row r="535" spans="1:75" ht="24" customHeight="1" x14ac:dyDescent="0.2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  <c r="AX535" s="133"/>
      <c r="AY535" s="133"/>
      <c r="AZ535" s="133"/>
      <c r="BA535" s="133"/>
      <c r="BB535" s="133"/>
      <c r="BC535" s="133"/>
      <c r="BD535" s="133"/>
      <c r="BE535" s="133"/>
      <c r="BF535" s="133"/>
      <c r="BG535" s="133"/>
      <c r="BH535" s="133"/>
      <c r="BI535" s="133"/>
      <c r="BJ535" s="133"/>
      <c r="BK535" s="133"/>
      <c r="BL535" s="133"/>
      <c r="BM535" s="133"/>
      <c r="BN535" s="133"/>
      <c r="BO535" s="133"/>
      <c r="BP535" s="133"/>
      <c r="BQ535" s="133"/>
      <c r="BR535" s="133"/>
      <c r="BS535" s="133"/>
      <c r="BT535" s="133"/>
      <c r="BU535" s="133"/>
      <c r="BV535" s="133"/>
      <c r="BW535" s="133"/>
    </row>
    <row r="536" spans="1:75" ht="24" customHeight="1" x14ac:dyDescent="0.25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  <c r="AX536" s="133"/>
      <c r="AY536" s="133"/>
      <c r="AZ536" s="133"/>
      <c r="BA536" s="133"/>
      <c r="BB536" s="133"/>
      <c r="BC536" s="133"/>
      <c r="BD536" s="133"/>
      <c r="BE536" s="133"/>
      <c r="BF536" s="133"/>
      <c r="BG536" s="133"/>
      <c r="BH536" s="133"/>
      <c r="BI536" s="133"/>
      <c r="BJ536" s="133"/>
      <c r="BK536" s="133"/>
      <c r="BL536" s="133"/>
      <c r="BM536" s="133"/>
      <c r="BN536" s="133"/>
      <c r="BO536" s="133"/>
      <c r="BP536" s="133"/>
      <c r="BQ536" s="133"/>
      <c r="BR536" s="133"/>
      <c r="BS536" s="133"/>
      <c r="BT536" s="133"/>
      <c r="BU536" s="133"/>
      <c r="BV536" s="133"/>
      <c r="BW536" s="133"/>
    </row>
    <row r="537" spans="1:75" ht="24" customHeight="1" x14ac:dyDescent="0.25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  <c r="AP537" s="133"/>
      <c r="AQ537" s="133"/>
      <c r="AR537" s="133"/>
      <c r="AS537" s="133"/>
      <c r="AT537" s="133"/>
      <c r="AU537" s="133"/>
      <c r="AV537" s="133"/>
      <c r="AW537" s="133"/>
      <c r="AX537" s="133"/>
      <c r="AY537" s="133"/>
      <c r="AZ537" s="133"/>
      <c r="BA537" s="133"/>
      <c r="BB537" s="133"/>
      <c r="BC537" s="133"/>
      <c r="BD537" s="133"/>
      <c r="BE537" s="133"/>
      <c r="BF537" s="133"/>
      <c r="BG537" s="133"/>
      <c r="BH537" s="133"/>
      <c r="BI537" s="133"/>
      <c r="BJ537" s="133"/>
      <c r="BK537" s="133"/>
      <c r="BL537" s="133"/>
      <c r="BM537" s="133"/>
      <c r="BN537" s="133"/>
      <c r="BO537" s="133"/>
      <c r="BP537" s="133"/>
      <c r="BQ537" s="133"/>
      <c r="BR537" s="133"/>
      <c r="BS537" s="133"/>
      <c r="BT537" s="133"/>
      <c r="BU537" s="133"/>
      <c r="BV537" s="133"/>
      <c r="BW537" s="133"/>
    </row>
    <row r="538" spans="1:75" ht="24" customHeight="1" x14ac:dyDescent="0.25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  <c r="AP538" s="133"/>
      <c r="AQ538" s="133"/>
      <c r="AR538" s="133"/>
      <c r="AS538" s="133"/>
      <c r="AT538" s="133"/>
      <c r="AU538" s="133"/>
      <c r="AV538" s="133"/>
      <c r="AW538" s="133"/>
      <c r="AX538" s="133"/>
      <c r="AY538" s="133"/>
      <c r="AZ538" s="133"/>
      <c r="BA538" s="133"/>
      <c r="BB538" s="133"/>
      <c r="BC538" s="133"/>
      <c r="BD538" s="133"/>
      <c r="BE538" s="133"/>
      <c r="BF538" s="133"/>
      <c r="BG538" s="133"/>
      <c r="BH538" s="133"/>
      <c r="BI538" s="133"/>
      <c r="BJ538" s="133"/>
      <c r="BK538" s="133"/>
      <c r="BL538" s="133"/>
      <c r="BM538" s="133"/>
      <c r="BN538" s="133"/>
      <c r="BO538" s="133"/>
      <c r="BP538" s="133"/>
      <c r="BQ538" s="133"/>
      <c r="BR538" s="133"/>
      <c r="BS538" s="133"/>
      <c r="BT538" s="133"/>
      <c r="BU538" s="133"/>
      <c r="BV538" s="133"/>
      <c r="BW538" s="133"/>
    </row>
    <row r="539" spans="1:75" ht="24" customHeight="1" x14ac:dyDescent="0.25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  <c r="AX539" s="133"/>
      <c r="AY539" s="133"/>
      <c r="AZ539" s="133"/>
      <c r="BA539" s="133"/>
      <c r="BB539" s="133"/>
      <c r="BC539" s="133"/>
      <c r="BD539" s="133"/>
      <c r="BE539" s="133"/>
      <c r="BF539" s="133"/>
      <c r="BG539" s="133"/>
      <c r="BH539" s="133"/>
      <c r="BI539" s="133"/>
      <c r="BJ539" s="133"/>
      <c r="BK539" s="133"/>
      <c r="BL539" s="133"/>
      <c r="BM539" s="133"/>
      <c r="BN539" s="133"/>
      <c r="BO539" s="133"/>
      <c r="BP539" s="133"/>
      <c r="BQ539" s="133"/>
      <c r="BR539" s="133"/>
      <c r="BS539" s="133"/>
      <c r="BT539" s="133"/>
      <c r="BU539" s="133"/>
      <c r="BV539" s="133"/>
      <c r="BW539" s="133"/>
    </row>
    <row r="540" spans="1:75" ht="24" customHeight="1" x14ac:dyDescent="0.25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  <c r="AP540" s="133"/>
      <c r="AQ540" s="133"/>
      <c r="AR540" s="133"/>
      <c r="AS540" s="133"/>
      <c r="AT540" s="133"/>
      <c r="AU540" s="133"/>
      <c r="AV540" s="133"/>
      <c r="AW540" s="133"/>
      <c r="AX540" s="133"/>
      <c r="AY540" s="133"/>
      <c r="AZ540" s="133"/>
      <c r="BA540" s="133"/>
      <c r="BB540" s="133"/>
      <c r="BC540" s="133"/>
      <c r="BD540" s="133"/>
      <c r="BE540" s="133"/>
      <c r="BF540" s="133"/>
      <c r="BG540" s="133"/>
      <c r="BH540" s="133"/>
      <c r="BI540" s="133"/>
      <c r="BJ540" s="133"/>
      <c r="BK540" s="133"/>
      <c r="BL540" s="133"/>
      <c r="BM540" s="133"/>
      <c r="BN540" s="133"/>
      <c r="BO540" s="133"/>
      <c r="BP540" s="133"/>
      <c r="BQ540" s="133"/>
      <c r="BR540" s="133"/>
      <c r="BS540" s="133"/>
      <c r="BT540" s="133"/>
      <c r="BU540" s="133"/>
      <c r="BV540" s="133"/>
      <c r="BW540" s="133"/>
    </row>
    <row r="541" spans="1:75" ht="24" customHeight="1" x14ac:dyDescent="0.25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33"/>
      <c r="AU541" s="133"/>
      <c r="AV541" s="133"/>
      <c r="AW541" s="133"/>
      <c r="AX541" s="133"/>
      <c r="AY541" s="133"/>
      <c r="AZ541" s="133"/>
      <c r="BA541" s="133"/>
      <c r="BB541" s="133"/>
      <c r="BC541" s="133"/>
      <c r="BD541" s="133"/>
      <c r="BE541" s="133"/>
      <c r="BF541" s="133"/>
      <c r="BG541" s="133"/>
      <c r="BH541" s="133"/>
      <c r="BI541" s="133"/>
      <c r="BJ541" s="133"/>
      <c r="BK541" s="133"/>
      <c r="BL541" s="133"/>
      <c r="BM541" s="133"/>
      <c r="BN541" s="133"/>
      <c r="BO541" s="133"/>
      <c r="BP541" s="133"/>
      <c r="BQ541" s="133"/>
      <c r="BR541" s="133"/>
      <c r="BS541" s="133"/>
      <c r="BT541" s="133"/>
      <c r="BU541" s="133"/>
      <c r="BV541" s="133"/>
      <c r="BW541" s="133"/>
    </row>
    <row r="542" spans="1:75" ht="24" customHeight="1" x14ac:dyDescent="0.25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  <c r="AP542" s="133"/>
      <c r="AQ542" s="133"/>
      <c r="AR542" s="133"/>
      <c r="AS542" s="133"/>
      <c r="AT542" s="133"/>
      <c r="AU542" s="133"/>
      <c r="AV542" s="133"/>
      <c r="AW542" s="133"/>
      <c r="AX542" s="133"/>
      <c r="AY542" s="133"/>
      <c r="AZ542" s="133"/>
      <c r="BA542" s="133"/>
      <c r="BB542" s="133"/>
      <c r="BC542" s="133"/>
      <c r="BD542" s="133"/>
      <c r="BE542" s="133"/>
      <c r="BF542" s="133"/>
      <c r="BG542" s="133"/>
      <c r="BH542" s="133"/>
      <c r="BI542" s="133"/>
      <c r="BJ542" s="133"/>
      <c r="BK542" s="133"/>
      <c r="BL542" s="133"/>
      <c r="BM542" s="133"/>
      <c r="BN542" s="133"/>
      <c r="BO542" s="133"/>
      <c r="BP542" s="133"/>
      <c r="BQ542" s="133"/>
      <c r="BR542" s="133"/>
      <c r="BS542" s="133"/>
      <c r="BT542" s="133"/>
      <c r="BU542" s="133"/>
      <c r="BV542" s="133"/>
      <c r="BW542" s="133"/>
    </row>
    <row r="543" spans="1:75" ht="24" customHeight="1" x14ac:dyDescent="0.25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  <c r="AX543" s="133"/>
      <c r="AY543" s="133"/>
      <c r="AZ543" s="133"/>
      <c r="BA543" s="133"/>
      <c r="BB543" s="133"/>
      <c r="BC543" s="133"/>
      <c r="BD543" s="133"/>
      <c r="BE543" s="133"/>
      <c r="BF543" s="133"/>
      <c r="BG543" s="133"/>
      <c r="BH543" s="133"/>
      <c r="BI543" s="133"/>
      <c r="BJ543" s="133"/>
      <c r="BK543" s="133"/>
      <c r="BL543" s="133"/>
      <c r="BM543" s="133"/>
      <c r="BN543" s="133"/>
      <c r="BO543" s="133"/>
      <c r="BP543" s="133"/>
      <c r="BQ543" s="133"/>
      <c r="BR543" s="133"/>
      <c r="BS543" s="133"/>
      <c r="BT543" s="133"/>
      <c r="BU543" s="133"/>
      <c r="BV543" s="133"/>
      <c r="BW543" s="133"/>
    </row>
    <row r="544" spans="1:75" ht="24" customHeight="1" x14ac:dyDescent="0.25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  <c r="AX544" s="133"/>
      <c r="AY544" s="133"/>
      <c r="AZ544" s="133"/>
      <c r="BA544" s="133"/>
      <c r="BB544" s="133"/>
      <c r="BC544" s="133"/>
      <c r="BD544" s="133"/>
      <c r="BE544" s="133"/>
      <c r="BF544" s="133"/>
      <c r="BG544" s="133"/>
      <c r="BH544" s="133"/>
      <c r="BI544" s="133"/>
      <c r="BJ544" s="133"/>
      <c r="BK544" s="133"/>
      <c r="BL544" s="133"/>
      <c r="BM544" s="133"/>
      <c r="BN544" s="133"/>
      <c r="BO544" s="133"/>
      <c r="BP544" s="133"/>
      <c r="BQ544" s="133"/>
      <c r="BR544" s="133"/>
      <c r="BS544" s="133"/>
      <c r="BT544" s="133"/>
      <c r="BU544" s="133"/>
      <c r="BV544" s="133"/>
      <c r="BW544" s="133"/>
    </row>
    <row r="545" spans="1:75" ht="24" customHeight="1" x14ac:dyDescent="0.2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  <c r="AX545" s="133"/>
      <c r="AY545" s="133"/>
      <c r="AZ545" s="133"/>
      <c r="BA545" s="133"/>
      <c r="BB545" s="133"/>
      <c r="BC545" s="133"/>
      <c r="BD545" s="133"/>
      <c r="BE545" s="133"/>
      <c r="BF545" s="133"/>
      <c r="BG545" s="133"/>
      <c r="BH545" s="133"/>
      <c r="BI545" s="133"/>
      <c r="BJ545" s="133"/>
      <c r="BK545" s="133"/>
      <c r="BL545" s="133"/>
      <c r="BM545" s="133"/>
      <c r="BN545" s="133"/>
      <c r="BO545" s="133"/>
      <c r="BP545" s="133"/>
      <c r="BQ545" s="133"/>
      <c r="BR545" s="133"/>
      <c r="BS545" s="133"/>
      <c r="BT545" s="133"/>
      <c r="BU545" s="133"/>
      <c r="BV545" s="133"/>
      <c r="BW545" s="133"/>
    </row>
    <row r="546" spans="1:75" ht="24" customHeight="1" x14ac:dyDescent="0.25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/>
      <c r="AU546" s="133"/>
      <c r="AV546" s="133"/>
      <c r="AW546" s="133"/>
      <c r="AX546" s="133"/>
      <c r="AY546" s="133"/>
      <c r="AZ546" s="133"/>
      <c r="BA546" s="133"/>
      <c r="BB546" s="133"/>
      <c r="BC546" s="133"/>
      <c r="BD546" s="133"/>
      <c r="BE546" s="133"/>
      <c r="BF546" s="133"/>
      <c r="BG546" s="133"/>
      <c r="BH546" s="133"/>
      <c r="BI546" s="133"/>
      <c r="BJ546" s="133"/>
      <c r="BK546" s="133"/>
      <c r="BL546" s="133"/>
      <c r="BM546" s="133"/>
      <c r="BN546" s="133"/>
      <c r="BO546" s="133"/>
      <c r="BP546" s="133"/>
      <c r="BQ546" s="133"/>
      <c r="BR546" s="133"/>
      <c r="BS546" s="133"/>
      <c r="BT546" s="133"/>
      <c r="BU546" s="133"/>
      <c r="BV546" s="133"/>
      <c r="BW546" s="133"/>
    </row>
    <row r="547" spans="1:75" ht="24" customHeight="1" x14ac:dyDescent="0.25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  <c r="AX547" s="133"/>
      <c r="AY547" s="133"/>
      <c r="AZ547" s="133"/>
      <c r="BA547" s="133"/>
      <c r="BB547" s="133"/>
      <c r="BC547" s="133"/>
      <c r="BD547" s="133"/>
      <c r="BE547" s="133"/>
      <c r="BF547" s="133"/>
      <c r="BG547" s="133"/>
      <c r="BH547" s="133"/>
      <c r="BI547" s="133"/>
      <c r="BJ547" s="133"/>
      <c r="BK547" s="133"/>
      <c r="BL547" s="133"/>
      <c r="BM547" s="133"/>
      <c r="BN547" s="133"/>
      <c r="BO547" s="133"/>
      <c r="BP547" s="133"/>
      <c r="BQ547" s="133"/>
      <c r="BR547" s="133"/>
      <c r="BS547" s="133"/>
      <c r="BT547" s="133"/>
      <c r="BU547" s="133"/>
      <c r="BV547" s="133"/>
      <c r="BW547" s="133"/>
    </row>
    <row r="548" spans="1:75" ht="24" customHeight="1" x14ac:dyDescent="0.25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/>
      <c r="AV548" s="133"/>
      <c r="AW548" s="133"/>
      <c r="AX548" s="133"/>
      <c r="AY548" s="133"/>
      <c r="AZ548" s="133"/>
      <c r="BA548" s="133"/>
      <c r="BB548" s="133"/>
      <c r="BC548" s="133"/>
      <c r="BD548" s="133"/>
      <c r="BE548" s="133"/>
      <c r="BF548" s="133"/>
      <c r="BG548" s="133"/>
      <c r="BH548" s="133"/>
      <c r="BI548" s="133"/>
      <c r="BJ548" s="133"/>
      <c r="BK548" s="133"/>
      <c r="BL548" s="133"/>
      <c r="BM548" s="133"/>
      <c r="BN548" s="133"/>
      <c r="BO548" s="133"/>
      <c r="BP548" s="133"/>
      <c r="BQ548" s="133"/>
      <c r="BR548" s="133"/>
      <c r="BS548" s="133"/>
      <c r="BT548" s="133"/>
      <c r="BU548" s="133"/>
      <c r="BV548" s="133"/>
      <c r="BW548" s="133"/>
    </row>
    <row r="549" spans="1:75" ht="24" customHeight="1" x14ac:dyDescent="0.25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  <c r="AX549" s="133"/>
      <c r="AY549" s="133"/>
      <c r="AZ549" s="133"/>
      <c r="BA549" s="133"/>
      <c r="BB549" s="133"/>
      <c r="BC549" s="133"/>
      <c r="BD549" s="133"/>
      <c r="BE549" s="133"/>
      <c r="BF549" s="133"/>
      <c r="BG549" s="133"/>
      <c r="BH549" s="133"/>
      <c r="BI549" s="133"/>
      <c r="BJ549" s="133"/>
      <c r="BK549" s="133"/>
      <c r="BL549" s="133"/>
      <c r="BM549" s="133"/>
      <c r="BN549" s="133"/>
      <c r="BO549" s="133"/>
      <c r="BP549" s="133"/>
      <c r="BQ549" s="133"/>
      <c r="BR549" s="133"/>
      <c r="BS549" s="133"/>
      <c r="BT549" s="133"/>
      <c r="BU549" s="133"/>
      <c r="BV549" s="133"/>
      <c r="BW549" s="133"/>
    </row>
    <row r="550" spans="1:75" ht="24" customHeight="1" x14ac:dyDescent="0.25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/>
      <c r="AU550" s="133"/>
      <c r="AV550" s="133"/>
      <c r="AW550" s="133"/>
      <c r="AX550" s="133"/>
      <c r="AY550" s="133"/>
      <c r="AZ550" s="133"/>
      <c r="BA550" s="133"/>
      <c r="BB550" s="133"/>
      <c r="BC550" s="133"/>
      <c r="BD550" s="133"/>
      <c r="BE550" s="133"/>
      <c r="BF550" s="133"/>
      <c r="BG550" s="133"/>
      <c r="BH550" s="133"/>
      <c r="BI550" s="133"/>
      <c r="BJ550" s="133"/>
      <c r="BK550" s="133"/>
      <c r="BL550" s="133"/>
      <c r="BM550" s="133"/>
      <c r="BN550" s="133"/>
      <c r="BO550" s="133"/>
      <c r="BP550" s="133"/>
      <c r="BQ550" s="133"/>
      <c r="BR550" s="133"/>
      <c r="BS550" s="133"/>
      <c r="BT550" s="133"/>
      <c r="BU550" s="133"/>
      <c r="BV550" s="133"/>
      <c r="BW550" s="133"/>
    </row>
    <row r="551" spans="1:75" ht="24" customHeight="1" x14ac:dyDescent="0.25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  <c r="AP551" s="133"/>
      <c r="AQ551" s="133"/>
      <c r="AR551" s="133"/>
      <c r="AS551" s="133"/>
      <c r="AT551" s="133"/>
      <c r="AU551" s="133"/>
      <c r="AV551" s="133"/>
      <c r="AW551" s="133"/>
      <c r="AX551" s="133"/>
      <c r="AY551" s="133"/>
      <c r="AZ551" s="133"/>
      <c r="BA551" s="133"/>
      <c r="BB551" s="133"/>
      <c r="BC551" s="133"/>
      <c r="BD551" s="133"/>
      <c r="BE551" s="133"/>
      <c r="BF551" s="133"/>
      <c r="BG551" s="133"/>
      <c r="BH551" s="133"/>
      <c r="BI551" s="133"/>
      <c r="BJ551" s="133"/>
      <c r="BK551" s="133"/>
      <c r="BL551" s="133"/>
      <c r="BM551" s="133"/>
      <c r="BN551" s="133"/>
      <c r="BO551" s="133"/>
      <c r="BP551" s="133"/>
      <c r="BQ551" s="133"/>
      <c r="BR551" s="133"/>
      <c r="BS551" s="133"/>
      <c r="BT551" s="133"/>
      <c r="BU551" s="133"/>
      <c r="BV551" s="133"/>
      <c r="BW551" s="133"/>
    </row>
    <row r="552" spans="1:75" ht="24" customHeight="1" x14ac:dyDescent="0.25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AU552" s="133"/>
      <c r="AV552" s="133"/>
      <c r="AW552" s="133"/>
      <c r="AX552" s="133"/>
      <c r="AY552" s="133"/>
      <c r="AZ552" s="133"/>
      <c r="BA552" s="133"/>
      <c r="BB552" s="133"/>
      <c r="BC552" s="133"/>
      <c r="BD552" s="133"/>
      <c r="BE552" s="133"/>
      <c r="BF552" s="133"/>
      <c r="BG552" s="133"/>
      <c r="BH552" s="133"/>
      <c r="BI552" s="133"/>
      <c r="BJ552" s="133"/>
      <c r="BK552" s="133"/>
      <c r="BL552" s="133"/>
      <c r="BM552" s="133"/>
      <c r="BN552" s="133"/>
      <c r="BO552" s="133"/>
      <c r="BP552" s="133"/>
      <c r="BQ552" s="133"/>
      <c r="BR552" s="133"/>
      <c r="BS552" s="133"/>
      <c r="BT552" s="133"/>
      <c r="BU552" s="133"/>
      <c r="BV552" s="133"/>
      <c r="BW552" s="133"/>
    </row>
    <row r="553" spans="1:75" ht="24" customHeight="1" x14ac:dyDescent="0.25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  <c r="AP553" s="133"/>
      <c r="AQ553" s="133"/>
      <c r="AR553" s="133"/>
      <c r="AS553" s="133"/>
      <c r="AT553" s="133"/>
      <c r="AU553" s="133"/>
      <c r="AV553" s="133"/>
      <c r="AW553" s="133"/>
      <c r="AX553" s="133"/>
      <c r="AY553" s="133"/>
      <c r="AZ553" s="133"/>
      <c r="BA553" s="133"/>
      <c r="BB553" s="133"/>
      <c r="BC553" s="133"/>
      <c r="BD553" s="133"/>
      <c r="BE553" s="133"/>
      <c r="BF553" s="133"/>
      <c r="BG553" s="133"/>
      <c r="BH553" s="133"/>
      <c r="BI553" s="133"/>
      <c r="BJ553" s="133"/>
      <c r="BK553" s="133"/>
      <c r="BL553" s="133"/>
      <c r="BM553" s="133"/>
      <c r="BN553" s="133"/>
      <c r="BO553" s="133"/>
      <c r="BP553" s="133"/>
      <c r="BQ553" s="133"/>
      <c r="BR553" s="133"/>
      <c r="BS553" s="133"/>
      <c r="BT553" s="133"/>
      <c r="BU553" s="133"/>
      <c r="BV553" s="133"/>
      <c r="BW553" s="133"/>
    </row>
    <row r="554" spans="1:75" ht="24" customHeight="1" x14ac:dyDescent="0.25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  <c r="AY554" s="133"/>
      <c r="AZ554" s="133"/>
      <c r="BA554" s="133"/>
      <c r="BB554" s="133"/>
      <c r="BC554" s="133"/>
      <c r="BD554" s="133"/>
      <c r="BE554" s="133"/>
      <c r="BF554" s="133"/>
      <c r="BG554" s="133"/>
      <c r="BH554" s="133"/>
      <c r="BI554" s="133"/>
      <c r="BJ554" s="133"/>
      <c r="BK554" s="133"/>
      <c r="BL554" s="133"/>
      <c r="BM554" s="133"/>
      <c r="BN554" s="133"/>
      <c r="BO554" s="133"/>
      <c r="BP554" s="133"/>
      <c r="BQ554" s="133"/>
      <c r="BR554" s="133"/>
      <c r="BS554" s="133"/>
      <c r="BT554" s="133"/>
      <c r="BU554" s="133"/>
      <c r="BV554" s="133"/>
      <c r="BW554" s="133"/>
    </row>
    <row r="555" spans="1:75" ht="24" customHeight="1" x14ac:dyDescent="0.2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  <c r="AP555" s="133"/>
      <c r="AQ555" s="133"/>
      <c r="AR555" s="133"/>
      <c r="AS555" s="133"/>
      <c r="AT555" s="133"/>
      <c r="AU555" s="133"/>
      <c r="AV555" s="133"/>
      <c r="AW555" s="133"/>
      <c r="AX555" s="133"/>
      <c r="AY555" s="133"/>
      <c r="AZ555" s="133"/>
      <c r="BA555" s="133"/>
      <c r="BB555" s="133"/>
      <c r="BC555" s="133"/>
      <c r="BD555" s="133"/>
      <c r="BE555" s="133"/>
      <c r="BF555" s="133"/>
      <c r="BG555" s="133"/>
      <c r="BH555" s="133"/>
      <c r="BI555" s="133"/>
      <c r="BJ555" s="133"/>
      <c r="BK555" s="133"/>
      <c r="BL555" s="133"/>
      <c r="BM555" s="133"/>
      <c r="BN555" s="133"/>
      <c r="BO555" s="133"/>
      <c r="BP555" s="133"/>
      <c r="BQ555" s="133"/>
      <c r="BR555" s="133"/>
      <c r="BS555" s="133"/>
      <c r="BT555" s="133"/>
      <c r="BU555" s="133"/>
      <c r="BV555" s="133"/>
      <c r="BW555" s="133"/>
    </row>
    <row r="556" spans="1:75" ht="24" customHeight="1" x14ac:dyDescent="0.25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  <c r="AP556" s="133"/>
      <c r="AQ556" s="133"/>
      <c r="AR556" s="133"/>
      <c r="AS556" s="133"/>
      <c r="AT556" s="133"/>
      <c r="AU556" s="133"/>
      <c r="AV556" s="133"/>
      <c r="AW556" s="133"/>
      <c r="AX556" s="133"/>
      <c r="AY556" s="133"/>
      <c r="AZ556" s="133"/>
      <c r="BA556" s="133"/>
      <c r="BB556" s="133"/>
      <c r="BC556" s="133"/>
      <c r="BD556" s="133"/>
      <c r="BE556" s="133"/>
      <c r="BF556" s="133"/>
      <c r="BG556" s="133"/>
      <c r="BH556" s="133"/>
      <c r="BI556" s="133"/>
      <c r="BJ556" s="133"/>
      <c r="BK556" s="133"/>
      <c r="BL556" s="133"/>
      <c r="BM556" s="133"/>
      <c r="BN556" s="133"/>
      <c r="BO556" s="133"/>
      <c r="BP556" s="133"/>
      <c r="BQ556" s="133"/>
      <c r="BR556" s="133"/>
      <c r="BS556" s="133"/>
      <c r="BT556" s="133"/>
      <c r="BU556" s="133"/>
      <c r="BV556" s="133"/>
      <c r="BW556" s="133"/>
    </row>
    <row r="557" spans="1:75" ht="24" customHeight="1" x14ac:dyDescent="0.25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  <c r="AY557" s="133"/>
      <c r="AZ557" s="133"/>
      <c r="BA557" s="133"/>
      <c r="BB557" s="133"/>
      <c r="BC557" s="133"/>
      <c r="BD557" s="133"/>
      <c r="BE557" s="133"/>
      <c r="BF557" s="133"/>
      <c r="BG557" s="133"/>
      <c r="BH557" s="133"/>
      <c r="BI557" s="133"/>
      <c r="BJ557" s="133"/>
      <c r="BK557" s="133"/>
      <c r="BL557" s="133"/>
      <c r="BM557" s="133"/>
      <c r="BN557" s="133"/>
      <c r="BO557" s="133"/>
      <c r="BP557" s="133"/>
      <c r="BQ557" s="133"/>
      <c r="BR557" s="133"/>
      <c r="BS557" s="133"/>
      <c r="BT557" s="133"/>
      <c r="BU557" s="133"/>
      <c r="BV557" s="133"/>
      <c r="BW557" s="133"/>
    </row>
    <row r="558" spans="1:75" ht="24" customHeight="1" x14ac:dyDescent="0.25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  <c r="AV558" s="133"/>
      <c r="AW558" s="133"/>
      <c r="AX558" s="133"/>
      <c r="AY558" s="133"/>
      <c r="AZ558" s="133"/>
      <c r="BA558" s="133"/>
      <c r="BB558" s="133"/>
      <c r="BC558" s="133"/>
      <c r="BD558" s="133"/>
      <c r="BE558" s="133"/>
      <c r="BF558" s="133"/>
      <c r="BG558" s="133"/>
      <c r="BH558" s="133"/>
      <c r="BI558" s="133"/>
      <c r="BJ558" s="133"/>
      <c r="BK558" s="133"/>
      <c r="BL558" s="133"/>
      <c r="BM558" s="133"/>
      <c r="BN558" s="133"/>
      <c r="BO558" s="133"/>
      <c r="BP558" s="133"/>
      <c r="BQ558" s="133"/>
      <c r="BR558" s="133"/>
      <c r="BS558" s="133"/>
      <c r="BT558" s="133"/>
      <c r="BU558" s="133"/>
      <c r="BV558" s="133"/>
      <c r="BW558" s="133"/>
    </row>
    <row r="559" spans="1:75" ht="24" customHeight="1" x14ac:dyDescent="0.25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/>
      <c r="AU559" s="133"/>
      <c r="AV559" s="133"/>
      <c r="AW559" s="133"/>
      <c r="AX559" s="133"/>
      <c r="AY559" s="133"/>
      <c r="AZ559" s="133"/>
      <c r="BA559" s="133"/>
      <c r="BB559" s="133"/>
      <c r="BC559" s="133"/>
      <c r="BD559" s="133"/>
      <c r="BE559" s="133"/>
      <c r="BF559" s="133"/>
      <c r="BG559" s="133"/>
      <c r="BH559" s="133"/>
      <c r="BI559" s="133"/>
      <c r="BJ559" s="133"/>
      <c r="BK559" s="133"/>
      <c r="BL559" s="133"/>
      <c r="BM559" s="133"/>
      <c r="BN559" s="133"/>
      <c r="BO559" s="133"/>
      <c r="BP559" s="133"/>
      <c r="BQ559" s="133"/>
      <c r="BR559" s="133"/>
      <c r="BS559" s="133"/>
      <c r="BT559" s="133"/>
      <c r="BU559" s="133"/>
      <c r="BV559" s="133"/>
      <c r="BW559" s="133"/>
    </row>
    <row r="560" spans="1:75" ht="24" customHeight="1" x14ac:dyDescent="0.25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  <c r="AP560" s="133"/>
      <c r="AQ560" s="133"/>
      <c r="AR560" s="133"/>
      <c r="AS560" s="133"/>
      <c r="AT560" s="133"/>
      <c r="AU560" s="133"/>
      <c r="AV560" s="133"/>
      <c r="AW560" s="133"/>
      <c r="AX560" s="133"/>
      <c r="AY560" s="133"/>
      <c r="AZ560" s="133"/>
      <c r="BA560" s="133"/>
      <c r="BB560" s="133"/>
      <c r="BC560" s="133"/>
      <c r="BD560" s="133"/>
      <c r="BE560" s="133"/>
      <c r="BF560" s="133"/>
      <c r="BG560" s="133"/>
      <c r="BH560" s="133"/>
      <c r="BI560" s="133"/>
      <c r="BJ560" s="133"/>
      <c r="BK560" s="133"/>
      <c r="BL560" s="133"/>
      <c r="BM560" s="133"/>
      <c r="BN560" s="133"/>
      <c r="BO560" s="133"/>
      <c r="BP560" s="133"/>
      <c r="BQ560" s="133"/>
      <c r="BR560" s="133"/>
      <c r="BS560" s="133"/>
      <c r="BT560" s="133"/>
      <c r="BU560" s="133"/>
      <c r="BV560" s="133"/>
      <c r="BW560" s="133"/>
    </row>
    <row r="561" spans="1:75" ht="24" customHeight="1" x14ac:dyDescent="0.25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  <c r="AX561" s="133"/>
      <c r="AY561" s="133"/>
      <c r="AZ561" s="133"/>
      <c r="BA561" s="133"/>
      <c r="BB561" s="133"/>
      <c r="BC561" s="133"/>
      <c r="BD561" s="133"/>
      <c r="BE561" s="133"/>
      <c r="BF561" s="133"/>
      <c r="BG561" s="133"/>
      <c r="BH561" s="133"/>
      <c r="BI561" s="133"/>
      <c r="BJ561" s="133"/>
      <c r="BK561" s="133"/>
      <c r="BL561" s="133"/>
      <c r="BM561" s="133"/>
      <c r="BN561" s="133"/>
      <c r="BO561" s="133"/>
      <c r="BP561" s="133"/>
      <c r="BQ561" s="133"/>
      <c r="BR561" s="133"/>
      <c r="BS561" s="133"/>
      <c r="BT561" s="133"/>
      <c r="BU561" s="133"/>
      <c r="BV561" s="133"/>
      <c r="BW561" s="133"/>
    </row>
    <row r="562" spans="1:75" ht="24" customHeight="1" x14ac:dyDescent="0.25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  <c r="AX562" s="133"/>
      <c r="AY562" s="133"/>
      <c r="AZ562" s="133"/>
      <c r="BA562" s="133"/>
      <c r="BB562" s="133"/>
      <c r="BC562" s="133"/>
      <c r="BD562" s="133"/>
      <c r="BE562" s="133"/>
      <c r="BF562" s="133"/>
      <c r="BG562" s="133"/>
      <c r="BH562" s="133"/>
      <c r="BI562" s="133"/>
      <c r="BJ562" s="133"/>
      <c r="BK562" s="133"/>
      <c r="BL562" s="133"/>
      <c r="BM562" s="133"/>
      <c r="BN562" s="133"/>
      <c r="BO562" s="133"/>
      <c r="BP562" s="133"/>
      <c r="BQ562" s="133"/>
      <c r="BR562" s="133"/>
      <c r="BS562" s="133"/>
      <c r="BT562" s="133"/>
      <c r="BU562" s="133"/>
      <c r="BV562" s="133"/>
      <c r="BW562" s="133"/>
    </row>
    <row r="563" spans="1:75" ht="24" customHeight="1" x14ac:dyDescent="0.25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  <c r="AP563" s="133"/>
      <c r="AQ563" s="133"/>
      <c r="AR563" s="133"/>
      <c r="AS563" s="133"/>
      <c r="AT563" s="133"/>
      <c r="AU563" s="133"/>
      <c r="AV563" s="133"/>
      <c r="AW563" s="133"/>
      <c r="AX563" s="133"/>
      <c r="AY563" s="133"/>
      <c r="AZ563" s="133"/>
      <c r="BA563" s="133"/>
      <c r="BB563" s="133"/>
      <c r="BC563" s="133"/>
      <c r="BD563" s="133"/>
      <c r="BE563" s="133"/>
      <c r="BF563" s="133"/>
      <c r="BG563" s="133"/>
      <c r="BH563" s="133"/>
      <c r="BI563" s="133"/>
      <c r="BJ563" s="133"/>
      <c r="BK563" s="133"/>
      <c r="BL563" s="133"/>
      <c r="BM563" s="133"/>
      <c r="BN563" s="133"/>
      <c r="BO563" s="133"/>
      <c r="BP563" s="133"/>
      <c r="BQ563" s="133"/>
      <c r="BR563" s="133"/>
      <c r="BS563" s="133"/>
      <c r="BT563" s="133"/>
      <c r="BU563" s="133"/>
      <c r="BV563" s="133"/>
      <c r="BW563" s="133"/>
    </row>
    <row r="564" spans="1:75" ht="24" customHeight="1" x14ac:dyDescent="0.25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AU564" s="133"/>
      <c r="AV564" s="133"/>
      <c r="AW564" s="133"/>
      <c r="AX564" s="133"/>
      <c r="AY564" s="133"/>
      <c r="AZ564" s="133"/>
      <c r="BA564" s="133"/>
      <c r="BB564" s="133"/>
      <c r="BC564" s="133"/>
      <c r="BD564" s="133"/>
      <c r="BE564" s="133"/>
      <c r="BF564" s="133"/>
      <c r="BG564" s="133"/>
      <c r="BH564" s="133"/>
      <c r="BI564" s="133"/>
      <c r="BJ564" s="133"/>
      <c r="BK564" s="133"/>
      <c r="BL564" s="133"/>
      <c r="BM564" s="133"/>
      <c r="BN564" s="133"/>
      <c r="BO564" s="133"/>
      <c r="BP564" s="133"/>
      <c r="BQ564" s="133"/>
      <c r="BR564" s="133"/>
      <c r="BS564" s="133"/>
      <c r="BT564" s="133"/>
      <c r="BU564" s="133"/>
      <c r="BV564" s="133"/>
      <c r="BW564" s="133"/>
    </row>
    <row r="565" spans="1:75" ht="24" customHeight="1" x14ac:dyDescent="0.2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  <c r="AP565" s="133"/>
      <c r="AQ565" s="133"/>
      <c r="AR565" s="133"/>
      <c r="AS565" s="133"/>
      <c r="AT565" s="133"/>
      <c r="AU565" s="133"/>
      <c r="AV565" s="133"/>
      <c r="AW565" s="133"/>
      <c r="AX565" s="133"/>
      <c r="AY565" s="133"/>
      <c r="AZ565" s="133"/>
      <c r="BA565" s="133"/>
      <c r="BB565" s="133"/>
      <c r="BC565" s="133"/>
      <c r="BD565" s="133"/>
      <c r="BE565" s="133"/>
      <c r="BF565" s="133"/>
      <c r="BG565" s="133"/>
      <c r="BH565" s="133"/>
      <c r="BI565" s="133"/>
      <c r="BJ565" s="133"/>
      <c r="BK565" s="133"/>
      <c r="BL565" s="133"/>
      <c r="BM565" s="133"/>
      <c r="BN565" s="133"/>
      <c r="BO565" s="133"/>
      <c r="BP565" s="133"/>
      <c r="BQ565" s="133"/>
      <c r="BR565" s="133"/>
      <c r="BS565" s="133"/>
      <c r="BT565" s="133"/>
      <c r="BU565" s="133"/>
      <c r="BV565" s="133"/>
      <c r="BW565" s="133"/>
    </row>
    <row r="566" spans="1:75" ht="24" customHeight="1" x14ac:dyDescent="0.25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  <c r="AP566" s="133"/>
      <c r="AQ566" s="133"/>
      <c r="AR566" s="133"/>
      <c r="AS566" s="133"/>
      <c r="AT566" s="133"/>
      <c r="AU566" s="133"/>
      <c r="AV566" s="133"/>
      <c r="AW566" s="133"/>
      <c r="AX566" s="133"/>
      <c r="AY566" s="133"/>
      <c r="AZ566" s="133"/>
      <c r="BA566" s="133"/>
      <c r="BB566" s="133"/>
      <c r="BC566" s="133"/>
      <c r="BD566" s="133"/>
      <c r="BE566" s="133"/>
      <c r="BF566" s="133"/>
      <c r="BG566" s="133"/>
      <c r="BH566" s="133"/>
      <c r="BI566" s="133"/>
      <c r="BJ566" s="133"/>
      <c r="BK566" s="133"/>
      <c r="BL566" s="133"/>
      <c r="BM566" s="133"/>
      <c r="BN566" s="133"/>
      <c r="BO566" s="133"/>
      <c r="BP566" s="133"/>
      <c r="BQ566" s="133"/>
      <c r="BR566" s="133"/>
      <c r="BS566" s="133"/>
      <c r="BT566" s="133"/>
      <c r="BU566" s="133"/>
      <c r="BV566" s="133"/>
      <c r="BW566" s="133"/>
    </row>
    <row r="567" spans="1:75" ht="24" customHeight="1" x14ac:dyDescent="0.25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/>
      <c r="AU567" s="133"/>
      <c r="AV567" s="133"/>
      <c r="AW567" s="133"/>
      <c r="AX567" s="133"/>
      <c r="AY567" s="133"/>
      <c r="AZ567" s="133"/>
      <c r="BA567" s="133"/>
      <c r="BB567" s="133"/>
      <c r="BC567" s="133"/>
      <c r="BD567" s="133"/>
      <c r="BE567" s="133"/>
      <c r="BF567" s="133"/>
      <c r="BG567" s="133"/>
      <c r="BH567" s="133"/>
      <c r="BI567" s="133"/>
      <c r="BJ567" s="133"/>
      <c r="BK567" s="133"/>
      <c r="BL567" s="133"/>
      <c r="BM567" s="133"/>
      <c r="BN567" s="133"/>
      <c r="BO567" s="133"/>
      <c r="BP567" s="133"/>
      <c r="BQ567" s="133"/>
      <c r="BR567" s="133"/>
      <c r="BS567" s="133"/>
      <c r="BT567" s="133"/>
      <c r="BU567" s="133"/>
      <c r="BV567" s="133"/>
      <c r="BW567" s="133"/>
    </row>
    <row r="568" spans="1:75" ht="24" customHeight="1" x14ac:dyDescent="0.25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/>
      <c r="AQ568" s="133"/>
      <c r="AR568" s="133"/>
      <c r="AS568" s="133"/>
      <c r="AT568" s="133"/>
      <c r="AU568" s="133"/>
      <c r="AV568" s="133"/>
      <c r="AW568" s="133"/>
      <c r="AX568" s="133"/>
      <c r="AY568" s="133"/>
      <c r="AZ568" s="133"/>
      <c r="BA568" s="133"/>
      <c r="BB568" s="133"/>
      <c r="BC568" s="133"/>
      <c r="BD568" s="133"/>
      <c r="BE568" s="133"/>
      <c r="BF568" s="133"/>
      <c r="BG568" s="133"/>
      <c r="BH568" s="133"/>
      <c r="BI568" s="133"/>
      <c r="BJ568" s="133"/>
      <c r="BK568" s="133"/>
      <c r="BL568" s="133"/>
      <c r="BM568" s="133"/>
      <c r="BN568" s="133"/>
      <c r="BO568" s="133"/>
      <c r="BP568" s="133"/>
      <c r="BQ568" s="133"/>
      <c r="BR568" s="133"/>
      <c r="BS568" s="133"/>
      <c r="BT568" s="133"/>
      <c r="BU568" s="133"/>
      <c r="BV568" s="133"/>
      <c r="BW568" s="133"/>
    </row>
    <row r="569" spans="1:75" ht="24" customHeight="1" x14ac:dyDescent="0.25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  <c r="AP569" s="133"/>
      <c r="AQ569" s="133"/>
      <c r="AR569" s="133"/>
      <c r="AS569" s="133"/>
      <c r="AT569" s="133"/>
      <c r="AU569" s="133"/>
      <c r="AV569" s="133"/>
      <c r="AW569" s="133"/>
      <c r="AX569" s="133"/>
      <c r="AY569" s="133"/>
      <c r="AZ569" s="133"/>
      <c r="BA569" s="133"/>
      <c r="BB569" s="133"/>
      <c r="BC569" s="133"/>
      <c r="BD569" s="133"/>
      <c r="BE569" s="133"/>
      <c r="BF569" s="133"/>
      <c r="BG569" s="133"/>
      <c r="BH569" s="133"/>
      <c r="BI569" s="133"/>
      <c r="BJ569" s="133"/>
      <c r="BK569" s="133"/>
      <c r="BL569" s="133"/>
      <c r="BM569" s="133"/>
      <c r="BN569" s="133"/>
      <c r="BO569" s="133"/>
      <c r="BP569" s="133"/>
      <c r="BQ569" s="133"/>
      <c r="BR569" s="133"/>
      <c r="BS569" s="133"/>
      <c r="BT569" s="133"/>
      <c r="BU569" s="133"/>
      <c r="BV569" s="133"/>
      <c r="BW569" s="133"/>
    </row>
    <row r="570" spans="1:75" ht="24" customHeight="1" x14ac:dyDescent="0.25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  <c r="AX570" s="133"/>
      <c r="AY570" s="133"/>
      <c r="AZ570" s="133"/>
      <c r="BA570" s="133"/>
      <c r="BB570" s="133"/>
      <c r="BC570" s="133"/>
      <c r="BD570" s="133"/>
      <c r="BE570" s="133"/>
      <c r="BF570" s="133"/>
      <c r="BG570" s="133"/>
      <c r="BH570" s="133"/>
      <c r="BI570" s="133"/>
      <c r="BJ570" s="133"/>
      <c r="BK570" s="133"/>
      <c r="BL570" s="133"/>
      <c r="BM570" s="133"/>
      <c r="BN570" s="133"/>
      <c r="BO570" s="133"/>
      <c r="BP570" s="133"/>
      <c r="BQ570" s="133"/>
      <c r="BR570" s="133"/>
      <c r="BS570" s="133"/>
      <c r="BT570" s="133"/>
      <c r="BU570" s="133"/>
      <c r="BV570" s="133"/>
      <c r="BW570" s="133"/>
    </row>
    <row r="571" spans="1:75" ht="24" customHeight="1" x14ac:dyDescent="0.25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AU571" s="133"/>
      <c r="AV571" s="133"/>
      <c r="AW571" s="133"/>
      <c r="AX571" s="133"/>
      <c r="AY571" s="133"/>
      <c r="AZ571" s="133"/>
      <c r="BA571" s="133"/>
      <c r="BB571" s="133"/>
      <c r="BC571" s="133"/>
      <c r="BD571" s="133"/>
      <c r="BE571" s="133"/>
      <c r="BF571" s="133"/>
      <c r="BG571" s="133"/>
      <c r="BH571" s="133"/>
      <c r="BI571" s="133"/>
      <c r="BJ571" s="133"/>
      <c r="BK571" s="133"/>
      <c r="BL571" s="133"/>
      <c r="BM571" s="133"/>
      <c r="BN571" s="133"/>
      <c r="BO571" s="133"/>
      <c r="BP571" s="133"/>
      <c r="BQ571" s="133"/>
      <c r="BR571" s="133"/>
      <c r="BS571" s="133"/>
      <c r="BT571" s="133"/>
      <c r="BU571" s="133"/>
      <c r="BV571" s="133"/>
      <c r="BW571" s="133"/>
    </row>
    <row r="572" spans="1:75" ht="24" customHeight="1" x14ac:dyDescent="0.25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AU572" s="133"/>
      <c r="AV572" s="133"/>
      <c r="AW572" s="133"/>
      <c r="AX572" s="133"/>
      <c r="AY572" s="133"/>
      <c r="AZ572" s="133"/>
      <c r="BA572" s="133"/>
      <c r="BB572" s="133"/>
      <c r="BC572" s="133"/>
      <c r="BD572" s="133"/>
      <c r="BE572" s="133"/>
      <c r="BF572" s="133"/>
      <c r="BG572" s="133"/>
      <c r="BH572" s="133"/>
      <c r="BI572" s="133"/>
      <c r="BJ572" s="133"/>
      <c r="BK572" s="133"/>
      <c r="BL572" s="133"/>
      <c r="BM572" s="133"/>
      <c r="BN572" s="133"/>
      <c r="BO572" s="133"/>
      <c r="BP572" s="133"/>
      <c r="BQ572" s="133"/>
      <c r="BR572" s="133"/>
      <c r="BS572" s="133"/>
      <c r="BT572" s="133"/>
      <c r="BU572" s="133"/>
      <c r="BV572" s="133"/>
      <c r="BW572" s="133"/>
    </row>
    <row r="573" spans="1:75" ht="24" customHeight="1" x14ac:dyDescent="0.25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AU573" s="133"/>
      <c r="AV573" s="133"/>
      <c r="AW573" s="133"/>
      <c r="AX573" s="133"/>
      <c r="AY573" s="133"/>
      <c r="AZ573" s="133"/>
      <c r="BA573" s="133"/>
      <c r="BB573" s="133"/>
      <c r="BC573" s="133"/>
      <c r="BD573" s="133"/>
      <c r="BE573" s="133"/>
      <c r="BF573" s="133"/>
      <c r="BG573" s="133"/>
      <c r="BH573" s="133"/>
      <c r="BI573" s="133"/>
      <c r="BJ573" s="133"/>
      <c r="BK573" s="133"/>
      <c r="BL573" s="133"/>
      <c r="BM573" s="133"/>
      <c r="BN573" s="133"/>
      <c r="BO573" s="133"/>
      <c r="BP573" s="133"/>
      <c r="BQ573" s="133"/>
      <c r="BR573" s="133"/>
      <c r="BS573" s="133"/>
      <c r="BT573" s="133"/>
      <c r="BU573" s="133"/>
      <c r="BV573" s="133"/>
      <c r="BW573" s="133"/>
    </row>
    <row r="574" spans="1:75" ht="24" customHeight="1" x14ac:dyDescent="0.25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  <c r="AY574" s="133"/>
      <c r="AZ574" s="133"/>
      <c r="BA574" s="133"/>
      <c r="BB574" s="133"/>
      <c r="BC574" s="133"/>
      <c r="BD574" s="133"/>
      <c r="BE574" s="133"/>
      <c r="BF574" s="133"/>
      <c r="BG574" s="133"/>
      <c r="BH574" s="133"/>
      <c r="BI574" s="133"/>
      <c r="BJ574" s="133"/>
      <c r="BK574" s="133"/>
      <c r="BL574" s="133"/>
      <c r="BM574" s="133"/>
      <c r="BN574" s="133"/>
      <c r="BO574" s="133"/>
      <c r="BP574" s="133"/>
      <c r="BQ574" s="133"/>
      <c r="BR574" s="133"/>
      <c r="BS574" s="133"/>
      <c r="BT574" s="133"/>
      <c r="BU574" s="133"/>
      <c r="BV574" s="133"/>
      <c r="BW574" s="133"/>
    </row>
    <row r="575" spans="1:75" ht="24" customHeight="1" x14ac:dyDescent="0.2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133"/>
      <c r="AL575" s="133"/>
      <c r="AM575" s="133"/>
      <c r="AN575" s="133"/>
      <c r="AO575" s="133"/>
      <c r="AP575" s="133"/>
      <c r="AQ575" s="133"/>
      <c r="AR575" s="133"/>
      <c r="AS575" s="133"/>
      <c r="AT575" s="133"/>
      <c r="AU575" s="133"/>
      <c r="AV575" s="133"/>
      <c r="AW575" s="133"/>
      <c r="AX575" s="133"/>
      <c r="AY575" s="133"/>
      <c r="AZ575" s="133"/>
      <c r="BA575" s="133"/>
      <c r="BB575" s="133"/>
      <c r="BC575" s="133"/>
      <c r="BD575" s="133"/>
      <c r="BE575" s="133"/>
      <c r="BF575" s="133"/>
      <c r="BG575" s="133"/>
      <c r="BH575" s="133"/>
      <c r="BI575" s="133"/>
      <c r="BJ575" s="133"/>
      <c r="BK575" s="133"/>
      <c r="BL575" s="133"/>
      <c r="BM575" s="133"/>
      <c r="BN575" s="133"/>
      <c r="BO575" s="133"/>
      <c r="BP575" s="133"/>
      <c r="BQ575" s="133"/>
      <c r="BR575" s="133"/>
      <c r="BS575" s="133"/>
      <c r="BT575" s="133"/>
      <c r="BU575" s="133"/>
      <c r="BV575" s="133"/>
      <c r="BW575" s="133"/>
    </row>
    <row r="576" spans="1:75" ht="24" customHeight="1" x14ac:dyDescent="0.25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  <c r="AX576" s="133"/>
      <c r="AY576" s="133"/>
      <c r="AZ576" s="133"/>
      <c r="BA576" s="133"/>
      <c r="BB576" s="133"/>
      <c r="BC576" s="133"/>
      <c r="BD576" s="133"/>
      <c r="BE576" s="133"/>
      <c r="BF576" s="133"/>
      <c r="BG576" s="133"/>
      <c r="BH576" s="133"/>
      <c r="BI576" s="133"/>
      <c r="BJ576" s="133"/>
      <c r="BK576" s="133"/>
      <c r="BL576" s="133"/>
      <c r="BM576" s="133"/>
      <c r="BN576" s="133"/>
      <c r="BO576" s="133"/>
      <c r="BP576" s="133"/>
      <c r="BQ576" s="133"/>
      <c r="BR576" s="133"/>
      <c r="BS576" s="133"/>
      <c r="BT576" s="133"/>
      <c r="BU576" s="133"/>
      <c r="BV576" s="133"/>
      <c r="BW576" s="133"/>
    </row>
    <row r="577" spans="1:75" ht="24" customHeight="1" x14ac:dyDescent="0.25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/>
      <c r="AV577" s="133"/>
      <c r="AW577" s="133"/>
      <c r="AX577" s="133"/>
      <c r="AY577" s="133"/>
      <c r="AZ577" s="133"/>
      <c r="BA577" s="133"/>
      <c r="BB577" s="133"/>
      <c r="BC577" s="133"/>
      <c r="BD577" s="133"/>
      <c r="BE577" s="133"/>
      <c r="BF577" s="133"/>
      <c r="BG577" s="133"/>
      <c r="BH577" s="133"/>
      <c r="BI577" s="133"/>
      <c r="BJ577" s="133"/>
      <c r="BK577" s="133"/>
      <c r="BL577" s="133"/>
      <c r="BM577" s="133"/>
      <c r="BN577" s="133"/>
      <c r="BO577" s="133"/>
      <c r="BP577" s="133"/>
      <c r="BQ577" s="133"/>
      <c r="BR577" s="133"/>
      <c r="BS577" s="133"/>
      <c r="BT577" s="133"/>
      <c r="BU577" s="133"/>
      <c r="BV577" s="133"/>
      <c r="BW577" s="133"/>
    </row>
    <row r="578" spans="1:75" ht="24" customHeight="1" x14ac:dyDescent="0.25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  <c r="AY578" s="133"/>
      <c r="AZ578" s="133"/>
      <c r="BA578" s="133"/>
      <c r="BB578" s="133"/>
      <c r="BC578" s="133"/>
      <c r="BD578" s="133"/>
      <c r="BE578" s="133"/>
      <c r="BF578" s="133"/>
      <c r="BG578" s="133"/>
      <c r="BH578" s="133"/>
      <c r="BI578" s="133"/>
      <c r="BJ578" s="133"/>
      <c r="BK578" s="133"/>
      <c r="BL578" s="133"/>
      <c r="BM578" s="133"/>
      <c r="BN578" s="133"/>
      <c r="BO578" s="133"/>
      <c r="BP578" s="133"/>
      <c r="BQ578" s="133"/>
      <c r="BR578" s="133"/>
      <c r="BS578" s="133"/>
      <c r="BT578" s="133"/>
      <c r="BU578" s="133"/>
      <c r="BV578" s="133"/>
      <c r="BW578" s="133"/>
    </row>
    <row r="579" spans="1:75" ht="24" customHeight="1" x14ac:dyDescent="0.25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  <c r="AY579" s="133"/>
      <c r="AZ579" s="133"/>
      <c r="BA579" s="133"/>
      <c r="BB579" s="133"/>
      <c r="BC579" s="133"/>
      <c r="BD579" s="133"/>
      <c r="BE579" s="133"/>
      <c r="BF579" s="133"/>
      <c r="BG579" s="133"/>
      <c r="BH579" s="133"/>
      <c r="BI579" s="133"/>
      <c r="BJ579" s="133"/>
      <c r="BK579" s="133"/>
      <c r="BL579" s="133"/>
      <c r="BM579" s="133"/>
      <c r="BN579" s="133"/>
      <c r="BO579" s="133"/>
      <c r="BP579" s="133"/>
      <c r="BQ579" s="133"/>
      <c r="BR579" s="133"/>
      <c r="BS579" s="133"/>
      <c r="BT579" s="133"/>
      <c r="BU579" s="133"/>
      <c r="BV579" s="133"/>
      <c r="BW579" s="133"/>
    </row>
    <row r="580" spans="1:75" ht="24" customHeight="1" x14ac:dyDescent="0.25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AU580" s="133"/>
      <c r="AV580" s="133"/>
      <c r="AW580" s="133"/>
      <c r="AX580" s="133"/>
      <c r="AY580" s="133"/>
      <c r="AZ580" s="133"/>
      <c r="BA580" s="133"/>
      <c r="BB580" s="133"/>
      <c r="BC580" s="133"/>
      <c r="BD580" s="133"/>
      <c r="BE580" s="133"/>
      <c r="BF580" s="133"/>
      <c r="BG580" s="133"/>
      <c r="BH580" s="133"/>
      <c r="BI580" s="133"/>
      <c r="BJ580" s="133"/>
      <c r="BK580" s="133"/>
      <c r="BL580" s="133"/>
      <c r="BM580" s="133"/>
      <c r="BN580" s="133"/>
      <c r="BO580" s="133"/>
      <c r="BP580" s="133"/>
      <c r="BQ580" s="133"/>
      <c r="BR580" s="133"/>
      <c r="BS580" s="133"/>
      <c r="BT580" s="133"/>
      <c r="BU580" s="133"/>
      <c r="BV580" s="133"/>
      <c r="BW580" s="133"/>
    </row>
    <row r="581" spans="1:75" ht="24" customHeight="1" x14ac:dyDescent="0.25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AU581" s="133"/>
      <c r="AV581" s="133"/>
      <c r="AW581" s="133"/>
      <c r="AX581" s="133"/>
      <c r="AY581" s="133"/>
      <c r="AZ581" s="133"/>
      <c r="BA581" s="133"/>
      <c r="BB581" s="133"/>
      <c r="BC581" s="133"/>
      <c r="BD581" s="133"/>
      <c r="BE581" s="133"/>
      <c r="BF581" s="133"/>
      <c r="BG581" s="133"/>
      <c r="BH581" s="133"/>
      <c r="BI581" s="133"/>
      <c r="BJ581" s="133"/>
      <c r="BK581" s="133"/>
      <c r="BL581" s="133"/>
      <c r="BM581" s="133"/>
      <c r="BN581" s="133"/>
      <c r="BO581" s="133"/>
      <c r="BP581" s="133"/>
      <c r="BQ581" s="133"/>
      <c r="BR581" s="133"/>
      <c r="BS581" s="133"/>
      <c r="BT581" s="133"/>
      <c r="BU581" s="133"/>
      <c r="BV581" s="133"/>
      <c r="BW581" s="133"/>
    </row>
    <row r="582" spans="1:75" ht="24" customHeight="1" x14ac:dyDescent="0.25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  <c r="AX582" s="133"/>
      <c r="AY582" s="133"/>
      <c r="AZ582" s="133"/>
      <c r="BA582" s="133"/>
      <c r="BB582" s="133"/>
      <c r="BC582" s="133"/>
      <c r="BD582" s="133"/>
      <c r="BE582" s="133"/>
      <c r="BF582" s="133"/>
      <c r="BG582" s="133"/>
      <c r="BH582" s="133"/>
      <c r="BI582" s="133"/>
      <c r="BJ582" s="133"/>
      <c r="BK582" s="133"/>
      <c r="BL582" s="133"/>
      <c r="BM582" s="133"/>
      <c r="BN582" s="133"/>
      <c r="BO582" s="133"/>
      <c r="BP582" s="133"/>
      <c r="BQ582" s="133"/>
      <c r="BR582" s="133"/>
      <c r="BS582" s="133"/>
      <c r="BT582" s="133"/>
      <c r="BU582" s="133"/>
      <c r="BV582" s="133"/>
      <c r="BW582" s="133"/>
    </row>
    <row r="583" spans="1:75" ht="24" customHeight="1" x14ac:dyDescent="0.25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133"/>
      <c r="AL583" s="133"/>
      <c r="AM583" s="133"/>
      <c r="AN583" s="133"/>
      <c r="AO583" s="133"/>
      <c r="AP583" s="133"/>
      <c r="AQ583" s="133"/>
      <c r="AR583" s="133"/>
      <c r="AS583" s="133"/>
      <c r="AT583" s="133"/>
      <c r="AU583" s="133"/>
      <c r="AV583" s="133"/>
      <c r="AW583" s="133"/>
      <c r="AX583" s="133"/>
      <c r="AY583" s="133"/>
      <c r="AZ583" s="133"/>
      <c r="BA583" s="133"/>
      <c r="BB583" s="133"/>
      <c r="BC583" s="133"/>
      <c r="BD583" s="133"/>
      <c r="BE583" s="133"/>
      <c r="BF583" s="133"/>
      <c r="BG583" s="133"/>
      <c r="BH583" s="133"/>
      <c r="BI583" s="133"/>
      <c r="BJ583" s="133"/>
      <c r="BK583" s="133"/>
      <c r="BL583" s="133"/>
      <c r="BM583" s="133"/>
      <c r="BN583" s="133"/>
      <c r="BO583" s="133"/>
      <c r="BP583" s="133"/>
      <c r="BQ583" s="133"/>
      <c r="BR583" s="133"/>
      <c r="BS583" s="133"/>
      <c r="BT583" s="133"/>
      <c r="BU583" s="133"/>
      <c r="BV583" s="133"/>
      <c r="BW583" s="133"/>
    </row>
    <row r="584" spans="1:75" ht="24" customHeight="1" x14ac:dyDescent="0.25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  <c r="AX584" s="133"/>
      <c r="AY584" s="133"/>
      <c r="AZ584" s="133"/>
      <c r="BA584" s="133"/>
      <c r="BB584" s="133"/>
      <c r="BC584" s="133"/>
      <c r="BD584" s="133"/>
      <c r="BE584" s="133"/>
      <c r="BF584" s="133"/>
      <c r="BG584" s="133"/>
      <c r="BH584" s="133"/>
      <c r="BI584" s="133"/>
      <c r="BJ584" s="133"/>
      <c r="BK584" s="133"/>
      <c r="BL584" s="133"/>
      <c r="BM584" s="133"/>
      <c r="BN584" s="133"/>
      <c r="BO584" s="133"/>
      <c r="BP584" s="133"/>
      <c r="BQ584" s="133"/>
      <c r="BR584" s="133"/>
      <c r="BS584" s="133"/>
      <c r="BT584" s="133"/>
      <c r="BU584" s="133"/>
      <c r="BV584" s="133"/>
      <c r="BW584" s="133"/>
    </row>
    <row r="585" spans="1:75" ht="24" customHeight="1" x14ac:dyDescent="0.2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  <c r="AX585" s="133"/>
      <c r="AY585" s="133"/>
      <c r="AZ585" s="133"/>
      <c r="BA585" s="133"/>
      <c r="BB585" s="133"/>
      <c r="BC585" s="133"/>
      <c r="BD585" s="133"/>
      <c r="BE585" s="133"/>
      <c r="BF585" s="133"/>
      <c r="BG585" s="133"/>
      <c r="BH585" s="133"/>
      <c r="BI585" s="133"/>
      <c r="BJ585" s="133"/>
      <c r="BK585" s="133"/>
      <c r="BL585" s="133"/>
      <c r="BM585" s="133"/>
      <c r="BN585" s="133"/>
      <c r="BO585" s="133"/>
      <c r="BP585" s="133"/>
      <c r="BQ585" s="133"/>
      <c r="BR585" s="133"/>
      <c r="BS585" s="133"/>
      <c r="BT585" s="133"/>
      <c r="BU585" s="133"/>
      <c r="BV585" s="133"/>
      <c r="BW585" s="133"/>
    </row>
    <row r="586" spans="1:75" ht="24" customHeight="1" x14ac:dyDescent="0.25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133"/>
      <c r="AL586" s="133"/>
      <c r="AM586" s="133"/>
      <c r="AN586" s="133"/>
      <c r="AO586" s="133"/>
      <c r="AP586" s="133"/>
      <c r="AQ586" s="133"/>
      <c r="AR586" s="133"/>
      <c r="AS586" s="133"/>
      <c r="AT586" s="133"/>
      <c r="AU586" s="133"/>
      <c r="AV586" s="133"/>
      <c r="AW586" s="133"/>
      <c r="AX586" s="133"/>
      <c r="AY586" s="133"/>
      <c r="AZ586" s="133"/>
      <c r="BA586" s="133"/>
      <c r="BB586" s="133"/>
      <c r="BC586" s="133"/>
      <c r="BD586" s="133"/>
      <c r="BE586" s="133"/>
      <c r="BF586" s="133"/>
      <c r="BG586" s="133"/>
      <c r="BH586" s="133"/>
      <c r="BI586" s="133"/>
      <c r="BJ586" s="133"/>
      <c r="BK586" s="133"/>
      <c r="BL586" s="133"/>
      <c r="BM586" s="133"/>
      <c r="BN586" s="133"/>
      <c r="BO586" s="133"/>
      <c r="BP586" s="133"/>
      <c r="BQ586" s="133"/>
      <c r="BR586" s="133"/>
      <c r="BS586" s="133"/>
      <c r="BT586" s="133"/>
      <c r="BU586" s="133"/>
      <c r="BV586" s="133"/>
      <c r="BW586" s="133"/>
    </row>
    <row r="587" spans="1:75" ht="24" customHeight="1" x14ac:dyDescent="0.25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  <c r="AY587" s="133"/>
      <c r="AZ587" s="133"/>
      <c r="BA587" s="133"/>
      <c r="BB587" s="133"/>
      <c r="BC587" s="133"/>
      <c r="BD587" s="133"/>
      <c r="BE587" s="133"/>
      <c r="BF587" s="133"/>
      <c r="BG587" s="133"/>
      <c r="BH587" s="133"/>
      <c r="BI587" s="133"/>
      <c r="BJ587" s="133"/>
      <c r="BK587" s="133"/>
      <c r="BL587" s="133"/>
      <c r="BM587" s="133"/>
      <c r="BN587" s="133"/>
      <c r="BO587" s="133"/>
      <c r="BP587" s="133"/>
      <c r="BQ587" s="133"/>
      <c r="BR587" s="133"/>
      <c r="BS587" s="133"/>
      <c r="BT587" s="133"/>
      <c r="BU587" s="133"/>
      <c r="BV587" s="133"/>
      <c r="BW587" s="133"/>
    </row>
    <row r="588" spans="1:75" ht="24" customHeight="1" x14ac:dyDescent="0.25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  <c r="AY588" s="133"/>
      <c r="AZ588" s="133"/>
      <c r="BA588" s="133"/>
      <c r="BB588" s="133"/>
      <c r="BC588" s="133"/>
      <c r="BD588" s="133"/>
      <c r="BE588" s="133"/>
      <c r="BF588" s="133"/>
      <c r="BG588" s="133"/>
      <c r="BH588" s="133"/>
      <c r="BI588" s="133"/>
      <c r="BJ588" s="133"/>
      <c r="BK588" s="133"/>
      <c r="BL588" s="133"/>
      <c r="BM588" s="133"/>
      <c r="BN588" s="133"/>
      <c r="BO588" s="133"/>
      <c r="BP588" s="133"/>
      <c r="BQ588" s="133"/>
      <c r="BR588" s="133"/>
      <c r="BS588" s="133"/>
      <c r="BT588" s="133"/>
      <c r="BU588" s="133"/>
      <c r="BV588" s="133"/>
      <c r="BW588" s="133"/>
    </row>
    <row r="589" spans="1:75" ht="24" customHeight="1" x14ac:dyDescent="0.25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/>
      <c r="AV589" s="133"/>
      <c r="AW589" s="133"/>
      <c r="AX589" s="133"/>
      <c r="AY589" s="133"/>
      <c r="AZ589" s="133"/>
      <c r="BA589" s="133"/>
      <c r="BB589" s="133"/>
      <c r="BC589" s="133"/>
      <c r="BD589" s="133"/>
      <c r="BE589" s="133"/>
      <c r="BF589" s="133"/>
      <c r="BG589" s="133"/>
      <c r="BH589" s="133"/>
      <c r="BI589" s="133"/>
      <c r="BJ589" s="133"/>
      <c r="BK589" s="133"/>
      <c r="BL589" s="133"/>
      <c r="BM589" s="133"/>
      <c r="BN589" s="133"/>
      <c r="BO589" s="133"/>
      <c r="BP589" s="133"/>
      <c r="BQ589" s="133"/>
      <c r="BR589" s="133"/>
      <c r="BS589" s="133"/>
      <c r="BT589" s="133"/>
      <c r="BU589" s="133"/>
      <c r="BV589" s="133"/>
      <c r="BW589" s="133"/>
    </row>
    <row r="590" spans="1:75" ht="24" customHeight="1" x14ac:dyDescent="0.25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3"/>
      <c r="AL590" s="133"/>
      <c r="AM590" s="133"/>
      <c r="AN590" s="133"/>
      <c r="AO590" s="133"/>
      <c r="AP590" s="133"/>
      <c r="AQ590" s="133"/>
      <c r="AR590" s="133"/>
      <c r="AS590" s="133"/>
      <c r="AT590" s="133"/>
      <c r="AU590" s="133"/>
      <c r="AV590" s="133"/>
      <c r="AW590" s="133"/>
      <c r="AX590" s="133"/>
      <c r="AY590" s="133"/>
      <c r="AZ590" s="133"/>
      <c r="BA590" s="133"/>
      <c r="BB590" s="133"/>
      <c r="BC590" s="133"/>
      <c r="BD590" s="133"/>
      <c r="BE590" s="133"/>
      <c r="BF590" s="133"/>
      <c r="BG590" s="133"/>
      <c r="BH590" s="133"/>
      <c r="BI590" s="133"/>
      <c r="BJ590" s="133"/>
      <c r="BK590" s="133"/>
      <c r="BL590" s="133"/>
      <c r="BM590" s="133"/>
      <c r="BN590" s="133"/>
      <c r="BO590" s="133"/>
      <c r="BP590" s="133"/>
      <c r="BQ590" s="133"/>
      <c r="BR590" s="133"/>
      <c r="BS590" s="133"/>
      <c r="BT590" s="133"/>
      <c r="BU590" s="133"/>
      <c r="BV590" s="133"/>
      <c r="BW590" s="133"/>
    </row>
    <row r="591" spans="1:75" ht="24" customHeight="1" x14ac:dyDescent="0.25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/>
      <c r="AU591" s="133"/>
      <c r="AV591" s="133"/>
      <c r="AW591" s="133"/>
      <c r="AX591" s="133"/>
      <c r="AY591" s="133"/>
      <c r="AZ591" s="133"/>
      <c r="BA591" s="133"/>
      <c r="BB591" s="133"/>
      <c r="BC591" s="133"/>
      <c r="BD591" s="133"/>
      <c r="BE591" s="133"/>
      <c r="BF591" s="133"/>
      <c r="BG591" s="133"/>
      <c r="BH591" s="133"/>
      <c r="BI591" s="133"/>
      <c r="BJ591" s="133"/>
      <c r="BK591" s="133"/>
      <c r="BL591" s="133"/>
      <c r="BM591" s="133"/>
      <c r="BN591" s="133"/>
      <c r="BO591" s="133"/>
      <c r="BP591" s="133"/>
      <c r="BQ591" s="133"/>
      <c r="BR591" s="133"/>
      <c r="BS591" s="133"/>
      <c r="BT591" s="133"/>
      <c r="BU591" s="133"/>
      <c r="BV591" s="133"/>
      <c r="BW591" s="133"/>
    </row>
    <row r="592" spans="1:75" ht="24" customHeight="1" x14ac:dyDescent="0.25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  <c r="AX592" s="133"/>
      <c r="AY592" s="133"/>
      <c r="AZ592" s="133"/>
      <c r="BA592" s="133"/>
      <c r="BB592" s="133"/>
      <c r="BC592" s="133"/>
      <c r="BD592" s="133"/>
      <c r="BE592" s="133"/>
      <c r="BF592" s="133"/>
      <c r="BG592" s="133"/>
      <c r="BH592" s="133"/>
      <c r="BI592" s="133"/>
      <c r="BJ592" s="133"/>
      <c r="BK592" s="133"/>
      <c r="BL592" s="133"/>
      <c r="BM592" s="133"/>
      <c r="BN592" s="133"/>
      <c r="BO592" s="133"/>
      <c r="BP592" s="133"/>
      <c r="BQ592" s="133"/>
      <c r="BR592" s="133"/>
      <c r="BS592" s="133"/>
      <c r="BT592" s="133"/>
      <c r="BU592" s="133"/>
      <c r="BV592" s="133"/>
      <c r="BW592" s="133"/>
    </row>
    <row r="593" spans="1:75" ht="24" customHeight="1" x14ac:dyDescent="0.25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/>
      <c r="AU593" s="133"/>
      <c r="AV593" s="133"/>
      <c r="AW593" s="133"/>
      <c r="AX593" s="133"/>
      <c r="AY593" s="133"/>
      <c r="AZ593" s="133"/>
      <c r="BA593" s="133"/>
      <c r="BB593" s="133"/>
      <c r="BC593" s="133"/>
      <c r="BD593" s="133"/>
      <c r="BE593" s="133"/>
      <c r="BF593" s="133"/>
      <c r="BG593" s="133"/>
      <c r="BH593" s="133"/>
      <c r="BI593" s="133"/>
      <c r="BJ593" s="133"/>
      <c r="BK593" s="133"/>
      <c r="BL593" s="133"/>
      <c r="BM593" s="133"/>
      <c r="BN593" s="133"/>
      <c r="BO593" s="133"/>
      <c r="BP593" s="133"/>
      <c r="BQ593" s="133"/>
      <c r="BR593" s="133"/>
      <c r="BS593" s="133"/>
      <c r="BT593" s="133"/>
      <c r="BU593" s="133"/>
      <c r="BV593" s="133"/>
      <c r="BW593" s="133"/>
    </row>
    <row r="594" spans="1:75" ht="24" customHeight="1" x14ac:dyDescent="0.25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3"/>
      <c r="AL594" s="133"/>
      <c r="AM594" s="133"/>
      <c r="AN594" s="133"/>
      <c r="AO594" s="133"/>
      <c r="AP594" s="133"/>
      <c r="AQ594" s="133"/>
      <c r="AR594" s="133"/>
      <c r="AS594" s="133"/>
      <c r="AT594" s="133"/>
      <c r="AU594" s="133"/>
      <c r="AV594" s="133"/>
      <c r="AW594" s="133"/>
      <c r="AX594" s="133"/>
      <c r="AY594" s="133"/>
      <c r="AZ594" s="133"/>
      <c r="BA594" s="133"/>
      <c r="BB594" s="133"/>
      <c r="BC594" s="133"/>
      <c r="BD594" s="133"/>
      <c r="BE594" s="133"/>
      <c r="BF594" s="133"/>
      <c r="BG594" s="133"/>
      <c r="BH594" s="133"/>
      <c r="BI594" s="133"/>
      <c r="BJ594" s="133"/>
      <c r="BK594" s="133"/>
      <c r="BL594" s="133"/>
      <c r="BM594" s="133"/>
      <c r="BN594" s="133"/>
      <c r="BO594" s="133"/>
      <c r="BP594" s="133"/>
      <c r="BQ594" s="133"/>
      <c r="BR594" s="133"/>
      <c r="BS594" s="133"/>
      <c r="BT594" s="133"/>
      <c r="BU594" s="133"/>
      <c r="BV594" s="133"/>
      <c r="BW594" s="133"/>
    </row>
    <row r="595" spans="1:75" ht="24" customHeight="1" x14ac:dyDescent="0.2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3"/>
      <c r="AL595" s="133"/>
      <c r="AM595" s="133"/>
      <c r="AN595" s="133"/>
      <c r="AO595" s="133"/>
      <c r="AP595" s="133"/>
      <c r="AQ595" s="133"/>
      <c r="AR595" s="133"/>
      <c r="AS595" s="133"/>
      <c r="AT595" s="133"/>
      <c r="AU595" s="133"/>
      <c r="AV595" s="133"/>
      <c r="AW595" s="133"/>
      <c r="AX595" s="133"/>
      <c r="AY595" s="133"/>
      <c r="AZ595" s="133"/>
      <c r="BA595" s="133"/>
      <c r="BB595" s="133"/>
      <c r="BC595" s="133"/>
      <c r="BD595" s="133"/>
      <c r="BE595" s="133"/>
      <c r="BF595" s="133"/>
      <c r="BG595" s="133"/>
      <c r="BH595" s="133"/>
      <c r="BI595" s="133"/>
      <c r="BJ595" s="133"/>
      <c r="BK595" s="133"/>
      <c r="BL595" s="133"/>
      <c r="BM595" s="133"/>
      <c r="BN595" s="133"/>
      <c r="BO595" s="133"/>
      <c r="BP595" s="133"/>
      <c r="BQ595" s="133"/>
      <c r="BR595" s="133"/>
      <c r="BS595" s="133"/>
      <c r="BT595" s="133"/>
      <c r="BU595" s="133"/>
      <c r="BV595" s="133"/>
      <c r="BW595" s="133"/>
    </row>
    <row r="596" spans="1:75" ht="24" customHeight="1" x14ac:dyDescent="0.25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  <c r="AX596" s="133"/>
      <c r="AY596" s="133"/>
      <c r="AZ596" s="133"/>
      <c r="BA596" s="133"/>
      <c r="BB596" s="133"/>
      <c r="BC596" s="133"/>
      <c r="BD596" s="133"/>
      <c r="BE596" s="133"/>
      <c r="BF596" s="133"/>
      <c r="BG596" s="133"/>
      <c r="BH596" s="133"/>
      <c r="BI596" s="133"/>
      <c r="BJ596" s="133"/>
      <c r="BK596" s="133"/>
      <c r="BL596" s="133"/>
      <c r="BM596" s="133"/>
      <c r="BN596" s="133"/>
      <c r="BO596" s="133"/>
      <c r="BP596" s="133"/>
      <c r="BQ596" s="133"/>
      <c r="BR596" s="133"/>
      <c r="BS596" s="133"/>
      <c r="BT596" s="133"/>
      <c r="BU596" s="133"/>
      <c r="BV596" s="133"/>
      <c r="BW596" s="133"/>
    </row>
    <row r="597" spans="1:75" ht="24" customHeight="1" x14ac:dyDescent="0.25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  <c r="AX597" s="133"/>
      <c r="AY597" s="133"/>
      <c r="AZ597" s="133"/>
      <c r="BA597" s="133"/>
      <c r="BB597" s="133"/>
      <c r="BC597" s="133"/>
      <c r="BD597" s="133"/>
      <c r="BE597" s="133"/>
      <c r="BF597" s="133"/>
      <c r="BG597" s="133"/>
      <c r="BH597" s="133"/>
      <c r="BI597" s="133"/>
      <c r="BJ597" s="133"/>
      <c r="BK597" s="133"/>
      <c r="BL597" s="133"/>
      <c r="BM597" s="133"/>
      <c r="BN597" s="133"/>
      <c r="BO597" s="133"/>
      <c r="BP597" s="133"/>
      <c r="BQ597" s="133"/>
      <c r="BR597" s="133"/>
      <c r="BS597" s="133"/>
      <c r="BT597" s="133"/>
      <c r="BU597" s="133"/>
      <c r="BV597" s="133"/>
      <c r="BW597" s="133"/>
    </row>
    <row r="598" spans="1:75" ht="24" customHeight="1" x14ac:dyDescent="0.25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133"/>
      <c r="AL598" s="133"/>
      <c r="AM598" s="133"/>
      <c r="AN598" s="133"/>
      <c r="AO598" s="133"/>
      <c r="AP598" s="133"/>
      <c r="AQ598" s="133"/>
      <c r="AR598" s="133"/>
      <c r="AS598" s="133"/>
      <c r="AT598" s="133"/>
      <c r="AU598" s="133"/>
      <c r="AV598" s="133"/>
      <c r="AW598" s="133"/>
      <c r="AX598" s="133"/>
      <c r="AY598" s="133"/>
      <c r="AZ598" s="133"/>
      <c r="BA598" s="133"/>
      <c r="BB598" s="133"/>
      <c r="BC598" s="133"/>
      <c r="BD598" s="133"/>
      <c r="BE598" s="133"/>
      <c r="BF598" s="133"/>
      <c r="BG598" s="133"/>
      <c r="BH598" s="133"/>
      <c r="BI598" s="133"/>
      <c r="BJ598" s="133"/>
      <c r="BK598" s="133"/>
      <c r="BL598" s="133"/>
      <c r="BM598" s="133"/>
      <c r="BN598" s="133"/>
      <c r="BO598" s="133"/>
      <c r="BP598" s="133"/>
      <c r="BQ598" s="133"/>
      <c r="BR598" s="133"/>
      <c r="BS598" s="133"/>
      <c r="BT598" s="133"/>
      <c r="BU598" s="133"/>
      <c r="BV598" s="133"/>
      <c r="BW598" s="133"/>
    </row>
    <row r="599" spans="1:75" ht="24" customHeight="1" x14ac:dyDescent="0.25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3"/>
      <c r="AL599" s="133"/>
      <c r="AM599" s="133"/>
      <c r="AN599" s="133"/>
      <c r="AO599" s="133"/>
      <c r="AP599" s="133"/>
      <c r="AQ599" s="133"/>
      <c r="AR599" s="133"/>
      <c r="AS599" s="133"/>
      <c r="AT599" s="133"/>
      <c r="AU599" s="133"/>
      <c r="AV599" s="133"/>
      <c r="AW599" s="133"/>
      <c r="AX599" s="133"/>
      <c r="AY599" s="133"/>
      <c r="AZ599" s="133"/>
      <c r="BA599" s="133"/>
      <c r="BB599" s="133"/>
      <c r="BC599" s="133"/>
      <c r="BD599" s="133"/>
      <c r="BE599" s="133"/>
      <c r="BF599" s="133"/>
      <c r="BG599" s="133"/>
      <c r="BH599" s="133"/>
      <c r="BI599" s="133"/>
      <c r="BJ599" s="133"/>
      <c r="BK599" s="133"/>
      <c r="BL599" s="133"/>
      <c r="BM599" s="133"/>
      <c r="BN599" s="133"/>
      <c r="BO599" s="133"/>
      <c r="BP599" s="133"/>
      <c r="BQ599" s="133"/>
      <c r="BR599" s="133"/>
      <c r="BS599" s="133"/>
      <c r="BT599" s="133"/>
      <c r="BU599" s="133"/>
      <c r="BV599" s="133"/>
      <c r="BW599" s="133"/>
    </row>
    <row r="600" spans="1:75" ht="24" customHeight="1" x14ac:dyDescent="0.25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  <c r="AX600" s="133"/>
      <c r="AY600" s="133"/>
      <c r="AZ600" s="133"/>
      <c r="BA600" s="133"/>
      <c r="BB600" s="133"/>
      <c r="BC600" s="133"/>
      <c r="BD600" s="133"/>
      <c r="BE600" s="133"/>
      <c r="BF600" s="133"/>
      <c r="BG600" s="133"/>
      <c r="BH600" s="133"/>
      <c r="BI600" s="133"/>
      <c r="BJ600" s="133"/>
      <c r="BK600" s="133"/>
      <c r="BL600" s="133"/>
      <c r="BM600" s="133"/>
      <c r="BN600" s="133"/>
      <c r="BO600" s="133"/>
      <c r="BP600" s="133"/>
      <c r="BQ600" s="133"/>
      <c r="BR600" s="133"/>
      <c r="BS600" s="133"/>
      <c r="BT600" s="133"/>
      <c r="BU600" s="133"/>
      <c r="BV600" s="133"/>
      <c r="BW600" s="133"/>
    </row>
    <row r="601" spans="1:75" ht="24" customHeight="1" x14ac:dyDescent="0.25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  <c r="AX601" s="133"/>
      <c r="AY601" s="133"/>
      <c r="AZ601" s="133"/>
      <c r="BA601" s="133"/>
      <c r="BB601" s="133"/>
      <c r="BC601" s="133"/>
      <c r="BD601" s="133"/>
      <c r="BE601" s="133"/>
      <c r="BF601" s="133"/>
      <c r="BG601" s="133"/>
      <c r="BH601" s="133"/>
      <c r="BI601" s="133"/>
      <c r="BJ601" s="133"/>
      <c r="BK601" s="133"/>
      <c r="BL601" s="133"/>
      <c r="BM601" s="133"/>
      <c r="BN601" s="133"/>
      <c r="BO601" s="133"/>
      <c r="BP601" s="133"/>
      <c r="BQ601" s="133"/>
      <c r="BR601" s="133"/>
      <c r="BS601" s="133"/>
      <c r="BT601" s="133"/>
      <c r="BU601" s="133"/>
      <c r="BV601" s="133"/>
      <c r="BW601" s="133"/>
    </row>
    <row r="602" spans="1:75" ht="24" customHeight="1" x14ac:dyDescent="0.25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  <c r="AY602" s="133"/>
      <c r="AZ602" s="133"/>
      <c r="BA602" s="133"/>
      <c r="BB602" s="133"/>
      <c r="BC602" s="133"/>
      <c r="BD602" s="133"/>
      <c r="BE602" s="133"/>
      <c r="BF602" s="133"/>
      <c r="BG602" s="133"/>
      <c r="BH602" s="133"/>
      <c r="BI602" s="133"/>
      <c r="BJ602" s="133"/>
      <c r="BK602" s="133"/>
      <c r="BL602" s="133"/>
      <c r="BM602" s="133"/>
      <c r="BN602" s="133"/>
      <c r="BO602" s="133"/>
      <c r="BP602" s="133"/>
      <c r="BQ602" s="133"/>
      <c r="BR602" s="133"/>
      <c r="BS602" s="133"/>
      <c r="BT602" s="133"/>
      <c r="BU602" s="133"/>
      <c r="BV602" s="133"/>
      <c r="BW602" s="133"/>
    </row>
    <row r="603" spans="1:75" ht="24" customHeight="1" x14ac:dyDescent="0.25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  <c r="AY603" s="133"/>
      <c r="AZ603" s="133"/>
      <c r="BA603" s="133"/>
      <c r="BB603" s="133"/>
      <c r="BC603" s="133"/>
      <c r="BD603" s="133"/>
      <c r="BE603" s="133"/>
      <c r="BF603" s="133"/>
      <c r="BG603" s="133"/>
      <c r="BH603" s="133"/>
      <c r="BI603" s="133"/>
      <c r="BJ603" s="133"/>
      <c r="BK603" s="133"/>
      <c r="BL603" s="133"/>
      <c r="BM603" s="133"/>
      <c r="BN603" s="133"/>
      <c r="BO603" s="133"/>
      <c r="BP603" s="133"/>
      <c r="BQ603" s="133"/>
      <c r="BR603" s="133"/>
      <c r="BS603" s="133"/>
      <c r="BT603" s="133"/>
      <c r="BU603" s="133"/>
      <c r="BV603" s="133"/>
      <c r="BW603" s="133"/>
    </row>
    <row r="604" spans="1:75" ht="24" customHeight="1" x14ac:dyDescent="0.25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  <c r="AX604" s="133"/>
      <c r="AY604" s="133"/>
      <c r="AZ604" s="133"/>
      <c r="BA604" s="133"/>
      <c r="BB604" s="133"/>
      <c r="BC604" s="133"/>
      <c r="BD604" s="133"/>
      <c r="BE604" s="133"/>
      <c r="BF604" s="133"/>
      <c r="BG604" s="133"/>
      <c r="BH604" s="133"/>
      <c r="BI604" s="133"/>
      <c r="BJ604" s="133"/>
      <c r="BK604" s="133"/>
      <c r="BL604" s="133"/>
      <c r="BM604" s="133"/>
      <c r="BN604" s="133"/>
      <c r="BO604" s="133"/>
      <c r="BP604" s="133"/>
      <c r="BQ604" s="133"/>
      <c r="BR604" s="133"/>
      <c r="BS604" s="133"/>
      <c r="BT604" s="133"/>
      <c r="BU604" s="133"/>
      <c r="BV604" s="133"/>
      <c r="BW604" s="133"/>
    </row>
    <row r="605" spans="1:75" ht="24" customHeight="1" x14ac:dyDescent="0.2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133"/>
      <c r="AL605" s="133"/>
      <c r="AM605" s="133"/>
      <c r="AN605" s="133"/>
      <c r="AO605" s="133"/>
      <c r="AP605" s="133"/>
      <c r="AQ605" s="133"/>
      <c r="AR605" s="133"/>
      <c r="AS605" s="133"/>
      <c r="AT605" s="133"/>
      <c r="AU605" s="133"/>
      <c r="AV605" s="133"/>
      <c r="AW605" s="133"/>
      <c r="AX605" s="133"/>
      <c r="AY605" s="133"/>
      <c r="AZ605" s="133"/>
      <c r="BA605" s="133"/>
      <c r="BB605" s="133"/>
      <c r="BC605" s="133"/>
      <c r="BD605" s="133"/>
      <c r="BE605" s="133"/>
      <c r="BF605" s="133"/>
      <c r="BG605" s="133"/>
      <c r="BH605" s="133"/>
      <c r="BI605" s="133"/>
      <c r="BJ605" s="133"/>
      <c r="BK605" s="133"/>
      <c r="BL605" s="133"/>
      <c r="BM605" s="133"/>
      <c r="BN605" s="133"/>
      <c r="BO605" s="133"/>
      <c r="BP605" s="133"/>
      <c r="BQ605" s="133"/>
      <c r="BR605" s="133"/>
      <c r="BS605" s="133"/>
      <c r="BT605" s="133"/>
      <c r="BU605" s="133"/>
      <c r="BV605" s="133"/>
      <c r="BW605" s="133"/>
    </row>
    <row r="606" spans="1:75" ht="24" customHeight="1" x14ac:dyDescent="0.25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  <c r="AX606" s="133"/>
      <c r="AY606" s="133"/>
      <c r="AZ606" s="133"/>
      <c r="BA606" s="133"/>
      <c r="BB606" s="133"/>
      <c r="BC606" s="133"/>
      <c r="BD606" s="133"/>
      <c r="BE606" s="133"/>
      <c r="BF606" s="133"/>
      <c r="BG606" s="133"/>
      <c r="BH606" s="133"/>
      <c r="BI606" s="133"/>
      <c r="BJ606" s="133"/>
      <c r="BK606" s="133"/>
      <c r="BL606" s="133"/>
      <c r="BM606" s="133"/>
      <c r="BN606" s="133"/>
      <c r="BO606" s="133"/>
      <c r="BP606" s="133"/>
      <c r="BQ606" s="133"/>
      <c r="BR606" s="133"/>
      <c r="BS606" s="133"/>
      <c r="BT606" s="133"/>
      <c r="BU606" s="133"/>
      <c r="BV606" s="133"/>
      <c r="BW606" s="133"/>
    </row>
    <row r="607" spans="1:75" ht="24" customHeight="1" x14ac:dyDescent="0.25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  <c r="AX607" s="133"/>
      <c r="AY607" s="133"/>
      <c r="AZ607" s="133"/>
      <c r="BA607" s="133"/>
      <c r="BB607" s="133"/>
      <c r="BC607" s="133"/>
      <c r="BD607" s="133"/>
      <c r="BE607" s="133"/>
      <c r="BF607" s="133"/>
      <c r="BG607" s="133"/>
      <c r="BH607" s="133"/>
      <c r="BI607" s="133"/>
      <c r="BJ607" s="133"/>
      <c r="BK607" s="133"/>
      <c r="BL607" s="133"/>
      <c r="BM607" s="133"/>
      <c r="BN607" s="133"/>
      <c r="BO607" s="133"/>
      <c r="BP607" s="133"/>
      <c r="BQ607" s="133"/>
      <c r="BR607" s="133"/>
      <c r="BS607" s="133"/>
      <c r="BT607" s="133"/>
      <c r="BU607" s="133"/>
      <c r="BV607" s="133"/>
      <c r="BW607" s="133"/>
    </row>
    <row r="608" spans="1:75" ht="24" customHeight="1" x14ac:dyDescent="0.25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  <c r="AX608" s="133"/>
      <c r="AY608" s="133"/>
      <c r="AZ608" s="133"/>
      <c r="BA608" s="133"/>
      <c r="BB608" s="133"/>
      <c r="BC608" s="133"/>
      <c r="BD608" s="133"/>
      <c r="BE608" s="133"/>
      <c r="BF608" s="133"/>
      <c r="BG608" s="133"/>
      <c r="BH608" s="133"/>
      <c r="BI608" s="133"/>
      <c r="BJ608" s="133"/>
      <c r="BK608" s="133"/>
      <c r="BL608" s="133"/>
      <c r="BM608" s="133"/>
      <c r="BN608" s="133"/>
      <c r="BO608" s="133"/>
      <c r="BP608" s="133"/>
      <c r="BQ608" s="133"/>
      <c r="BR608" s="133"/>
      <c r="BS608" s="133"/>
      <c r="BT608" s="133"/>
      <c r="BU608" s="133"/>
      <c r="BV608" s="133"/>
      <c r="BW608" s="133"/>
    </row>
    <row r="609" spans="1:75" ht="24" customHeight="1" x14ac:dyDescent="0.25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  <c r="AY609" s="133"/>
      <c r="AZ609" s="133"/>
      <c r="BA609" s="133"/>
      <c r="BB609" s="133"/>
      <c r="BC609" s="133"/>
      <c r="BD609" s="133"/>
      <c r="BE609" s="133"/>
      <c r="BF609" s="133"/>
      <c r="BG609" s="133"/>
      <c r="BH609" s="133"/>
      <c r="BI609" s="133"/>
      <c r="BJ609" s="133"/>
      <c r="BK609" s="133"/>
      <c r="BL609" s="133"/>
      <c r="BM609" s="133"/>
      <c r="BN609" s="133"/>
      <c r="BO609" s="133"/>
      <c r="BP609" s="133"/>
      <c r="BQ609" s="133"/>
      <c r="BR609" s="133"/>
      <c r="BS609" s="133"/>
      <c r="BT609" s="133"/>
      <c r="BU609" s="133"/>
      <c r="BV609" s="133"/>
      <c r="BW609" s="133"/>
    </row>
    <row r="610" spans="1:75" ht="24" customHeight="1" x14ac:dyDescent="0.25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/>
      <c r="AL610" s="133"/>
      <c r="AM610" s="133"/>
      <c r="AN610" s="133"/>
      <c r="AO610" s="133"/>
      <c r="AP610" s="133"/>
      <c r="AQ610" s="133"/>
      <c r="AR610" s="133"/>
      <c r="AS610" s="133"/>
      <c r="AT610" s="133"/>
      <c r="AU610" s="133"/>
      <c r="AV610" s="133"/>
      <c r="AW610" s="133"/>
      <c r="AX610" s="133"/>
      <c r="AY610" s="133"/>
      <c r="AZ610" s="133"/>
      <c r="BA610" s="133"/>
      <c r="BB610" s="133"/>
      <c r="BC610" s="133"/>
      <c r="BD610" s="133"/>
      <c r="BE610" s="133"/>
      <c r="BF610" s="133"/>
      <c r="BG610" s="133"/>
      <c r="BH610" s="133"/>
      <c r="BI610" s="133"/>
      <c r="BJ610" s="133"/>
      <c r="BK610" s="133"/>
      <c r="BL610" s="133"/>
      <c r="BM610" s="133"/>
      <c r="BN610" s="133"/>
      <c r="BO610" s="133"/>
      <c r="BP610" s="133"/>
      <c r="BQ610" s="133"/>
      <c r="BR610" s="133"/>
      <c r="BS610" s="133"/>
      <c r="BT610" s="133"/>
      <c r="BU610" s="133"/>
      <c r="BV610" s="133"/>
      <c r="BW610" s="133"/>
    </row>
    <row r="611" spans="1:75" ht="24" customHeight="1" x14ac:dyDescent="0.25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  <c r="AX611" s="133"/>
      <c r="AY611" s="133"/>
      <c r="AZ611" s="133"/>
      <c r="BA611" s="133"/>
      <c r="BB611" s="133"/>
      <c r="BC611" s="133"/>
      <c r="BD611" s="133"/>
      <c r="BE611" s="133"/>
      <c r="BF611" s="133"/>
      <c r="BG611" s="133"/>
      <c r="BH611" s="133"/>
      <c r="BI611" s="133"/>
      <c r="BJ611" s="133"/>
      <c r="BK611" s="133"/>
      <c r="BL611" s="133"/>
      <c r="BM611" s="133"/>
      <c r="BN611" s="133"/>
      <c r="BO611" s="133"/>
      <c r="BP611" s="133"/>
      <c r="BQ611" s="133"/>
      <c r="BR611" s="133"/>
      <c r="BS611" s="133"/>
      <c r="BT611" s="133"/>
      <c r="BU611" s="133"/>
      <c r="BV611" s="133"/>
      <c r="BW611" s="133"/>
    </row>
    <row r="612" spans="1:75" ht="24" customHeight="1" x14ac:dyDescent="0.25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  <c r="AX612" s="133"/>
      <c r="AY612" s="133"/>
      <c r="AZ612" s="133"/>
      <c r="BA612" s="133"/>
      <c r="BB612" s="133"/>
      <c r="BC612" s="133"/>
      <c r="BD612" s="133"/>
      <c r="BE612" s="133"/>
      <c r="BF612" s="133"/>
      <c r="BG612" s="133"/>
      <c r="BH612" s="133"/>
      <c r="BI612" s="133"/>
      <c r="BJ612" s="133"/>
      <c r="BK612" s="133"/>
      <c r="BL612" s="133"/>
      <c r="BM612" s="133"/>
      <c r="BN612" s="133"/>
      <c r="BO612" s="133"/>
      <c r="BP612" s="133"/>
      <c r="BQ612" s="133"/>
      <c r="BR612" s="133"/>
      <c r="BS612" s="133"/>
      <c r="BT612" s="133"/>
      <c r="BU612" s="133"/>
      <c r="BV612" s="133"/>
      <c r="BW612" s="133"/>
    </row>
    <row r="613" spans="1:75" ht="24" customHeight="1" x14ac:dyDescent="0.25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133"/>
      <c r="AL613" s="133"/>
      <c r="AM613" s="133"/>
      <c r="AN613" s="133"/>
      <c r="AO613" s="133"/>
      <c r="AP613" s="133"/>
      <c r="AQ613" s="133"/>
      <c r="AR613" s="133"/>
      <c r="AS613" s="133"/>
      <c r="AT613" s="133"/>
      <c r="AU613" s="133"/>
      <c r="AV613" s="133"/>
      <c r="AW613" s="133"/>
      <c r="AX613" s="133"/>
      <c r="AY613" s="133"/>
      <c r="AZ613" s="133"/>
      <c r="BA613" s="133"/>
      <c r="BB613" s="133"/>
      <c r="BC613" s="133"/>
      <c r="BD613" s="133"/>
      <c r="BE613" s="133"/>
      <c r="BF613" s="133"/>
      <c r="BG613" s="133"/>
      <c r="BH613" s="133"/>
      <c r="BI613" s="133"/>
      <c r="BJ613" s="133"/>
      <c r="BK613" s="133"/>
      <c r="BL613" s="133"/>
      <c r="BM613" s="133"/>
      <c r="BN613" s="133"/>
      <c r="BO613" s="133"/>
      <c r="BP613" s="133"/>
      <c r="BQ613" s="133"/>
      <c r="BR613" s="133"/>
      <c r="BS613" s="133"/>
      <c r="BT613" s="133"/>
      <c r="BU613" s="133"/>
      <c r="BV613" s="133"/>
      <c r="BW613" s="133"/>
    </row>
    <row r="614" spans="1:75" ht="24" customHeight="1" x14ac:dyDescent="0.25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  <c r="AY614" s="133"/>
      <c r="AZ614" s="133"/>
      <c r="BA614" s="133"/>
      <c r="BB614" s="133"/>
      <c r="BC614" s="133"/>
      <c r="BD614" s="133"/>
      <c r="BE614" s="133"/>
      <c r="BF614" s="133"/>
      <c r="BG614" s="133"/>
      <c r="BH614" s="133"/>
      <c r="BI614" s="133"/>
      <c r="BJ614" s="133"/>
      <c r="BK614" s="133"/>
      <c r="BL614" s="133"/>
      <c r="BM614" s="133"/>
      <c r="BN614" s="133"/>
      <c r="BO614" s="133"/>
      <c r="BP614" s="133"/>
      <c r="BQ614" s="133"/>
      <c r="BR614" s="133"/>
      <c r="BS614" s="133"/>
      <c r="BT614" s="133"/>
      <c r="BU614" s="133"/>
      <c r="BV614" s="133"/>
      <c r="BW614" s="133"/>
    </row>
    <row r="615" spans="1:75" ht="24" customHeight="1" x14ac:dyDescent="0.2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/>
      <c r="AU615" s="133"/>
      <c r="AV615" s="133"/>
      <c r="AW615" s="133"/>
      <c r="AX615" s="133"/>
      <c r="AY615" s="133"/>
      <c r="AZ615" s="133"/>
      <c r="BA615" s="133"/>
      <c r="BB615" s="133"/>
      <c r="BC615" s="133"/>
      <c r="BD615" s="133"/>
      <c r="BE615" s="133"/>
      <c r="BF615" s="133"/>
      <c r="BG615" s="133"/>
      <c r="BH615" s="133"/>
      <c r="BI615" s="133"/>
      <c r="BJ615" s="133"/>
      <c r="BK615" s="133"/>
      <c r="BL615" s="133"/>
      <c r="BM615" s="133"/>
      <c r="BN615" s="133"/>
      <c r="BO615" s="133"/>
      <c r="BP615" s="133"/>
      <c r="BQ615" s="133"/>
      <c r="BR615" s="133"/>
      <c r="BS615" s="133"/>
      <c r="BT615" s="133"/>
      <c r="BU615" s="133"/>
      <c r="BV615" s="133"/>
      <c r="BW615" s="133"/>
    </row>
    <row r="616" spans="1:75" ht="24" customHeight="1" x14ac:dyDescent="0.25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33"/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33"/>
      <c r="BG616" s="133"/>
      <c r="BH616" s="133"/>
      <c r="BI616" s="133"/>
      <c r="BJ616" s="133"/>
      <c r="BK616" s="133"/>
      <c r="BL616" s="133"/>
      <c r="BM616" s="133"/>
      <c r="BN616" s="133"/>
      <c r="BO616" s="133"/>
      <c r="BP616" s="133"/>
      <c r="BQ616" s="133"/>
      <c r="BR616" s="133"/>
      <c r="BS616" s="133"/>
      <c r="BT616" s="133"/>
      <c r="BU616" s="133"/>
      <c r="BV616" s="133"/>
      <c r="BW616" s="133"/>
    </row>
    <row r="617" spans="1:75" ht="24" customHeight="1" x14ac:dyDescent="0.25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133"/>
      <c r="AL617" s="133"/>
      <c r="AM617" s="133"/>
      <c r="AN617" s="133"/>
      <c r="AO617" s="133"/>
      <c r="AP617" s="133"/>
      <c r="AQ617" s="133"/>
      <c r="AR617" s="133"/>
      <c r="AS617" s="133"/>
      <c r="AT617" s="133"/>
      <c r="AU617" s="133"/>
      <c r="AV617" s="133"/>
      <c r="AW617" s="133"/>
      <c r="AX617" s="133"/>
      <c r="AY617" s="133"/>
      <c r="AZ617" s="133"/>
      <c r="BA617" s="133"/>
      <c r="BB617" s="133"/>
      <c r="BC617" s="133"/>
      <c r="BD617" s="133"/>
      <c r="BE617" s="133"/>
      <c r="BF617" s="133"/>
      <c r="BG617" s="133"/>
      <c r="BH617" s="133"/>
      <c r="BI617" s="133"/>
      <c r="BJ617" s="133"/>
      <c r="BK617" s="133"/>
      <c r="BL617" s="133"/>
      <c r="BM617" s="133"/>
      <c r="BN617" s="133"/>
      <c r="BO617" s="133"/>
      <c r="BP617" s="133"/>
      <c r="BQ617" s="133"/>
      <c r="BR617" s="133"/>
      <c r="BS617" s="133"/>
      <c r="BT617" s="133"/>
      <c r="BU617" s="133"/>
      <c r="BV617" s="133"/>
      <c r="BW617" s="133"/>
    </row>
    <row r="618" spans="1:75" ht="24" customHeight="1" x14ac:dyDescent="0.25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  <c r="AP618" s="133"/>
      <c r="AQ618" s="133"/>
      <c r="AR618" s="133"/>
      <c r="AS618" s="133"/>
      <c r="AT618" s="133"/>
      <c r="AU618" s="133"/>
      <c r="AV618" s="133"/>
      <c r="AW618" s="133"/>
      <c r="AX618" s="133"/>
      <c r="AY618" s="133"/>
      <c r="AZ618" s="133"/>
      <c r="BA618" s="133"/>
      <c r="BB618" s="133"/>
      <c r="BC618" s="133"/>
      <c r="BD618" s="133"/>
      <c r="BE618" s="133"/>
      <c r="BF618" s="133"/>
      <c r="BG618" s="133"/>
      <c r="BH618" s="133"/>
      <c r="BI618" s="133"/>
      <c r="BJ618" s="133"/>
      <c r="BK618" s="133"/>
      <c r="BL618" s="133"/>
      <c r="BM618" s="133"/>
      <c r="BN618" s="133"/>
      <c r="BO618" s="133"/>
      <c r="BP618" s="133"/>
      <c r="BQ618" s="133"/>
      <c r="BR618" s="133"/>
      <c r="BS618" s="133"/>
      <c r="BT618" s="133"/>
      <c r="BU618" s="133"/>
      <c r="BV618" s="133"/>
      <c r="BW618" s="133"/>
    </row>
    <row r="619" spans="1:75" ht="24" customHeight="1" x14ac:dyDescent="0.25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/>
      <c r="AU619" s="133"/>
      <c r="AV619" s="133"/>
      <c r="AW619" s="133"/>
      <c r="AX619" s="133"/>
      <c r="AY619" s="133"/>
      <c r="AZ619" s="133"/>
      <c r="BA619" s="133"/>
      <c r="BB619" s="133"/>
      <c r="BC619" s="133"/>
      <c r="BD619" s="133"/>
      <c r="BE619" s="133"/>
      <c r="BF619" s="133"/>
      <c r="BG619" s="133"/>
      <c r="BH619" s="133"/>
      <c r="BI619" s="133"/>
      <c r="BJ619" s="133"/>
      <c r="BK619" s="133"/>
      <c r="BL619" s="133"/>
      <c r="BM619" s="133"/>
      <c r="BN619" s="133"/>
      <c r="BO619" s="133"/>
      <c r="BP619" s="133"/>
      <c r="BQ619" s="133"/>
      <c r="BR619" s="133"/>
      <c r="BS619" s="133"/>
      <c r="BT619" s="133"/>
      <c r="BU619" s="133"/>
      <c r="BV619" s="133"/>
      <c r="BW619" s="133"/>
    </row>
    <row r="620" spans="1:75" ht="24" customHeight="1" x14ac:dyDescent="0.25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/>
      <c r="AU620" s="133"/>
      <c r="AV620" s="133"/>
      <c r="AW620" s="133"/>
      <c r="AX620" s="133"/>
      <c r="AY620" s="133"/>
      <c r="AZ620" s="133"/>
      <c r="BA620" s="133"/>
      <c r="BB620" s="133"/>
      <c r="BC620" s="133"/>
      <c r="BD620" s="133"/>
      <c r="BE620" s="133"/>
      <c r="BF620" s="133"/>
      <c r="BG620" s="133"/>
      <c r="BH620" s="133"/>
      <c r="BI620" s="133"/>
      <c r="BJ620" s="133"/>
      <c r="BK620" s="133"/>
      <c r="BL620" s="133"/>
      <c r="BM620" s="133"/>
      <c r="BN620" s="133"/>
      <c r="BO620" s="133"/>
      <c r="BP620" s="133"/>
      <c r="BQ620" s="133"/>
      <c r="BR620" s="133"/>
      <c r="BS620" s="133"/>
      <c r="BT620" s="133"/>
      <c r="BU620" s="133"/>
      <c r="BV620" s="133"/>
      <c r="BW620" s="133"/>
    </row>
    <row r="621" spans="1:75" ht="24" customHeight="1" x14ac:dyDescent="0.25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/>
      <c r="AU621" s="133"/>
      <c r="AV621" s="133"/>
      <c r="AW621" s="133"/>
      <c r="AX621" s="133"/>
      <c r="AY621" s="133"/>
      <c r="AZ621" s="133"/>
      <c r="BA621" s="133"/>
      <c r="BB621" s="133"/>
      <c r="BC621" s="133"/>
      <c r="BD621" s="133"/>
      <c r="BE621" s="133"/>
      <c r="BF621" s="133"/>
      <c r="BG621" s="133"/>
      <c r="BH621" s="133"/>
      <c r="BI621" s="133"/>
      <c r="BJ621" s="133"/>
      <c r="BK621" s="133"/>
      <c r="BL621" s="133"/>
      <c r="BM621" s="133"/>
      <c r="BN621" s="133"/>
      <c r="BO621" s="133"/>
      <c r="BP621" s="133"/>
      <c r="BQ621" s="133"/>
      <c r="BR621" s="133"/>
      <c r="BS621" s="133"/>
      <c r="BT621" s="133"/>
      <c r="BU621" s="133"/>
      <c r="BV621" s="133"/>
      <c r="BW621" s="133"/>
    </row>
    <row r="622" spans="1:75" ht="24" customHeight="1" x14ac:dyDescent="0.25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  <c r="AX622" s="133"/>
      <c r="AY622" s="133"/>
      <c r="AZ622" s="133"/>
      <c r="BA622" s="133"/>
      <c r="BB622" s="133"/>
      <c r="BC622" s="133"/>
      <c r="BD622" s="133"/>
      <c r="BE622" s="133"/>
      <c r="BF622" s="133"/>
      <c r="BG622" s="133"/>
      <c r="BH622" s="133"/>
      <c r="BI622" s="133"/>
      <c r="BJ622" s="133"/>
      <c r="BK622" s="133"/>
      <c r="BL622" s="133"/>
      <c r="BM622" s="133"/>
      <c r="BN622" s="133"/>
      <c r="BO622" s="133"/>
      <c r="BP622" s="133"/>
      <c r="BQ622" s="133"/>
      <c r="BR622" s="133"/>
      <c r="BS622" s="133"/>
      <c r="BT622" s="133"/>
      <c r="BU622" s="133"/>
      <c r="BV622" s="133"/>
      <c r="BW622" s="133"/>
    </row>
    <row r="623" spans="1:75" ht="24" customHeight="1" x14ac:dyDescent="0.25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  <c r="AX623" s="133"/>
      <c r="AY623" s="133"/>
      <c r="AZ623" s="133"/>
      <c r="BA623" s="133"/>
      <c r="BB623" s="133"/>
      <c r="BC623" s="133"/>
      <c r="BD623" s="133"/>
      <c r="BE623" s="133"/>
      <c r="BF623" s="133"/>
      <c r="BG623" s="133"/>
      <c r="BH623" s="133"/>
      <c r="BI623" s="133"/>
      <c r="BJ623" s="133"/>
      <c r="BK623" s="133"/>
      <c r="BL623" s="133"/>
      <c r="BM623" s="133"/>
      <c r="BN623" s="133"/>
      <c r="BO623" s="133"/>
      <c r="BP623" s="133"/>
      <c r="BQ623" s="133"/>
      <c r="BR623" s="133"/>
      <c r="BS623" s="133"/>
      <c r="BT623" s="133"/>
      <c r="BU623" s="133"/>
      <c r="BV623" s="133"/>
      <c r="BW623" s="133"/>
    </row>
    <row r="624" spans="1:75" ht="24" customHeight="1" x14ac:dyDescent="0.25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  <c r="AX624" s="133"/>
      <c r="AY624" s="133"/>
      <c r="AZ624" s="133"/>
      <c r="BA624" s="133"/>
      <c r="BB624" s="133"/>
      <c r="BC624" s="133"/>
      <c r="BD624" s="133"/>
      <c r="BE624" s="133"/>
      <c r="BF624" s="133"/>
      <c r="BG624" s="133"/>
      <c r="BH624" s="133"/>
      <c r="BI624" s="133"/>
      <c r="BJ624" s="133"/>
      <c r="BK624" s="133"/>
      <c r="BL624" s="133"/>
      <c r="BM624" s="133"/>
      <c r="BN624" s="133"/>
      <c r="BO624" s="133"/>
      <c r="BP624" s="133"/>
      <c r="BQ624" s="133"/>
      <c r="BR624" s="133"/>
      <c r="BS624" s="133"/>
      <c r="BT624" s="133"/>
      <c r="BU624" s="133"/>
      <c r="BV624" s="133"/>
      <c r="BW624" s="133"/>
    </row>
    <row r="625" spans="1:75" ht="24" customHeight="1" x14ac:dyDescent="0.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133"/>
      <c r="AL625" s="133"/>
      <c r="AM625" s="133"/>
      <c r="AN625" s="133"/>
      <c r="AO625" s="133"/>
      <c r="AP625" s="133"/>
      <c r="AQ625" s="133"/>
      <c r="AR625" s="133"/>
      <c r="AS625" s="133"/>
      <c r="AT625" s="133"/>
      <c r="AU625" s="133"/>
      <c r="AV625" s="133"/>
      <c r="AW625" s="133"/>
      <c r="AX625" s="133"/>
      <c r="AY625" s="133"/>
      <c r="AZ625" s="133"/>
      <c r="BA625" s="133"/>
      <c r="BB625" s="133"/>
      <c r="BC625" s="133"/>
      <c r="BD625" s="133"/>
      <c r="BE625" s="133"/>
      <c r="BF625" s="133"/>
      <c r="BG625" s="133"/>
      <c r="BH625" s="133"/>
      <c r="BI625" s="133"/>
      <c r="BJ625" s="133"/>
      <c r="BK625" s="133"/>
      <c r="BL625" s="133"/>
      <c r="BM625" s="133"/>
      <c r="BN625" s="133"/>
      <c r="BO625" s="133"/>
      <c r="BP625" s="133"/>
      <c r="BQ625" s="133"/>
      <c r="BR625" s="133"/>
      <c r="BS625" s="133"/>
      <c r="BT625" s="133"/>
      <c r="BU625" s="133"/>
      <c r="BV625" s="133"/>
      <c r="BW625" s="133"/>
    </row>
    <row r="626" spans="1:75" ht="24" customHeight="1" x14ac:dyDescent="0.25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  <c r="AX626" s="133"/>
      <c r="AY626" s="133"/>
      <c r="AZ626" s="133"/>
      <c r="BA626" s="133"/>
      <c r="BB626" s="133"/>
      <c r="BC626" s="133"/>
      <c r="BD626" s="133"/>
      <c r="BE626" s="133"/>
      <c r="BF626" s="133"/>
      <c r="BG626" s="133"/>
      <c r="BH626" s="133"/>
      <c r="BI626" s="133"/>
      <c r="BJ626" s="133"/>
      <c r="BK626" s="133"/>
      <c r="BL626" s="133"/>
      <c r="BM626" s="133"/>
      <c r="BN626" s="133"/>
      <c r="BO626" s="133"/>
      <c r="BP626" s="133"/>
      <c r="BQ626" s="133"/>
      <c r="BR626" s="133"/>
      <c r="BS626" s="133"/>
      <c r="BT626" s="133"/>
      <c r="BU626" s="133"/>
      <c r="BV626" s="133"/>
      <c r="BW626" s="133"/>
    </row>
    <row r="627" spans="1:75" ht="24" customHeight="1" x14ac:dyDescent="0.25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  <c r="AY627" s="133"/>
      <c r="AZ627" s="133"/>
      <c r="BA627" s="133"/>
      <c r="BB627" s="133"/>
      <c r="BC627" s="133"/>
      <c r="BD627" s="133"/>
      <c r="BE627" s="133"/>
      <c r="BF627" s="133"/>
      <c r="BG627" s="133"/>
      <c r="BH627" s="133"/>
      <c r="BI627" s="133"/>
      <c r="BJ627" s="133"/>
      <c r="BK627" s="133"/>
      <c r="BL627" s="133"/>
      <c r="BM627" s="133"/>
      <c r="BN627" s="133"/>
      <c r="BO627" s="133"/>
      <c r="BP627" s="133"/>
      <c r="BQ627" s="133"/>
      <c r="BR627" s="133"/>
      <c r="BS627" s="133"/>
      <c r="BT627" s="133"/>
      <c r="BU627" s="133"/>
      <c r="BV627" s="133"/>
      <c r="BW627" s="133"/>
    </row>
    <row r="628" spans="1:75" ht="24" customHeight="1" x14ac:dyDescent="0.25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  <c r="AY628" s="133"/>
      <c r="AZ628" s="133"/>
      <c r="BA628" s="133"/>
      <c r="BB628" s="133"/>
      <c r="BC628" s="133"/>
      <c r="BD628" s="133"/>
      <c r="BE628" s="133"/>
      <c r="BF628" s="133"/>
      <c r="BG628" s="133"/>
      <c r="BH628" s="133"/>
      <c r="BI628" s="133"/>
      <c r="BJ628" s="133"/>
      <c r="BK628" s="133"/>
      <c r="BL628" s="133"/>
      <c r="BM628" s="133"/>
      <c r="BN628" s="133"/>
      <c r="BO628" s="133"/>
      <c r="BP628" s="133"/>
      <c r="BQ628" s="133"/>
      <c r="BR628" s="133"/>
      <c r="BS628" s="133"/>
      <c r="BT628" s="133"/>
      <c r="BU628" s="133"/>
      <c r="BV628" s="133"/>
      <c r="BW628" s="133"/>
    </row>
    <row r="629" spans="1:75" ht="24" customHeight="1" x14ac:dyDescent="0.25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  <c r="AX629" s="133"/>
      <c r="AY629" s="133"/>
      <c r="AZ629" s="133"/>
      <c r="BA629" s="133"/>
      <c r="BB629" s="133"/>
      <c r="BC629" s="133"/>
      <c r="BD629" s="133"/>
      <c r="BE629" s="133"/>
      <c r="BF629" s="133"/>
      <c r="BG629" s="133"/>
      <c r="BH629" s="133"/>
      <c r="BI629" s="133"/>
      <c r="BJ629" s="133"/>
      <c r="BK629" s="133"/>
      <c r="BL629" s="133"/>
      <c r="BM629" s="133"/>
      <c r="BN629" s="133"/>
      <c r="BO629" s="133"/>
      <c r="BP629" s="133"/>
      <c r="BQ629" s="133"/>
      <c r="BR629" s="133"/>
      <c r="BS629" s="133"/>
      <c r="BT629" s="133"/>
      <c r="BU629" s="133"/>
      <c r="BV629" s="133"/>
      <c r="BW629" s="133"/>
    </row>
    <row r="630" spans="1:75" ht="24" customHeight="1" x14ac:dyDescent="0.25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  <c r="AX630" s="133"/>
      <c r="AY630" s="133"/>
      <c r="AZ630" s="133"/>
      <c r="BA630" s="133"/>
      <c r="BB630" s="133"/>
      <c r="BC630" s="133"/>
      <c r="BD630" s="133"/>
      <c r="BE630" s="133"/>
      <c r="BF630" s="133"/>
      <c r="BG630" s="133"/>
      <c r="BH630" s="133"/>
      <c r="BI630" s="133"/>
      <c r="BJ630" s="133"/>
      <c r="BK630" s="133"/>
      <c r="BL630" s="133"/>
      <c r="BM630" s="133"/>
      <c r="BN630" s="133"/>
      <c r="BO630" s="133"/>
      <c r="BP630" s="133"/>
      <c r="BQ630" s="133"/>
      <c r="BR630" s="133"/>
      <c r="BS630" s="133"/>
      <c r="BT630" s="133"/>
      <c r="BU630" s="133"/>
      <c r="BV630" s="133"/>
      <c r="BW630" s="133"/>
    </row>
    <row r="631" spans="1:75" ht="24" customHeight="1" x14ac:dyDescent="0.25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  <c r="AX631" s="133"/>
      <c r="AY631" s="133"/>
      <c r="AZ631" s="133"/>
      <c r="BA631" s="133"/>
      <c r="BB631" s="133"/>
      <c r="BC631" s="133"/>
      <c r="BD631" s="133"/>
      <c r="BE631" s="133"/>
      <c r="BF631" s="133"/>
      <c r="BG631" s="133"/>
      <c r="BH631" s="133"/>
      <c r="BI631" s="133"/>
      <c r="BJ631" s="133"/>
      <c r="BK631" s="133"/>
      <c r="BL631" s="133"/>
      <c r="BM631" s="133"/>
      <c r="BN631" s="133"/>
      <c r="BO631" s="133"/>
      <c r="BP631" s="133"/>
      <c r="BQ631" s="133"/>
      <c r="BR631" s="133"/>
      <c r="BS631" s="133"/>
      <c r="BT631" s="133"/>
      <c r="BU631" s="133"/>
      <c r="BV631" s="133"/>
      <c r="BW631" s="133"/>
    </row>
    <row r="632" spans="1:75" ht="24" customHeight="1" x14ac:dyDescent="0.25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  <c r="AX632" s="133"/>
      <c r="AY632" s="133"/>
      <c r="AZ632" s="133"/>
      <c r="BA632" s="133"/>
      <c r="BB632" s="133"/>
      <c r="BC632" s="133"/>
      <c r="BD632" s="133"/>
      <c r="BE632" s="133"/>
      <c r="BF632" s="133"/>
      <c r="BG632" s="133"/>
      <c r="BH632" s="133"/>
      <c r="BI632" s="133"/>
      <c r="BJ632" s="133"/>
      <c r="BK632" s="133"/>
      <c r="BL632" s="133"/>
      <c r="BM632" s="133"/>
      <c r="BN632" s="133"/>
      <c r="BO632" s="133"/>
      <c r="BP632" s="133"/>
      <c r="BQ632" s="133"/>
      <c r="BR632" s="133"/>
      <c r="BS632" s="133"/>
      <c r="BT632" s="133"/>
      <c r="BU632" s="133"/>
      <c r="BV632" s="133"/>
      <c r="BW632" s="133"/>
    </row>
    <row r="633" spans="1:75" ht="24" customHeight="1" x14ac:dyDescent="0.25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  <c r="AX633" s="133"/>
      <c r="AY633" s="133"/>
      <c r="AZ633" s="133"/>
      <c r="BA633" s="133"/>
      <c r="BB633" s="133"/>
      <c r="BC633" s="133"/>
      <c r="BD633" s="133"/>
      <c r="BE633" s="133"/>
      <c r="BF633" s="133"/>
      <c r="BG633" s="133"/>
      <c r="BH633" s="133"/>
      <c r="BI633" s="133"/>
      <c r="BJ633" s="133"/>
      <c r="BK633" s="133"/>
      <c r="BL633" s="133"/>
      <c r="BM633" s="133"/>
      <c r="BN633" s="133"/>
      <c r="BO633" s="133"/>
      <c r="BP633" s="133"/>
      <c r="BQ633" s="133"/>
      <c r="BR633" s="133"/>
      <c r="BS633" s="133"/>
      <c r="BT633" s="133"/>
      <c r="BU633" s="133"/>
      <c r="BV633" s="133"/>
      <c r="BW633" s="133"/>
    </row>
    <row r="634" spans="1:75" ht="24" customHeight="1" x14ac:dyDescent="0.25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  <c r="AX634" s="133"/>
      <c r="AY634" s="133"/>
      <c r="AZ634" s="133"/>
      <c r="BA634" s="133"/>
      <c r="BB634" s="133"/>
      <c r="BC634" s="133"/>
      <c r="BD634" s="133"/>
      <c r="BE634" s="133"/>
      <c r="BF634" s="133"/>
      <c r="BG634" s="133"/>
      <c r="BH634" s="133"/>
      <c r="BI634" s="133"/>
      <c r="BJ634" s="133"/>
      <c r="BK634" s="133"/>
      <c r="BL634" s="133"/>
      <c r="BM634" s="133"/>
      <c r="BN634" s="133"/>
      <c r="BO634" s="133"/>
      <c r="BP634" s="133"/>
      <c r="BQ634" s="133"/>
      <c r="BR634" s="133"/>
      <c r="BS634" s="133"/>
      <c r="BT634" s="133"/>
      <c r="BU634" s="133"/>
      <c r="BV634" s="133"/>
      <c r="BW634" s="133"/>
    </row>
    <row r="635" spans="1:75" ht="24" customHeight="1" x14ac:dyDescent="0.2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/>
      <c r="AS635" s="133"/>
      <c r="AT635" s="133"/>
      <c r="AU635" s="133"/>
      <c r="AV635" s="133"/>
      <c r="AW635" s="133"/>
      <c r="AX635" s="133"/>
      <c r="AY635" s="133"/>
      <c r="AZ635" s="133"/>
      <c r="BA635" s="133"/>
      <c r="BB635" s="133"/>
      <c r="BC635" s="133"/>
      <c r="BD635" s="133"/>
      <c r="BE635" s="133"/>
      <c r="BF635" s="133"/>
      <c r="BG635" s="133"/>
      <c r="BH635" s="133"/>
      <c r="BI635" s="133"/>
      <c r="BJ635" s="133"/>
      <c r="BK635" s="133"/>
      <c r="BL635" s="133"/>
      <c r="BM635" s="133"/>
      <c r="BN635" s="133"/>
      <c r="BO635" s="133"/>
      <c r="BP635" s="133"/>
      <c r="BQ635" s="133"/>
      <c r="BR635" s="133"/>
      <c r="BS635" s="133"/>
      <c r="BT635" s="133"/>
      <c r="BU635" s="133"/>
      <c r="BV635" s="133"/>
      <c r="BW635" s="133"/>
    </row>
    <row r="636" spans="1:75" ht="24" customHeight="1" x14ac:dyDescent="0.25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  <c r="AX636" s="133"/>
      <c r="AY636" s="133"/>
      <c r="AZ636" s="133"/>
      <c r="BA636" s="133"/>
      <c r="BB636" s="133"/>
      <c r="BC636" s="133"/>
      <c r="BD636" s="133"/>
      <c r="BE636" s="133"/>
      <c r="BF636" s="133"/>
      <c r="BG636" s="133"/>
      <c r="BH636" s="133"/>
      <c r="BI636" s="133"/>
      <c r="BJ636" s="133"/>
      <c r="BK636" s="133"/>
      <c r="BL636" s="133"/>
      <c r="BM636" s="133"/>
      <c r="BN636" s="133"/>
      <c r="BO636" s="133"/>
      <c r="BP636" s="133"/>
      <c r="BQ636" s="133"/>
      <c r="BR636" s="133"/>
      <c r="BS636" s="133"/>
      <c r="BT636" s="133"/>
      <c r="BU636" s="133"/>
      <c r="BV636" s="133"/>
      <c r="BW636" s="133"/>
    </row>
    <row r="637" spans="1:75" ht="24" customHeight="1" x14ac:dyDescent="0.25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  <c r="AX637" s="133"/>
      <c r="AY637" s="133"/>
      <c r="AZ637" s="133"/>
      <c r="BA637" s="133"/>
      <c r="BB637" s="133"/>
      <c r="BC637" s="133"/>
      <c r="BD637" s="133"/>
      <c r="BE637" s="133"/>
      <c r="BF637" s="133"/>
      <c r="BG637" s="133"/>
      <c r="BH637" s="133"/>
      <c r="BI637" s="133"/>
      <c r="BJ637" s="133"/>
      <c r="BK637" s="133"/>
      <c r="BL637" s="133"/>
      <c r="BM637" s="133"/>
      <c r="BN637" s="133"/>
      <c r="BO637" s="133"/>
      <c r="BP637" s="133"/>
      <c r="BQ637" s="133"/>
      <c r="BR637" s="133"/>
      <c r="BS637" s="133"/>
      <c r="BT637" s="133"/>
      <c r="BU637" s="133"/>
      <c r="BV637" s="133"/>
      <c r="BW637" s="133"/>
    </row>
    <row r="638" spans="1:75" ht="24" customHeight="1" x14ac:dyDescent="0.25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3"/>
      <c r="AL638" s="133"/>
      <c r="AM638" s="133"/>
      <c r="AN638" s="133"/>
      <c r="AO638" s="133"/>
      <c r="AP638" s="133"/>
      <c r="AQ638" s="133"/>
      <c r="AR638" s="133"/>
      <c r="AS638" s="133"/>
      <c r="AT638" s="133"/>
      <c r="AU638" s="133"/>
      <c r="AV638" s="133"/>
      <c r="AW638" s="133"/>
      <c r="AX638" s="133"/>
      <c r="AY638" s="133"/>
      <c r="AZ638" s="133"/>
      <c r="BA638" s="133"/>
      <c r="BB638" s="133"/>
      <c r="BC638" s="133"/>
      <c r="BD638" s="133"/>
      <c r="BE638" s="133"/>
      <c r="BF638" s="133"/>
      <c r="BG638" s="133"/>
      <c r="BH638" s="133"/>
      <c r="BI638" s="133"/>
      <c r="BJ638" s="133"/>
      <c r="BK638" s="133"/>
      <c r="BL638" s="133"/>
      <c r="BM638" s="133"/>
      <c r="BN638" s="133"/>
      <c r="BO638" s="133"/>
      <c r="BP638" s="133"/>
      <c r="BQ638" s="133"/>
      <c r="BR638" s="133"/>
      <c r="BS638" s="133"/>
      <c r="BT638" s="133"/>
      <c r="BU638" s="133"/>
      <c r="BV638" s="133"/>
      <c r="BW638" s="133"/>
    </row>
    <row r="639" spans="1:75" ht="24" customHeight="1" x14ac:dyDescent="0.25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133"/>
      <c r="AL639" s="133"/>
      <c r="AM639" s="133"/>
      <c r="AN639" s="133"/>
      <c r="AO639" s="133"/>
      <c r="AP639" s="133"/>
      <c r="AQ639" s="133"/>
      <c r="AR639" s="133"/>
      <c r="AS639" s="133"/>
      <c r="AT639" s="133"/>
      <c r="AU639" s="133"/>
      <c r="AV639" s="133"/>
      <c r="AW639" s="133"/>
      <c r="AX639" s="133"/>
      <c r="AY639" s="133"/>
      <c r="AZ639" s="133"/>
      <c r="BA639" s="133"/>
      <c r="BB639" s="133"/>
      <c r="BC639" s="133"/>
      <c r="BD639" s="133"/>
      <c r="BE639" s="133"/>
      <c r="BF639" s="133"/>
      <c r="BG639" s="133"/>
      <c r="BH639" s="133"/>
      <c r="BI639" s="133"/>
      <c r="BJ639" s="133"/>
      <c r="BK639" s="133"/>
      <c r="BL639" s="133"/>
      <c r="BM639" s="133"/>
      <c r="BN639" s="133"/>
      <c r="BO639" s="133"/>
      <c r="BP639" s="133"/>
      <c r="BQ639" s="133"/>
      <c r="BR639" s="133"/>
      <c r="BS639" s="133"/>
      <c r="BT639" s="133"/>
      <c r="BU639" s="133"/>
      <c r="BV639" s="133"/>
      <c r="BW639" s="133"/>
    </row>
    <row r="640" spans="1:75" ht="24" customHeight="1" x14ac:dyDescent="0.25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  <c r="AX640" s="133"/>
      <c r="AY640" s="133"/>
      <c r="AZ640" s="133"/>
      <c r="BA640" s="133"/>
      <c r="BB640" s="133"/>
      <c r="BC640" s="133"/>
      <c r="BD640" s="133"/>
      <c r="BE640" s="133"/>
      <c r="BF640" s="133"/>
      <c r="BG640" s="133"/>
      <c r="BH640" s="133"/>
      <c r="BI640" s="133"/>
      <c r="BJ640" s="133"/>
      <c r="BK640" s="133"/>
      <c r="BL640" s="133"/>
      <c r="BM640" s="133"/>
      <c r="BN640" s="133"/>
      <c r="BO640" s="133"/>
      <c r="BP640" s="133"/>
      <c r="BQ640" s="133"/>
      <c r="BR640" s="133"/>
      <c r="BS640" s="133"/>
      <c r="BT640" s="133"/>
      <c r="BU640" s="133"/>
      <c r="BV640" s="133"/>
      <c r="BW640" s="133"/>
    </row>
    <row r="641" spans="1:75" ht="24" customHeight="1" x14ac:dyDescent="0.25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  <c r="AX641" s="133"/>
      <c r="AY641" s="133"/>
      <c r="AZ641" s="133"/>
      <c r="BA641" s="133"/>
      <c r="BB641" s="133"/>
      <c r="BC641" s="133"/>
      <c r="BD641" s="133"/>
      <c r="BE641" s="133"/>
      <c r="BF641" s="133"/>
      <c r="BG641" s="133"/>
      <c r="BH641" s="133"/>
      <c r="BI641" s="133"/>
      <c r="BJ641" s="133"/>
      <c r="BK641" s="133"/>
      <c r="BL641" s="133"/>
      <c r="BM641" s="133"/>
      <c r="BN641" s="133"/>
      <c r="BO641" s="133"/>
      <c r="BP641" s="133"/>
      <c r="BQ641" s="133"/>
      <c r="BR641" s="133"/>
      <c r="BS641" s="133"/>
      <c r="BT641" s="133"/>
      <c r="BU641" s="133"/>
      <c r="BV641" s="133"/>
      <c r="BW641" s="133"/>
    </row>
    <row r="642" spans="1:75" ht="24" customHeight="1" x14ac:dyDescent="0.25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133"/>
      <c r="AL642" s="133"/>
      <c r="AM642" s="133"/>
      <c r="AN642" s="133"/>
      <c r="AO642" s="133"/>
      <c r="AP642" s="133"/>
      <c r="AQ642" s="133"/>
      <c r="AR642" s="133"/>
      <c r="AS642" s="133"/>
      <c r="AT642" s="133"/>
      <c r="AU642" s="133"/>
      <c r="AV642" s="133"/>
      <c r="AW642" s="133"/>
      <c r="AX642" s="133"/>
      <c r="AY642" s="133"/>
      <c r="AZ642" s="133"/>
      <c r="BA642" s="133"/>
      <c r="BB642" s="133"/>
      <c r="BC642" s="133"/>
      <c r="BD642" s="133"/>
      <c r="BE642" s="133"/>
      <c r="BF642" s="133"/>
      <c r="BG642" s="133"/>
      <c r="BH642" s="133"/>
      <c r="BI642" s="133"/>
      <c r="BJ642" s="133"/>
      <c r="BK642" s="133"/>
      <c r="BL642" s="133"/>
      <c r="BM642" s="133"/>
      <c r="BN642" s="133"/>
      <c r="BO642" s="133"/>
      <c r="BP642" s="133"/>
      <c r="BQ642" s="133"/>
      <c r="BR642" s="133"/>
      <c r="BS642" s="133"/>
      <c r="BT642" s="133"/>
      <c r="BU642" s="133"/>
      <c r="BV642" s="133"/>
      <c r="BW642" s="133"/>
    </row>
    <row r="643" spans="1:75" ht="24" customHeight="1" x14ac:dyDescent="0.25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/>
      <c r="AS643" s="133"/>
      <c r="AT643" s="133"/>
      <c r="AU643" s="133"/>
      <c r="AV643" s="133"/>
      <c r="AW643" s="133"/>
      <c r="AX643" s="133"/>
      <c r="AY643" s="133"/>
      <c r="AZ643" s="133"/>
      <c r="BA643" s="133"/>
      <c r="BB643" s="133"/>
      <c r="BC643" s="133"/>
      <c r="BD643" s="133"/>
      <c r="BE643" s="133"/>
      <c r="BF643" s="133"/>
      <c r="BG643" s="133"/>
      <c r="BH643" s="133"/>
      <c r="BI643" s="133"/>
      <c r="BJ643" s="133"/>
      <c r="BK643" s="133"/>
      <c r="BL643" s="133"/>
      <c r="BM643" s="133"/>
      <c r="BN643" s="133"/>
      <c r="BO643" s="133"/>
      <c r="BP643" s="133"/>
      <c r="BQ643" s="133"/>
      <c r="BR643" s="133"/>
      <c r="BS643" s="133"/>
      <c r="BT643" s="133"/>
      <c r="BU643" s="133"/>
      <c r="BV643" s="133"/>
      <c r="BW643" s="133"/>
    </row>
    <row r="644" spans="1:75" ht="24" customHeight="1" x14ac:dyDescent="0.25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  <c r="AX644" s="133"/>
      <c r="AY644" s="133"/>
      <c r="AZ644" s="133"/>
      <c r="BA644" s="133"/>
      <c r="BB644" s="133"/>
      <c r="BC644" s="133"/>
      <c r="BD644" s="133"/>
      <c r="BE644" s="133"/>
      <c r="BF644" s="133"/>
      <c r="BG644" s="133"/>
      <c r="BH644" s="133"/>
      <c r="BI644" s="133"/>
      <c r="BJ644" s="133"/>
      <c r="BK644" s="133"/>
      <c r="BL644" s="133"/>
      <c r="BM644" s="133"/>
      <c r="BN644" s="133"/>
      <c r="BO644" s="133"/>
      <c r="BP644" s="133"/>
      <c r="BQ644" s="133"/>
      <c r="BR644" s="133"/>
      <c r="BS644" s="133"/>
      <c r="BT644" s="133"/>
      <c r="BU644" s="133"/>
      <c r="BV644" s="133"/>
      <c r="BW644" s="133"/>
    </row>
    <row r="645" spans="1:75" ht="24" customHeight="1" x14ac:dyDescent="0.2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3"/>
      <c r="AL645" s="133"/>
      <c r="AM645" s="133"/>
      <c r="AN645" s="133"/>
      <c r="AO645" s="133"/>
      <c r="AP645" s="133"/>
      <c r="AQ645" s="133"/>
      <c r="AR645" s="133"/>
      <c r="AS645" s="133"/>
      <c r="AT645" s="133"/>
      <c r="AU645" s="133"/>
      <c r="AV645" s="133"/>
      <c r="AW645" s="133"/>
      <c r="AX645" s="133"/>
      <c r="AY645" s="133"/>
      <c r="AZ645" s="133"/>
      <c r="BA645" s="133"/>
      <c r="BB645" s="133"/>
      <c r="BC645" s="133"/>
      <c r="BD645" s="133"/>
      <c r="BE645" s="133"/>
      <c r="BF645" s="133"/>
      <c r="BG645" s="133"/>
      <c r="BH645" s="133"/>
      <c r="BI645" s="133"/>
      <c r="BJ645" s="133"/>
      <c r="BK645" s="133"/>
      <c r="BL645" s="133"/>
      <c r="BM645" s="133"/>
      <c r="BN645" s="133"/>
      <c r="BO645" s="133"/>
      <c r="BP645" s="133"/>
      <c r="BQ645" s="133"/>
      <c r="BR645" s="133"/>
      <c r="BS645" s="133"/>
      <c r="BT645" s="133"/>
      <c r="BU645" s="133"/>
      <c r="BV645" s="133"/>
      <c r="BW645" s="133"/>
    </row>
    <row r="646" spans="1:75" ht="24" customHeight="1" x14ac:dyDescent="0.25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  <c r="AX646" s="133"/>
      <c r="AY646" s="133"/>
      <c r="AZ646" s="133"/>
      <c r="BA646" s="133"/>
      <c r="BB646" s="133"/>
      <c r="BC646" s="133"/>
      <c r="BD646" s="133"/>
      <c r="BE646" s="133"/>
      <c r="BF646" s="133"/>
      <c r="BG646" s="133"/>
      <c r="BH646" s="133"/>
      <c r="BI646" s="133"/>
      <c r="BJ646" s="133"/>
      <c r="BK646" s="133"/>
      <c r="BL646" s="133"/>
      <c r="BM646" s="133"/>
      <c r="BN646" s="133"/>
      <c r="BO646" s="133"/>
      <c r="BP646" s="133"/>
      <c r="BQ646" s="133"/>
      <c r="BR646" s="133"/>
      <c r="BS646" s="133"/>
      <c r="BT646" s="133"/>
      <c r="BU646" s="133"/>
      <c r="BV646" s="133"/>
      <c r="BW646" s="133"/>
    </row>
    <row r="647" spans="1:75" ht="24" customHeight="1" x14ac:dyDescent="0.25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  <c r="AX647" s="133"/>
      <c r="AY647" s="133"/>
      <c r="AZ647" s="133"/>
      <c r="BA647" s="133"/>
      <c r="BB647" s="133"/>
      <c r="BC647" s="133"/>
      <c r="BD647" s="133"/>
      <c r="BE647" s="133"/>
      <c r="BF647" s="133"/>
      <c r="BG647" s="133"/>
      <c r="BH647" s="133"/>
      <c r="BI647" s="133"/>
      <c r="BJ647" s="133"/>
      <c r="BK647" s="133"/>
      <c r="BL647" s="133"/>
      <c r="BM647" s="133"/>
      <c r="BN647" s="133"/>
      <c r="BO647" s="133"/>
      <c r="BP647" s="133"/>
      <c r="BQ647" s="133"/>
      <c r="BR647" s="133"/>
      <c r="BS647" s="133"/>
      <c r="BT647" s="133"/>
      <c r="BU647" s="133"/>
      <c r="BV647" s="133"/>
      <c r="BW647" s="133"/>
    </row>
    <row r="648" spans="1:75" ht="24" customHeight="1" x14ac:dyDescent="0.25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/>
      <c r="AS648" s="133"/>
      <c r="AT648" s="133"/>
      <c r="AU648" s="133"/>
      <c r="AV648" s="133"/>
      <c r="AW648" s="133"/>
      <c r="AX648" s="133"/>
      <c r="AY648" s="133"/>
      <c r="AZ648" s="133"/>
      <c r="BA648" s="133"/>
      <c r="BB648" s="133"/>
      <c r="BC648" s="133"/>
      <c r="BD648" s="133"/>
      <c r="BE648" s="133"/>
      <c r="BF648" s="133"/>
      <c r="BG648" s="133"/>
      <c r="BH648" s="133"/>
      <c r="BI648" s="133"/>
      <c r="BJ648" s="133"/>
      <c r="BK648" s="133"/>
      <c r="BL648" s="133"/>
      <c r="BM648" s="133"/>
      <c r="BN648" s="133"/>
      <c r="BO648" s="133"/>
      <c r="BP648" s="133"/>
      <c r="BQ648" s="133"/>
      <c r="BR648" s="133"/>
      <c r="BS648" s="133"/>
      <c r="BT648" s="133"/>
      <c r="BU648" s="133"/>
      <c r="BV648" s="133"/>
      <c r="BW648" s="133"/>
    </row>
    <row r="649" spans="1:75" ht="24" customHeight="1" x14ac:dyDescent="0.25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  <c r="AX649" s="133"/>
      <c r="AY649" s="133"/>
      <c r="AZ649" s="133"/>
      <c r="BA649" s="133"/>
      <c r="BB649" s="133"/>
      <c r="BC649" s="133"/>
      <c r="BD649" s="133"/>
      <c r="BE649" s="133"/>
      <c r="BF649" s="133"/>
      <c r="BG649" s="133"/>
      <c r="BH649" s="133"/>
      <c r="BI649" s="133"/>
      <c r="BJ649" s="133"/>
      <c r="BK649" s="133"/>
      <c r="BL649" s="133"/>
      <c r="BM649" s="133"/>
      <c r="BN649" s="133"/>
      <c r="BO649" s="133"/>
      <c r="BP649" s="133"/>
      <c r="BQ649" s="133"/>
      <c r="BR649" s="133"/>
      <c r="BS649" s="133"/>
      <c r="BT649" s="133"/>
      <c r="BU649" s="133"/>
      <c r="BV649" s="133"/>
      <c r="BW649" s="133"/>
    </row>
    <row r="650" spans="1:75" ht="24" customHeight="1" x14ac:dyDescent="0.25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/>
      <c r="AS650" s="133"/>
      <c r="AT650" s="133"/>
      <c r="AU650" s="133"/>
      <c r="AV650" s="133"/>
      <c r="AW650" s="133"/>
      <c r="AX650" s="133"/>
      <c r="AY650" s="133"/>
      <c r="AZ650" s="133"/>
      <c r="BA650" s="133"/>
      <c r="BB650" s="133"/>
      <c r="BC650" s="133"/>
      <c r="BD650" s="133"/>
      <c r="BE650" s="133"/>
      <c r="BF650" s="133"/>
      <c r="BG650" s="133"/>
      <c r="BH650" s="133"/>
      <c r="BI650" s="133"/>
      <c r="BJ650" s="133"/>
      <c r="BK650" s="133"/>
      <c r="BL650" s="133"/>
      <c r="BM650" s="133"/>
      <c r="BN650" s="133"/>
      <c r="BO650" s="133"/>
      <c r="BP650" s="133"/>
      <c r="BQ650" s="133"/>
      <c r="BR650" s="133"/>
      <c r="BS650" s="133"/>
      <c r="BT650" s="133"/>
      <c r="BU650" s="133"/>
      <c r="BV650" s="133"/>
      <c r="BW650" s="133"/>
    </row>
    <row r="651" spans="1:75" ht="24" customHeight="1" x14ac:dyDescent="0.25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/>
      <c r="AS651" s="133"/>
      <c r="AT651" s="133"/>
      <c r="AU651" s="133"/>
      <c r="AV651" s="133"/>
      <c r="AW651" s="133"/>
      <c r="AX651" s="133"/>
      <c r="AY651" s="133"/>
      <c r="AZ651" s="133"/>
      <c r="BA651" s="133"/>
      <c r="BB651" s="133"/>
      <c r="BC651" s="133"/>
      <c r="BD651" s="133"/>
      <c r="BE651" s="133"/>
      <c r="BF651" s="133"/>
      <c r="BG651" s="133"/>
      <c r="BH651" s="133"/>
      <c r="BI651" s="133"/>
      <c r="BJ651" s="133"/>
      <c r="BK651" s="133"/>
      <c r="BL651" s="133"/>
      <c r="BM651" s="133"/>
      <c r="BN651" s="133"/>
      <c r="BO651" s="133"/>
      <c r="BP651" s="133"/>
      <c r="BQ651" s="133"/>
      <c r="BR651" s="133"/>
      <c r="BS651" s="133"/>
      <c r="BT651" s="133"/>
      <c r="BU651" s="133"/>
      <c r="BV651" s="133"/>
      <c r="BW651" s="133"/>
    </row>
    <row r="652" spans="1:75" ht="24" customHeight="1" x14ac:dyDescent="0.25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/>
      <c r="AS652" s="133"/>
      <c r="AT652" s="133"/>
      <c r="AU652" s="133"/>
      <c r="AV652" s="133"/>
      <c r="AW652" s="133"/>
      <c r="AX652" s="133"/>
      <c r="AY652" s="133"/>
      <c r="AZ652" s="133"/>
      <c r="BA652" s="133"/>
      <c r="BB652" s="133"/>
      <c r="BC652" s="133"/>
      <c r="BD652" s="133"/>
      <c r="BE652" s="133"/>
      <c r="BF652" s="133"/>
      <c r="BG652" s="133"/>
      <c r="BH652" s="133"/>
      <c r="BI652" s="133"/>
      <c r="BJ652" s="133"/>
      <c r="BK652" s="133"/>
      <c r="BL652" s="133"/>
      <c r="BM652" s="133"/>
      <c r="BN652" s="133"/>
      <c r="BO652" s="133"/>
      <c r="BP652" s="133"/>
      <c r="BQ652" s="133"/>
      <c r="BR652" s="133"/>
      <c r="BS652" s="133"/>
      <c r="BT652" s="133"/>
      <c r="BU652" s="133"/>
      <c r="BV652" s="133"/>
      <c r="BW652" s="133"/>
    </row>
    <row r="653" spans="1:75" ht="24" customHeight="1" x14ac:dyDescent="0.25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/>
      <c r="AS653" s="133"/>
      <c r="AT653" s="133"/>
      <c r="AU653" s="133"/>
      <c r="AV653" s="133"/>
      <c r="AW653" s="133"/>
      <c r="AX653" s="133"/>
      <c r="AY653" s="133"/>
      <c r="AZ653" s="133"/>
      <c r="BA653" s="133"/>
      <c r="BB653" s="133"/>
      <c r="BC653" s="133"/>
      <c r="BD653" s="133"/>
      <c r="BE653" s="133"/>
      <c r="BF653" s="133"/>
      <c r="BG653" s="133"/>
      <c r="BH653" s="133"/>
      <c r="BI653" s="133"/>
      <c r="BJ653" s="133"/>
      <c r="BK653" s="133"/>
      <c r="BL653" s="133"/>
      <c r="BM653" s="133"/>
      <c r="BN653" s="133"/>
      <c r="BO653" s="133"/>
      <c r="BP653" s="133"/>
      <c r="BQ653" s="133"/>
      <c r="BR653" s="133"/>
      <c r="BS653" s="133"/>
      <c r="BT653" s="133"/>
      <c r="BU653" s="133"/>
      <c r="BV653" s="133"/>
      <c r="BW653" s="133"/>
    </row>
    <row r="654" spans="1:75" ht="24" customHeight="1" x14ac:dyDescent="0.25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/>
      <c r="AL654" s="133"/>
      <c r="AM654" s="133"/>
      <c r="AN654" s="133"/>
      <c r="AO654" s="133"/>
      <c r="AP654" s="133"/>
      <c r="AQ654" s="133"/>
      <c r="AR654" s="133"/>
      <c r="AS654" s="133"/>
      <c r="AT654" s="133"/>
      <c r="AU654" s="133"/>
      <c r="AV654" s="133"/>
      <c r="AW654" s="133"/>
      <c r="AX654" s="133"/>
      <c r="AY654" s="133"/>
      <c r="AZ654" s="133"/>
      <c r="BA654" s="133"/>
      <c r="BB654" s="133"/>
      <c r="BC654" s="133"/>
      <c r="BD654" s="133"/>
      <c r="BE654" s="133"/>
      <c r="BF654" s="133"/>
      <c r="BG654" s="133"/>
      <c r="BH654" s="133"/>
      <c r="BI654" s="133"/>
      <c r="BJ654" s="133"/>
      <c r="BK654" s="133"/>
      <c r="BL654" s="133"/>
      <c r="BM654" s="133"/>
      <c r="BN654" s="133"/>
      <c r="BO654" s="133"/>
      <c r="BP654" s="133"/>
      <c r="BQ654" s="133"/>
      <c r="BR654" s="133"/>
      <c r="BS654" s="133"/>
      <c r="BT654" s="133"/>
      <c r="BU654" s="133"/>
      <c r="BV654" s="133"/>
      <c r="BW654" s="133"/>
    </row>
    <row r="655" spans="1:75" ht="24" customHeight="1" x14ac:dyDescent="0.2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  <c r="AX655" s="133"/>
      <c r="AY655" s="133"/>
      <c r="AZ655" s="133"/>
      <c r="BA655" s="133"/>
      <c r="BB655" s="133"/>
      <c r="BC655" s="133"/>
      <c r="BD655" s="133"/>
      <c r="BE655" s="133"/>
      <c r="BF655" s="133"/>
      <c r="BG655" s="133"/>
      <c r="BH655" s="133"/>
      <c r="BI655" s="133"/>
      <c r="BJ655" s="133"/>
      <c r="BK655" s="133"/>
      <c r="BL655" s="133"/>
      <c r="BM655" s="133"/>
      <c r="BN655" s="133"/>
      <c r="BO655" s="133"/>
      <c r="BP655" s="133"/>
      <c r="BQ655" s="133"/>
      <c r="BR655" s="133"/>
      <c r="BS655" s="133"/>
      <c r="BT655" s="133"/>
      <c r="BU655" s="133"/>
      <c r="BV655" s="133"/>
      <c r="BW655" s="133"/>
    </row>
    <row r="656" spans="1:75" ht="24" customHeight="1" x14ac:dyDescent="0.25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/>
      <c r="AS656" s="133"/>
      <c r="AT656" s="133"/>
      <c r="AU656" s="133"/>
      <c r="AV656" s="133"/>
      <c r="AW656" s="133"/>
      <c r="AX656" s="133"/>
      <c r="AY656" s="133"/>
      <c r="AZ656" s="133"/>
      <c r="BA656" s="133"/>
      <c r="BB656" s="133"/>
      <c r="BC656" s="133"/>
      <c r="BD656" s="133"/>
      <c r="BE656" s="133"/>
      <c r="BF656" s="133"/>
      <c r="BG656" s="133"/>
      <c r="BH656" s="133"/>
      <c r="BI656" s="133"/>
      <c r="BJ656" s="133"/>
      <c r="BK656" s="133"/>
      <c r="BL656" s="133"/>
      <c r="BM656" s="133"/>
      <c r="BN656" s="133"/>
      <c r="BO656" s="133"/>
      <c r="BP656" s="133"/>
      <c r="BQ656" s="133"/>
      <c r="BR656" s="133"/>
      <c r="BS656" s="133"/>
      <c r="BT656" s="133"/>
      <c r="BU656" s="133"/>
      <c r="BV656" s="133"/>
      <c r="BW656" s="133"/>
    </row>
    <row r="657" spans="1:75" ht="24" customHeight="1" x14ac:dyDescent="0.25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  <c r="AY657" s="133"/>
      <c r="AZ657" s="133"/>
      <c r="BA657" s="133"/>
      <c r="BB657" s="133"/>
      <c r="BC657" s="133"/>
      <c r="BD657" s="133"/>
      <c r="BE657" s="133"/>
      <c r="BF657" s="133"/>
      <c r="BG657" s="133"/>
      <c r="BH657" s="133"/>
      <c r="BI657" s="133"/>
      <c r="BJ657" s="133"/>
      <c r="BK657" s="133"/>
      <c r="BL657" s="133"/>
      <c r="BM657" s="133"/>
      <c r="BN657" s="133"/>
      <c r="BO657" s="133"/>
      <c r="BP657" s="133"/>
      <c r="BQ657" s="133"/>
      <c r="BR657" s="133"/>
      <c r="BS657" s="133"/>
      <c r="BT657" s="133"/>
      <c r="BU657" s="133"/>
      <c r="BV657" s="133"/>
      <c r="BW657" s="133"/>
    </row>
    <row r="658" spans="1:75" ht="24" customHeight="1" x14ac:dyDescent="0.25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  <c r="AX658" s="133"/>
      <c r="AY658" s="133"/>
      <c r="AZ658" s="133"/>
      <c r="BA658" s="133"/>
      <c r="BB658" s="133"/>
      <c r="BC658" s="133"/>
      <c r="BD658" s="133"/>
      <c r="BE658" s="133"/>
      <c r="BF658" s="133"/>
      <c r="BG658" s="133"/>
      <c r="BH658" s="133"/>
      <c r="BI658" s="133"/>
      <c r="BJ658" s="133"/>
      <c r="BK658" s="133"/>
      <c r="BL658" s="133"/>
      <c r="BM658" s="133"/>
      <c r="BN658" s="133"/>
      <c r="BO658" s="133"/>
      <c r="BP658" s="133"/>
      <c r="BQ658" s="133"/>
      <c r="BR658" s="133"/>
      <c r="BS658" s="133"/>
      <c r="BT658" s="133"/>
      <c r="BU658" s="133"/>
      <c r="BV658" s="133"/>
      <c r="BW658" s="133"/>
    </row>
    <row r="659" spans="1:75" ht="24" customHeight="1" x14ac:dyDescent="0.25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3"/>
      <c r="AL659" s="133"/>
      <c r="AM659" s="133"/>
      <c r="AN659" s="133"/>
      <c r="AO659" s="133"/>
      <c r="AP659" s="133"/>
      <c r="AQ659" s="133"/>
      <c r="AR659" s="133"/>
      <c r="AS659" s="133"/>
      <c r="AT659" s="133"/>
      <c r="AU659" s="133"/>
      <c r="AV659" s="133"/>
      <c r="AW659" s="133"/>
      <c r="AX659" s="133"/>
      <c r="AY659" s="133"/>
      <c r="AZ659" s="133"/>
      <c r="BA659" s="133"/>
      <c r="BB659" s="133"/>
      <c r="BC659" s="133"/>
      <c r="BD659" s="133"/>
      <c r="BE659" s="133"/>
      <c r="BF659" s="133"/>
      <c r="BG659" s="133"/>
      <c r="BH659" s="133"/>
      <c r="BI659" s="133"/>
      <c r="BJ659" s="133"/>
      <c r="BK659" s="133"/>
      <c r="BL659" s="133"/>
      <c r="BM659" s="133"/>
      <c r="BN659" s="133"/>
      <c r="BO659" s="133"/>
      <c r="BP659" s="133"/>
      <c r="BQ659" s="133"/>
      <c r="BR659" s="133"/>
      <c r="BS659" s="133"/>
      <c r="BT659" s="133"/>
      <c r="BU659" s="133"/>
      <c r="BV659" s="133"/>
      <c r="BW659" s="133"/>
    </row>
    <row r="660" spans="1:75" ht="24" customHeight="1" x14ac:dyDescent="0.25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  <c r="AX660" s="133"/>
      <c r="AY660" s="133"/>
      <c r="AZ660" s="133"/>
      <c r="BA660" s="133"/>
      <c r="BB660" s="133"/>
      <c r="BC660" s="133"/>
      <c r="BD660" s="133"/>
      <c r="BE660" s="133"/>
      <c r="BF660" s="133"/>
      <c r="BG660" s="133"/>
      <c r="BH660" s="133"/>
      <c r="BI660" s="133"/>
      <c r="BJ660" s="133"/>
      <c r="BK660" s="133"/>
      <c r="BL660" s="133"/>
      <c r="BM660" s="133"/>
      <c r="BN660" s="133"/>
      <c r="BO660" s="133"/>
      <c r="BP660" s="133"/>
      <c r="BQ660" s="133"/>
      <c r="BR660" s="133"/>
      <c r="BS660" s="133"/>
      <c r="BT660" s="133"/>
      <c r="BU660" s="133"/>
      <c r="BV660" s="133"/>
      <c r="BW660" s="133"/>
    </row>
    <row r="661" spans="1:75" ht="24" customHeight="1" x14ac:dyDescent="0.25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/>
      <c r="AS661" s="133"/>
      <c r="AT661" s="133"/>
      <c r="AU661" s="133"/>
      <c r="AV661" s="133"/>
      <c r="AW661" s="133"/>
      <c r="AX661" s="133"/>
      <c r="AY661" s="133"/>
      <c r="AZ661" s="133"/>
      <c r="BA661" s="133"/>
      <c r="BB661" s="133"/>
      <c r="BC661" s="133"/>
      <c r="BD661" s="133"/>
      <c r="BE661" s="133"/>
      <c r="BF661" s="133"/>
      <c r="BG661" s="133"/>
      <c r="BH661" s="133"/>
      <c r="BI661" s="133"/>
      <c r="BJ661" s="133"/>
      <c r="BK661" s="133"/>
      <c r="BL661" s="133"/>
      <c r="BM661" s="133"/>
      <c r="BN661" s="133"/>
      <c r="BO661" s="133"/>
      <c r="BP661" s="133"/>
      <c r="BQ661" s="133"/>
      <c r="BR661" s="133"/>
      <c r="BS661" s="133"/>
      <c r="BT661" s="133"/>
      <c r="BU661" s="133"/>
      <c r="BV661" s="133"/>
      <c r="BW661" s="133"/>
    </row>
    <row r="662" spans="1:75" ht="24" customHeight="1" x14ac:dyDescent="0.25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  <c r="AX662" s="133"/>
      <c r="AY662" s="133"/>
      <c r="AZ662" s="133"/>
      <c r="BA662" s="133"/>
      <c r="BB662" s="133"/>
      <c r="BC662" s="133"/>
      <c r="BD662" s="133"/>
      <c r="BE662" s="133"/>
      <c r="BF662" s="133"/>
      <c r="BG662" s="133"/>
      <c r="BH662" s="133"/>
      <c r="BI662" s="133"/>
      <c r="BJ662" s="133"/>
      <c r="BK662" s="133"/>
      <c r="BL662" s="133"/>
      <c r="BM662" s="133"/>
      <c r="BN662" s="133"/>
      <c r="BO662" s="133"/>
      <c r="BP662" s="133"/>
      <c r="BQ662" s="133"/>
      <c r="BR662" s="133"/>
      <c r="BS662" s="133"/>
      <c r="BT662" s="133"/>
      <c r="BU662" s="133"/>
      <c r="BV662" s="133"/>
      <c r="BW662" s="133"/>
    </row>
    <row r="663" spans="1:75" ht="24" customHeight="1" x14ac:dyDescent="0.25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  <c r="AX663" s="133"/>
      <c r="AY663" s="133"/>
      <c r="AZ663" s="133"/>
      <c r="BA663" s="133"/>
      <c r="BB663" s="133"/>
      <c r="BC663" s="133"/>
      <c r="BD663" s="133"/>
      <c r="BE663" s="133"/>
      <c r="BF663" s="133"/>
      <c r="BG663" s="133"/>
      <c r="BH663" s="133"/>
      <c r="BI663" s="133"/>
      <c r="BJ663" s="133"/>
      <c r="BK663" s="133"/>
      <c r="BL663" s="133"/>
      <c r="BM663" s="133"/>
      <c r="BN663" s="133"/>
      <c r="BO663" s="133"/>
      <c r="BP663" s="133"/>
      <c r="BQ663" s="133"/>
      <c r="BR663" s="133"/>
      <c r="BS663" s="133"/>
      <c r="BT663" s="133"/>
      <c r="BU663" s="133"/>
      <c r="BV663" s="133"/>
      <c r="BW663" s="133"/>
    </row>
    <row r="664" spans="1:75" ht="24" customHeight="1" x14ac:dyDescent="0.25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/>
      <c r="AS664" s="133"/>
      <c r="AT664" s="133"/>
      <c r="AU664" s="133"/>
      <c r="AV664" s="133"/>
      <c r="AW664" s="133"/>
      <c r="AX664" s="133"/>
      <c r="AY664" s="133"/>
      <c r="AZ664" s="133"/>
      <c r="BA664" s="133"/>
      <c r="BB664" s="133"/>
      <c r="BC664" s="133"/>
      <c r="BD664" s="133"/>
      <c r="BE664" s="133"/>
      <c r="BF664" s="133"/>
      <c r="BG664" s="133"/>
      <c r="BH664" s="133"/>
      <c r="BI664" s="133"/>
      <c r="BJ664" s="133"/>
      <c r="BK664" s="133"/>
      <c r="BL664" s="133"/>
      <c r="BM664" s="133"/>
      <c r="BN664" s="133"/>
      <c r="BO664" s="133"/>
      <c r="BP664" s="133"/>
      <c r="BQ664" s="133"/>
      <c r="BR664" s="133"/>
      <c r="BS664" s="133"/>
      <c r="BT664" s="133"/>
      <c r="BU664" s="133"/>
      <c r="BV664" s="133"/>
      <c r="BW664" s="133"/>
    </row>
    <row r="665" spans="1:75" ht="24" customHeight="1" x14ac:dyDescent="0.2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/>
      <c r="AS665" s="133"/>
      <c r="AT665" s="133"/>
      <c r="AU665" s="133"/>
      <c r="AV665" s="133"/>
      <c r="AW665" s="133"/>
      <c r="AX665" s="133"/>
      <c r="AY665" s="133"/>
      <c r="AZ665" s="133"/>
      <c r="BA665" s="133"/>
      <c r="BB665" s="133"/>
      <c r="BC665" s="133"/>
      <c r="BD665" s="133"/>
      <c r="BE665" s="133"/>
      <c r="BF665" s="133"/>
      <c r="BG665" s="133"/>
      <c r="BH665" s="133"/>
      <c r="BI665" s="133"/>
      <c r="BJ665" s="133"/>
      <c r="BK665" s="133"/>
      <c r="BL665" s="133"/>
      <c r="BM665" s="133"/>
      <c r="BN665" s="133"/>
      <c r="BO665" s="133"/>
      <c r="BP665" s="133"/>
      <c r="BQ665" s="133"/>
      <c r="BR665" s="133"/>
      <c r="BS665" s="133"/>
      <c r="BT665" s="133"/>
      <c r="BU665" s="133"/>
      <c r="BV665" s="133"/>
      <c r="BW665" s="133"/>
    </row>
    <row r="666" spans="1:75" ht="24" customHeight="1" x14ac:dyDescent="0.25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/>
      <c r="AS666" s="133"/>
      <c r="AT666" s="133"/>
      <c r="AU666" s="133"/>
      <c r="AV666" s="133"/>
      <c r="AW666" s="133"/>
      <c r="AX666" s="133"/>
      <c r="AY666" s="133"/>
      <c r="AZ666" s="133"/>
      <c r="BA666" s="133"/>
      <c r="BB666" s="133"/>
      <c r="BC666" s="133"/>
      <c r="BD666" s="133"/>
      <c r="BE666" s="133"/>
      <c r="BF666" s="133"/>
      <c r="BG666" s="133"/>
      <c r="BH666" s="133"/>
      <c r="BI666" s="133"/>
      <c r="BJ666" s="133"/>
      <c r="BK666" s="133"/>
      <c r="BL666" s="133"/>
      <c r="BM666" s="133"/>
      <c r="BN666" s="133"/>
      <c r="BO666" s="133"/>
      <c r="BP666" s="133"/>
      <c r="BQ666" s="133"/>
      <c r="BR666" s="133"/>
      <c r="BS666" s="133"/>
      <c r="BT666" s="133"/>
      <c r="BU666" s="133"/>
      <c r="BV666" s="133"/>
      <c r="BW666" s="133"/>
    </row>
    <row r="667" spans="1:75" ht="24" customHeight="1" x14ac:dyDescent="0.25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133"/>
      <c r="AL667" s="133"/>
      <c r="AM667" s="133"/>
      <c r="AN667" s="133"/>
      <c r="AO667" s="133"/>
      <c r="AP667" s="133"/>
      <c r="AQ667" s="133"/>
      <c r="AR667" s="133"/>
      <c r="AS667" s="133"/>
      <c r="AT667" s="133"/>
      <c r="AU667" s="133"/>
      <c r="AV667" s="133"/>
      <c r="AW667" s="133"/>
      <c r="AX667" s="133"/>
      <c r="AY667" s="133"/>
      <c r="AZ667" s="133"/>
      <c r="BA667" s="133"/>
      <c r="BB667" s="133"/>
      <c r="BC667" s="133"/>
      <c r="BD667" s="133"/>
      <c r="BE667" s="133"/>
      <c r="BF667" s="133"/>
      <c r="BG667" s="133"/>
      <c r="BH667" s="133"/>
      <c r="BI667" s="133"/>
      <c r="BJ667" s="133"/>
      <c r="BK667" s="133"/>
      <c r="BL667" s="133"/>
      <c r="BM667" s="133"/>
      <c r="BN667" s="133"/>
      <c r="BO667" s="133"/>
      <c r="BP667" s="133"/>
      <c r="BQ667" s="133"/>
      <c r="BR667" s="133"/>
      <c r="BS667" s="133"/>
      <c r="BT667" s="133"/>
      <c r="BU667" s="133"/>
      <c r="BV667" s="133"/>
      <c r="BW667" s="133"/>
    </row>
    <row r="668" spans="1:75" ht="24" customHeight="1" x14ac:dyDescent="0.25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/>
      <c r="AS668" s="133"/>
      <c r="AT668" s="133"/>
      <c r="AU668" s="133"/>
      <c r="AV668" s="133"/>
      <c r="AW668" s="133"/>
      <c r="AX668" s="133"/>
      <c r="AY668" s="133"/>
      <c r="AZ668" s="133"/>
      <c r="BA668" s="133"/>
      <c r="BB668" s="133"/>
      <c r="BC668" s="133"/>
      <c r="BD668" s="133"/>
      <c r="BE668" s="133"/>
      <c r="BF668" s="133"/>
      <c r="BG668" s="133"/>
      <c r="BH668" s="133"/>
      <c r="BI668" s="133"/>
      <c r="BJ668" s="133"/>
      <c r="BK668" s="133"/>
      <c r="BL668" s="133"/>
      <c r="BM668" s="133"/>
      <c r="BN668" s="133"/>
      <c r="BO668" s="133"/>
      <c r="BP668" s="133"/>
      <c r="BQ668" s="133"/>
      <c r="BR668" s="133"/>
      <c r="BS668" s="133"/>
      <c r="BT668" s="133"/>
      <c r="BU668" s="133"/>
      <c r="BV668" s="133"/>
      <c r="BW668" s="133"/>
    </row>
    <row r="669" spans="1:75" ht="24" customHeight="1" x14ac:dyDescent="0.25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/>
      <c r="AS669" s="133"/>
      <c r="AT669" s="133"/>
      <c r="AU669" s="133"/>
      <c r="AV669" s="133"/>
      <c r="AW669" s="133"/>
      <c r="AX669" s="133"/>
      <c r="AY669" s="133"/>
      <c r="AZ669" s="133"/>
      <c r="BA669" s="133"/>
      <c r="BB669" s="133"/>
      <c r="BC669" s="133"/>
      <c r="BD669" s="133"/>
      <c r="BE669" s="133"/>
      <c r="BF669" s="133"/>
      <c r="BG669" s="133"/>
      <c r="BH669" s="133"/>
      <c r="BI669" s="133"/>
      <c r="BJ669" s="133"/>
      <c r="BK669" s="133"/>
      <c r="BL669" s="133"/>
      <c r="BM669" s="133"/>
      <c r="BN669" s="133"/>
      <c r="BO669" s="133"/>
      <c r="BP669" s="133"/>
      <c r="BQ669" s="133"/>
      <c r="BR669" s="133"/>
      <c r="BS669" s="133"/>
      <c r="BT669" s="133"/>
      <c r="BU669" s="133"/>
      <c r="BV669" s="133"/>
      <c r="BW669" s="133"/>
    </row>
    <row r="670" spans="1:75" ht="24" customHeight="1" x14ac:dyDescent="0.25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133"/>
      <c r="AL670" s="133"/>
      <c r="AM670" s="133"/>
      <c r="AN670" s="133"/>
      <c r="AO670" s="133"/>
      <c r="AP670" s="133"/>
      <c r="AQ670" s="133"/>
      <c r="AR670" s="133"/>
      <c r="AS670" s="133"/>
      <c r="AT670" s="133"/>
      <c r="AU670" s="133"/>
      <c r="AV670" s="133"/>
      <c r="AW670" s="133"/>
      <c r="AX670" s="133"/>
      <c r="AY670" s="133"/>
      <c r="AZ670" s="133"/>
      <c r="BA670" s="133"/>
      <c r="BB670" s="133"/>
      <c r="BC670" s="133"/>
      <c r="BD670" s="133"/>
      <c r="BE670" s="133"/>
      <c r="BF670" s="133"/>
      <c r="BG670" s="133"/>
      <c r="BH670" s="133"/>
      <c r="BI670" s="133"/>
      <c r="BJ670" s="133"/>
      <c r="BK670" s="133"/>
      <c r="BL670" s="133"/>
      <c r="BM670" s="133"/>
      <c r="BN670" s="133"/>
      <c r="BO670" s="133"/>
      <c r="BP670" s="133"/>
      <c r="BQ670" s="133"/>
      <c r="BR670" s="133"/>
      <c r="BS670" s="133"/>
      <c r="BT670" s="133"/>
      <c r="BU670" s="133"/>
      <c r="BV670" s="133"/>
      <c r="BW670" s="133"/>
    </row>
    <row r="671" spans="1:75" ht="24" customHeight="1" x14ac:dyDescent="0.25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/>
      <c r="AS671" s="133"/>
      <c r="AT671" s="133"/>
      <c r="AU671" s="133"/>
      <c r="AV671" s="133"/>
      <c r="AW671" s="133"/>
      <c r="AX671" s="133"/>
      <c r="AY671" s="133"/>
      <c r="AZ671" s="133"/>
      <c r="BA671" s="133"/>
      <c r="BB671" s="133"/>
      <c r="BC671" s="133"/>
      <c r="BD671" s="133"/>
      <c r="BE671" s="133"/>
      <c r="BF671" s="133"/>
      <c r="BG671" s="133"/>
      <c r="BH671" s="133"/>
      <c r="BI671" s="133"/>
      <c r="BJ671" s="133"/>
      <c r="BK671" s="133"/>
      <c r="BL671" s="133"/>
      <c r="BM671" s="133"/>
      <c r="BN671" s="133"/>
      <c r="BO671" s="133"/>
      <c r="BP671" s="133"/>
      <c r="BQ671" s="133"/>
      <c r="BR671" s="133"/>
      <c r="BS671" s="133"/>
      <c r="BT671" s="133"/>
      <c r="BU671" s="133"/>
      <c r="BV671" s="133"/>
      <c r="BW671" s="133"/>
    </row>
    <row r="672" spans="1:75" ht="24" customHeight="1" x14ac:dyDescent="0.25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/>
      <c r="AS672" s="133"/>
      <c r="AT672" s="133"/>
      <c r="AU672" s="133"/>
      <c r="AV672" s="133"/>
      <c r="AW672" s="133"/>
      <c r="AX672" s="133"/>
      <c r="AY672" s="133"/>
      <c r="AZ672" s="133"/>
      <c r="BA672" s="133"/>
      <c r="BB672" s="133"/>
      <c r="BC672" s="133"/>
      <c r="BD672" s="133"/>
      <c r="BE672" s="133"/>
      <c r="BF672" s="133"/>
      <c r="BG672" s="133"/>
      <c r="BH672" s="133"/>
      <c r="BI672" s="133"/>
      <c r="BJ672" s="133"/>
      <c r="BK672" s="133"/>
      <c r="BL672" s="133"/>
      <c r="BM672" s="133"/>
      <c r="BN672" s="133"/>
      <c r="BO672" s="133"/>
      <c r="BP672" s="133"/>
      <c r="BQ672" s="133"/>
      <c r="BR672" s="133"/>
      <c r="BS672" s="133"/>
      <c r="BT672" s="133"/>
      <c r="BU672" s="133"/>
      <c r="BV672" s="133"/>
      <c r="BW672" s="133"/>
    </row>
    <row r="673" spans="1:75" ht="24" customHeight="1" x14ac:dyDescent="0.25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/>
      <c r="AS673" s="133"/>
      <c r="AT673" s="133"/>
      <c r="AU673" s="133"/>
      <c r="AV673" s="133"/>
      <c r="AW673" s="133"/>
      <c r="AX673" s="133"/>
      <c r="AY673" s="133"/>
      <c r="AZ673" s="133"/>
      <c r="BA673" s="133"/>
      <c r="BB673" s="133"/>
      <c r="BC673" s="133"/>
      <c r="BD673" s="133"/>
      <c r="BE673" s="133"/>
      <c r="BF673" s="133"/>
      <c r="BG673" s="133"/>
      <c r="BH673" s="133"/>
      <c r="BI673" s="133"/>
      <c r="BJ673" s="133"/>
      <c r="BK673" s="133"/>
      <c r="BL673" s="133"/>
      <c r="BM673" s="133"/>
      <c r="BN673" s="133"/>
      <c r="BO673" s="133"/>
      <c r="BP673" s="133"/>
      <c r="BQ673" s="133"/>
      <c r="BR673" s="133"/>
      <c r="BS673" s="133"/>
      <c r="BT673" s="133"/>
      <c r="BU673" s="133"/>
      <c r="BV673" s="133"/>
      <c r="BW673" s="133"/>
    </row>
    <row r="674" spans="1:75" ht="24" customHeight="1" x14ac:dyDescent="0.25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33"/>
      <c r="AS674" s="133"/>
      <c r="AT674" s="133"/>
      <c r="AU674" s="133"/>
      <c r="AV674" s="133"/>
      <c r="AW674" s="133"/>
      <c r="AX674" s="133"/>
      <c r="AY674" s="133"/>
      <c r="AZ674" s="133"/>
      <c r="BA674" s="133"/>
      <c r="BB674" s="133"/>
      <c r="BC674" s="133"/>
      <c r="BD674" s="133"/>
      <c r="BE674" s="133"/>
      <c r="BF674" s="133"/>
      <c r="BG674" s="133"/>
      <c r="BH674" s="133"/>
      <c r="BI674" s="133"/>
      <c r="BJ674" s="133"/>
      <c r="BK674" s="133"/>
      <c r="BL674" s="133"/>
      <c r="BM674" s="133"/>
      <c r="BN674" s="133"/>
      <c r="BO674" s="133"/>
      <c r="BP674" s="133"/>
      <c r="BQ674" s="133"/>
      <c r="BR674" s="133"/>
      <c r="BS674" s="133"/>
      <c r="BT674" s="133"/>
      <c r="BU674" s="133"/>
      <c r="BV674" s="133"/>
      <c r="BW674" s="133"/>
    </row>
    <row r="675" spans="1:75" ht="24" customHeight="1" x14ac:dyDescent="0.2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3"/>
      <c r="AL675" s="133"/>
      <c r="AM675" s="133"/>
      <c r="AN675" s="133"/>
      <c r="AO675" s="133"/>
      <c r="AP675" s="133"/>
      <c r="AQ675" s="133"/>
      <c r="AR675" s="133"/>
      <c r="AS675" s="133"/>
      <c r="AT675" s="133"/>
      <c r="AU675" s="133"/>
      <c r="AV675" s="133"/>
      <c r="AW675" s="133"/>
      <c r="AX675" s="133"/>
      <c r="AY675" s="133"/>
      <c r="AZ675" s="133"/>
      <c r="BA675" s="133"/>
      <c r="BB675" s="133"/>
      <c r="BC675" s="133"/>
      <c r="BD675" s="133"/>
      <c r="BE675" s="133"/>
      <c r="BF675" s="133"/>
      <c r="BG675" s="133"/>
      <c r="BH675" s="133"/>
      <c r="BI675" s="133"/>
      <c r="BJ675" s="133"/>
      <c r="BK675" s="133"/>
      <c r="BL675" s="133"/>
      <c r="BM675" s="133"/>
      <c r="BN675" s="133"/>
      <c r="BO675" s="133"/>
      <c r="BP675" s="133"/>
      <c r="BQ675" s="133"/>
      <c r="BR675" s="133"/>
      <c r="BS675" s="133"/>
      <c r="BT675" s="133"/>
      <c r="BU675" s="133"/>
      <c r="BV675" s="133"/>
      <c r="BW675" s="133"/>
    </row>
    <row r="676" spans="1:75" ht="24" customHeight="1" x14ac:dyDescent="0.25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AU676" s="133"/>
      <c r="AV676" s="133"/>
      <c r="AW676" s="133"/>
      <c r="AX676" s="133"/>
      <c r="AY676" s="133"/>
      <c r="AZ676" s="133"/>
      <c r="BA676" s="133"/>
      <c r="BB676" s="133"/>
      <c r="BC676" s="133"/>
      <c r="BD676" s="133"/>
      <c r="BE676" s="133"/>
      <c r="BF676" s="133"/>
      <c r="BG676" s="133"/>
      <c r="BH676" s="133"/>
      <c r="BI676" s="133"/>
      <c r="BJ676" s="133"/>
      <c r="BK676" s="133"/>
      <c r="BL676" s="133"/>
      <c r="BM676" s="133"/>
      <c r="BN676" s="133"/>
      <c r="BO676" s="133"/>
      <c r="BP676" s="133"/>
      <c r="BQ676" s="133"/>
      <c r="BR676" s="133"/>
      <c r="BS676" s="133"/>
      <c r="BT676" s="133"/>
      <c r="BU676" s="133"/>
      <c r="BV676" s="133"/>
      <c r="BW676" s="133"/>
    </row>
    <row r="677" spans="1:75" ht="24" customHeight="1" x14ac:dyDescent="0.25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  <c r="AX677" s="133"/>
      <c r="AY677" s="133"/>
      <c r="AZ677" s="133"/>
      <c r="BA677" s="133"/>
      <c r="BB677" s="133"/>
      <c r="BC677" s="133"/>
      <c r="BD677" s="133"/>
      <c r="BE677" s="133"/>
      <c r="BF677" s="133"/>
      <c r="BG677" s="133"/>
      <c r="BH677" s="133"/>
      <c r="BI677" s="133"/>
      <c r="BJ677" s="133"/>
      <c r="BK677" s="133"/>
      <c r="BL677" s="133"/>
      <c r="BM677" s="133"/>
      <c r="BN677" s="133"/>
      <c r="BO677" s="133"/>
      <c r="BP677" s="133"/>
      <c r="BQ677" s="133"/>
      <c r="BR677" s="133"/>
      <c r="BS677" s="133"/>
      <c r="BT677" s="133"/>
      <c r="BU677" s="133"/>
      <c r="BV677" s="133"/>
      <c r="BW677" s="133"/>
    </row>
    <row r="678" spans="1:75" ht="24" customHeight="1" x14ac:dyDescent="0.25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  <c r="AY678" s="133"/>
      <c r="AZ678" s="133"/>
      <c r="BA678" s="133"/>
      <c r="BB678" s="133"/>
      <c r="BC678" s="133"/>
      <c r="BD678" s="133"/>
      <c r="BE678" s="133"/>
      <c r="BF678" s="133"/>
      <c r="BG678" s="133"/>
      <c r="BH678" s="133"/>
      <c r="BI678" s="133"/>
      <c r="BJ678" s="133"/>
      <c r="BK678" s="133"/>
      <c r="BL678" s="133"/>
      <c r="BM678" s="133"/>
      <c r="BN678" s="133"/>
      <c r="BO678" s="133"/>
      <c r="BP678" s="133"/>
      <c r="BQ678" s="133"/>
      <c r="BR678" s="133"/>
      <c r="BS678" s="133"/>
      <c r="BT678" s="133"/>
      <c r="BU678" s="133"/>
      <c r="BV678" s="133"/>
      <c r="BW678" s="133"/>
    </row>
    <row r="679" spans="1:75" ht="24" customHeight="1" x14ac:dyDescent="0.25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/>
      <c r="AS679" s="133"/>
      <c r="AT679" s="133"/>
      <c r="AU679" s="133"/>
      <c r="AV679" s="133"/>
      <c r="AW679" s="133"/>
      <c r="AX679" s="133"/>
      <c r="AY679" s="133"/>
      <c r="AZ679" s="133"/>
      <c r="BA679" s="133"/>
      <c r="BB679" s="133"/>
      <c r="BC679" s="133"/>
      <c r="BD679" s="133"/>
      <c r="BE679" s="133"/>
      <c r="BF679" s="133"/>
      <c r="BG679" s="133"/>
      <c r="BH679" s="133"/>
      <c r="BI679" s="133"/>
      <c r="BJ679" s="133"/>
      <c r="BK679" s="133"/>
      <c r="BL679" s="133"/>
      <c r="BM679" s="133"/>
      <c r="BN679" s="133"/>
      <c r="BO679" s="133"/>
      <c r="BP679" s="133"/>
      <c r="BQ679" s="133"/>
      <c r="BR679" s="133"/>
      <c r="BS679" s="133"/>
      <c r="BT679" s="133"/>
      <c r="BU679" s="133"/>
      <c r="BV679" s="133"/>
      <c r="BW679" s="133"/>
    </row>
    <row r="680" spans="1:75" ht="24" customHeight="1" x14ac:dyDescent="0.25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/>
      <c r="AS680" s="133"/>
      <c r="AT680" s="133"/>
      <c r="AU680" s="133"/>
      <c r="AV680" s="133"/>
      <c r="AW680" s="133"/>
      <c r="AX680" s="133"/>
      <c r="AY680" s="133"/>
      <c r="AZ680" s="133"/>
      <c r="BA680" s="133"/>
      <c r="BB680" s="133"/>
      <c r="BC680" s="133"/>
      <c r="BD680" s="133"/>
      <c r="BE680" s="133"/>
      <c r="BF680" s="133"/>
      <c r="BG680" s="133"/>
      <c r="BH680" s="133"/>
      <c r="BI680" s="133"/>
      <c r="BJ680" s="133"/>
      <c r="BK680" s="133"/>
      <c r="BL680" s="133"/>
      <c r="BM680" s="133"/>
      <c r="BN680" s="133"/>
      <c r="BO680" s="133"/>
      <c r="BP680" s="133"/>
      <c r="BQ680" s="133"/>
      <c r="BR680" s="133"/>
      <c r="BS680" s="133"/>
      <c r="BT680" s="133"/>
      <c r="BU680" s="133"/>
      <c r="BV680" s="133"/>
      <c r="BW680" s="133"/>
    </row>
    <row r="681" spans="1:75" ht="24" customHeight="1" x14ac:dyDescent="0.25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3"/>
      <c r="AL681" s="133"/>
      <c r="AM681" s="133"/>
      <c r="AN681" s="133"/>
      <c r="AO681" s="133"/>
      <c r="AP681" s="133"/>
      <c r="AQ681" s="133"/>
      <c r="AR681" s="133"/>
      <c r="AS681" s="133"/>
      <c r="AT681" s="133"/>
      <c r="AU681" s="133"/>
      <c r="AV681" s="133"/>
      <c r="AW681" s="133"/>
      <c r="AX681" s="133"/>
      <c r="AY681" s="133"/>
      <c r="AZ681" s="133"/>
      <c r="BA681" s="133"/>
      <c r="BB681" s="133"/>
      <c r="BC681" s="133"/>
      <c r="BD681" s="133"/>
      <c r="BE681" s="133"/>
      <c r="BF681" s="133"/>
      <c r="BG681" s="133"/>
      <c r="BH681" s="133"/>
      <c r="BI681" s="133"/>
      <c r="BJ681" s="133"/>
      <c r="BK681" s="133"/>
      <c r="BL681" s="133"/>
      <c r="BM681" s="133"/>
      <c r="BN681" s="133"/>
      <c r="BO681" s="133"/>
      <c r="BP681" s="133"/>
      <c r="BQ681" s="133"/>
      <c r="BR681" s="133"/>
      <c r="BS681" s="133"/>
      <c r="BT681" s="133"/>
      <c r="BU681" s="133"/>
      <c r="BV681" s="133"/>
      <c r="BW681" s="133"/>
    </row>
    <row r="682" spans="1:75" ht="24" customHeight="1" x14ac:dyDescent="0.25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  <c r="AX682" s="133"/>
      <c r="AY682" s="133"/>
      <c r="AZ682" s="133"/>
      <c r="BA682" s="133"/>
      <c r="BB682" s="133"/>
      <c r="BC682" s="133"/>
      <c r="BD682" s="133"/>
      <c r="BE682" s="133"/>
      <c r="BF682" s="133"/>
      <c r="BG682" s="133"/>
      <c r="BH682" s="133"/>
      <c r="BI682" s="133"/>
      <c r="BJ682" s="133"/>
      <c r="BK682" s="133"/>
      <c r="BL682" s="133"/>
      <c r="BM682" s="133"/>
      <c r="BN682" s="133"/>
      <c r="BO682" s="133"/>
      <c r="BP682" s="133"/>
      <c r="BQ682" s="133"/>
      <c r="BR682" s="133"/>
      <c r="BS682" s="133"/>
      <c r="BT682" s="133"/>
      <c r="BU682" s="133"/>
      <c r="BV682" s="133"/>
      <c r="BW682" s="133"/>
    </row>
    <row r="683" spans="1:75" ht="24" customHeight="1" x14ac:dyDescent="0.25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3"/>
      <c r="AL683" s="133"/>
      <c r="AM683" s="133"/>
      <c r="AN683" s="133"/>
      <c r="AO683" s="133"/>
      <c r="AP683" s="133"/>
      <c r="AQ683" s="133"/>
      <c r="AR683" s="133"/>
      <c r="AS683" s="133"/>
      <c r="AT683" s="133"/>
      <c r="AU683" s="133"/>
      <c r="AV683" s="133"/>
      <c r="AW683" s="133"/>
      <c r="AX683" s="133"/>
      <c r="AY683" s="133"/>
      <c r="AZ683" s="133"/>
      <c r="BA683" s="133"/>
      <c r="BB683" s="133"/>
      <c r="BC683" s="133"/>
      <c r="BD683" s="133"/>
      <c r="BE683" s="133"/>
      <c r="BF683" s="133"/>
      <c r="BG683" s="133"/>
      <c r="BH683" s="133"/>
      <c r="BI683" s="133"/>
      <c r="BJ683" s="133"/>
      <c r="BK683" s="133"/>
      <c r="BL683" s="133"/>
      <c r="BM683" s="133"/>
      <c r="BN683" s="133"/>
      <c r="BO683" s="133"/>
      <c r="BP683" s="133"/>
      <c r="BQ683" s="133"/>
      <c r="BR683" s="133"/>
      <c r="BS683" s="133"/>
      <c r="BT683" s="133"/>
      <c r="BU683" s="133"/>
      <c r="BV683" s="133"/>
      <c r="BW683" s="133"/>
    </row>
    <row r="684" spans="1:75" ht="24" customHeight="1" x14ac:dyDescent="0.25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133"/>
      <c r="AL684" s="133"/>
      <c r="AM684" s="133"/>
      <c r="AN684" s="133"/>
      <c r="AO684" s="133"/>
      <c r="AP684" s="133"/>
      <c r="AQ684" s="133"/>
      <c r="AR684" s="133"/>
      <c r="AS684" s="133"/>
      <c r="AT684" s="133"/>
      <c r="AU684" s="133"/>
      <c r="AV684" s="133"/>
      <c r="AW684" s="133"/>
      <c r="AX684" s="133"/>
      <c r="AY684" s="133"/>
      <c r="AZ684" s="133"/>
      <c r="BA684" s="133"/>
      <c r="BB684" s="133"/>
      <c r="BC684" s="133"/>
      <c r="BD684" s="133"/>
      <c r="BE684" s="133"/>
      <c r="BF684" s="133"/>
      <c r="BG684" s="133"/>
      <c r="BH684" s="133"/>
      <c r="BI684" s="133"/>
      <c r="BJ684" s="133"/>
      <c r="BK684" s="133"/>
      <c r="BL684" s="133"/>
      <c r="BM684" s="133"/>
      <c r="BN684" s="133"/>
      <c r="BO684" s="133"/>
      <c r="BP684" s="133"/>
      <c r="BQ684" s="133"/>
      <c r="BR684" s="133"/>
      <c r="BS684" s="133"/>
      <c r="BT684" s="133"/>
      <c r="BU684" s="133"/>
      <c r="BV684" s="133"/>
      <c r="BW684" s="133"/>
    </row>
    <row r="685" spans="1:75" ht="24" customHeight="1" x14ac:dyDescent="0.2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/>
      <c r="AS685" s="133"/>
      <c r="AT685" s="133"/>
      <c r="AU685" s="133"/>
      <c r="AV685" s="133"/>
      <c r="AW685" s="133"/>
      <c r="AX685" s="133"/>
      <c r="AY685" s="133"/>
      <c r="AZ685" s="133"/>
      <c r="BA685" s="133"/>
      <c r="BB685" s="133"/>
      <c r="BC685" s="133"/>
      <c r="BD685" s="133"/>
      <c r="BE685" s="133"/>
      <c r="BF685" s="133"/>
      <c r="BG685" s="133"/>
      <c r="BH685" s="133"/>
      <c r="BI685" s="133"/>
      <c r="BJ685" s="133"/>
      <c r="BK685" s="133"/>
      <c r="BL685" s="133"/>
      <c r="BM685" s="133"/>
      <c r="BN685" s="133"/>
      <c r="BO685" s="133"/>
      <c r="BP685" s="133"/>
      <c r="BQ685" s="133"/>
      <c r="BR685" s="133"/>
      <c r="BS685" s="133"/>
      <c r="BT685" s="133"/>
      <c r="BU685" s="133"/>
      <c r="BV685" s="133"/>
      <c r="BW685" s="133"/>
    </row>
    <row r="686" spans="1:75" ht="24" customHeight="1" x14ac:dyDescent="0.25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  <c r="AX686" s="133"/>
      <c r="AY686" s="133"/>
      <c r="AZ686" s="133"/>
      <c r="BA686" s="133"/>
      <c r="BB686" s="133"/>
      <c r="BC686" s="133"/>
      <c r="BD686" s="133"/>
      <c r="BE686" s="133"/>
      <c r="BF686" s="133"/>
      <c r="BG686" s="133"/>
      <c r="BH686" s="133"/>
      <c r="BI686" s="133"/>
      <c r="BJ686" s="133"/>
      <c r="BK686" s="133"/>
      <c r="BL686" s="133"/>
      <c r="BM686" s="133"/>
      <c r="BN686" s="133"/>
      <c r="BO686" s="133"/>
      <c r="BP686" s="133"/>
      <c r="BQ686" s="133"/>
      <c r="BR686" s="133"/>
      <c r="BS686" s="133"/>
      <c r="BT686" s="133"/>
      <c r="BU686" s="133"/>
      <c r="BV686" s="133"/>
      <c r="BW686" s="133"/>
    </row>
    <row r="687" spans="1:75" ht="24" customHeight="1" x14ac:dyDescent="0.25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AU687" s="133"/>
      <c r="AV687" s="133"/>
      <c r="AW687" s="133"/>
      <c r="AX687" s="133"/>
      <c r="AY687" s="133"/>
      <c r="AZ687" s="133"/>
      <c r="BA687" s="133"/>
      <c r="BB687" s="133"/>
      <c r="BC687" s="133"/>
      <c r="BD687" s="133"/>
      <c r="BE687" s="133"/>
      <c r="BF687" s="133"/>
      <c r="BG687" s="133"/>
      <c r="BH687" s="133"/>
      <c r="BI687" s="133"/>
      <c r="BJ687" s="133"/>
      <c r="BK687" s="133"/>
      <c r="BL687" s="133"/>
      <c r="BM687" s="133"/>
      <c r="BN687" s="133"/>
      <c r="BO687" s="133"/>
      <c r="BP687" s="133"/>
      <c r="BQ687" s="133"/>
      <c r="BR687" s="133"/>
      <c r="BS687" s="133"/>
      <c r="BT687" s="133"/>
      <c r="BU687" s="133"/>
      <c r="BV687" s="133"/>
      <c r="BW687" s="133"/>
    </row>
    <row r="688" spans="1:75" ht="24" customHeight="1" x14ac:dyDescent="0.25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AU688" s="133"/>
      <c r="AV688" s="133"/>
      <c r="AW688" s="133"/>
      <c r="AX688" s="133"/>
      <c r="AY688" s="133"/>
      <c r="AZ688" s="133"/>
      <c r="BA688" s="133"/>
      <c r="BB688" s="133"/>
      <c r="BC688" s="133"/>
      <c r="BD688" s="133"/>
      <c r="BE688" s="133"/>
      <c r="BF688" s="133"/>
      <c r="BG688" s="133"/>
      <c r="BH688" s="133"/>
      <c r="BI688" s="133"/>
      <c r="BJ688" s="133"/>
      <c r="BK688" s="133"/>
      <c r="BL688" s="133"/>
      <c r="BM688" s="133"/>
      <c r="BN688" s="133"/>
      <c r="BO688" s="133"/>
      <c r="BP688" s="133"/>
      <c r="BQ688" s="133"/>
      <c r="BR688" s="133"/>
      <c r="BS688" s="133"/>
      <c r="BT688" s="133"/>
      <c r="BU688" s="133"/>
      <c r="BV688" s="133"/>
      <c r="BW688" s="133"/>
    </row>
    <row r="689" spans="1:75" ht="24" customHeight="1" x14ac:dyDescent="0.25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3"/>
      <c r="AL689" s="133"/>
      <c r="AM689" s="133"/>
      <c r="AN689" s="133"/>
      <c r="AO689" s="133"/>
      <c r="AP689" s="133"/>
      <c r="AQ689" s="133"/>
      <c r="AR689" s="133"/>
      <c r="AS689" s="133"/>
      <c r="AT689" s="133"/>
      <c r="AU689" s="133"/>
      <c r="AV689" s="133"/>
      <c r="AW689" s="133"/>
      <c r="AX689" s="133"/>
      <c r="AY689" s="133"/>
      <c r="AZ689" s="133"/>
      <c r="BA689" s="133"/>
      <c r="BB689" s="133"/>
      <c r="BC689" s="133"/>
      <c r="BD689" s="133"/>
      <c r="BE689" s="133"/>
      <c r="BF689" s="133"/>
      <c r="BG689" s="133"/>
      <c r="BH689" s="133"/>
      <c r="BI689" s="133"/>
      <c r="BJ689" s="133"/>
      <c r="BK689" s="133"/>
      <c r="BL689" s="133"/>
      <c r="BM689" s="133"/>
      <c r="BN689" s="133"/>
      <c r="BO689" s="133"/>
      <c r="BP689" s="133"/>
      <c r="BQ689" s="133"/>
      <c r="BR689" s="133"/>
      <c r="BS689" s="133"/>
      <c r="BT689" s="133"/>
      <c r="BU689" s="133"/>
      <c r="BV689" s="133"/>
      <c r="BW689" s="133"/>
    </row>
    <row r="690" spans="1:75" ht="24" customHeight="1" x14ac:dyDescent="0.25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  <c r="AX690" s="133"/>
      <c r="AY690" s="133"/>
      <c r="AZ690" s="133"/>
      <c r="BA690" s="133"/>
      <c r="BB690" s="133"/>
      <c r="BC690" s="133"/>
      <c r="BD690" s="133"/>
      <c r="BE690" s="133"/>
      <c r="BF690" s="133"/>
      <c r="BG690" s="133"/>
      <c r="BH690" s="133"/>
      <c r="BI690" s="133"/>
      <c r="BJ690" s="133"/>
      <c r="BK690" s="133"/>
      <c r="BL690" s="133"/>
      <c r="BM690" s="133"/>
      <c r="BN690" s="133"/>
      <c r="BO690" s="133"/>
      <c r="BP690" s="133"/>
      <c r="BQ690" s="133"/>
      <c r="BR690" s="133"/>
      <c r="BS690" s="133"/>
      <c r="BT690" s="133"/>
      <c r="BU690" s="133"/>
      <c r="BV690" s="133"/>
      <c r="BW690" s="133"/>
    </row>
    <row r="691" spans="1:75" ht="24" customHeight="1" x14ac:dyDescent="0.25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/>
      <c r="AS691" s="133"/>
      <c r="AT691" s="133"/>
      <c r="AU691" s="133"/>
      <c r="AV691" s="133"/>
      <c r="AW691" s="133"/>
      <c r="AX691" s="133"/>
      <c r="AY691" s="133"/>
      <c r="AZ691" s="133"/>
      <c r="BA691" s="133"/>
      <c r="BB691" s="133"/>
      <c r="BC691" s="133"/>
      <c r="BD691" s="133"/>
      <c r="BE691" s="133"/>
      <c r="BF691" s="133"/>
      <c r="BG691" s="133"/>
      <c r="BH691" s="133"/>
      <c r="BI691" s="133"/>
      <c r="BJ691" s="133"/>
      <c r="BK691" s="133"/>
      <c r="BL691" s="133"/>
      <c r="BM691" s="133"/>
      <c r="BN691" s="133"/>
      <c r="BO691" s="133"/>
      <c r="BP691" s="133"/>
      <c r="BQ691" s="133"/>
      <c r="BR691" s="133"/>
      <c r="BS691" s="133"/>
      <c r="BT691" s="133"/>
      <c r="BU691" s="133"/>
      <c r="BV691" s="133"/>
      <c r="BW691" s="133"/>
    </row>
    <row r="692" spans="1:75" ht="24" customHeight="1" x14ac:dyDescent="0.25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/>
      <c r="AS692" s="133"/>
      <c r="AT692" s="133"/>
      <c r="AU692" s="133"/>
      <c r="AV692" s="133"/>
      <c r="AW692" s="133"/>
      <c r="AX692" s="133"/>
      <c r="AY692" s="133"/>
      <c r="AZ692" s="133"/>
      <c r="BA692" s="133"/>
      <c r="BB692" s="133"/>
      <c r="BC692" s="133"/>
      <c r="BD692" s="133"/>
      <c r="BE692" s="133"/>
      <c r="BF692" s="133"/>
      <c r="BG692" s="133"/>
      <c r="BH692" s="133"/>
      <c r="BI692" s="133"/>
      <c r="BJ692" s="133"/>
      <c r="BK692" s="133"/>
      <c r="BL692" s="133"/>
      <c r="BM692" s="133"/>
      <c r="BN692" s="133"/>
      <c r="BO692" s="133"/>
      <c r="BP692" s="133"/>
      <c r="BQ692" s="133"/>
      <c r="BR692" s="133"/>
      <c r="BS692" s="133"/>
      <c r="BT692" s="133"/>
      <c r="BU692" s="133"/>
      <c r="BV692" s="133"/>
      <c r="BW692" s="133"/>
    </row>
    <row r="693" spans="1:75" ht="24" customHeight="1" x14ac:dyDescent="0.25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  <c r="AX693" s="133"/>
      <c r="AY693" s="133"/>
      <c r="AZ693" s="133"/>
      <c r="BA693" s="133"/>
      <c r="BB693" s="133"/>
      <c r="BC693" s="133"/>
      <c r="BD693" s="133"/>
      <c r="BE693" s="133"/>
      <c r="BF693" s="133"/>
      <c r="BG693" s="133"/>
      <c r="BH693" s="133"/>
      <c r="BI693" s="133"/>
      <c r="BJ693" s="133"/>
      <c r="BK693" s="133"/>
      <c r="BL693" s="133"/>
      <c r="BM693" s="133"/>
      <c r="BN693" s="133"/>
      <c r="BO693" s="133"/>
      <c r="BP693" s="133"/>
      <c r="BQ693" s="133"/>
      <c r="BR693" s="133"/>
      <c r="BS693" s="133"/>
      <c r="BT693" s="133"/>
      <c r="BU693" s="133"/>
      <c r="BV693" s="133"/>
      <c r="BW693" s="133"/>
    </row>
    <row r="694" spans="1:75" ht="24" customHeight="1" x14ac:dyDescent="0.25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  <c r="AX694" s="133"/>
      <c r="AY694" s="133"/>
      <c r="AZ694" s="133"/>
      <c r="BA694" s="133"/>
      <c r="BB694" s="133"/>
      <c r="BC694" s="133"/>
      <c r="BD694" s="133"/>
      <c r="BE694" s="133"/>
      <c r="BF694" s="133"/>
      <c r="BG694" s="133"/>
      <c r="BH694" s="133"/>
      <c r="BI694" s="133"/>
      <c r="BJ694" s="133"/>
      <c r="BK694" s="133"/>
      <c r="BL694" s="133"/>
      <c r="BM694" s="133"/>
      <c r="BN694" s="133"/>
      <c r="BO694" s="133"/>
      <c r="BP694" s="133"/>
      <c r="BQ694" s="133"/>
      <c r="BR694" s="133"/>
      <c r="BS694" s="133"/>
      <c r="BT694" s="133"/>
      <c r="BU694" s="133"/>
      <c r="BV694" s="133"/>
      <c r="BW694" s="133"/>
    </row>
    <row r="695" spans="1:75" ht="24" customHeight="1" x14ac:dyDescent="0.2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/>
      <c r="AS695" s="133"/>
      <c r="AT695" s="133"/>
      <c r="AU695" s="133"/>
      <c r="AV695" s="133"/>
      <c r="AW695" s="133"/>
      <c r="AX695" s="133"/>
      <c r="AY695" s="133"/>
      <c r="AZ695" s="133"/>
      <c r="BA695" s="133"/>
      <c r="BB695" s="133"/>
      <c r="BC695" s="133"/>
      <c r="BD695" s="133"/>
      <c r="BE695" s="133"/>
      <c r="BF695" s="133"/>
      <c r="BG695" s="133"/>
      <c r="BH695" s="133"/>
      <c r="BI695" s="133"/>
      <c r="BJ695" s="133"/>
      <c r="BK695" s="133"/>
      <c r="BL695" s="133"/>
      <c r="BM695" s="133"/>
      <c r="BN695" s="133"/>
      <c r="BO695" s="133"/>
      <c r="BP695" s="133"/>
      <c r="BQ695" s="133"/>
      <c r="BR695" s="133"/>
      <c r="BS695" s="133"/>
      <c r="BT695" s="133"/>
      <c r="BU695" s="133"/>
      <c r="BV695" s="133"/>
      <c r="BW695" s="133"/>
    </row>
    <row r="696" spans="1:75" ht="24" customHeight="1" x14ac:dyDescent="0.25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/>
      <c r="AS696" s="133"/>
      <c r="AT696" s="133"/>
      <c r="AU696" s="133"/>
      <c r="AV696" s="133"/>
      <c r="AW696" s="133"/>
      <c r="AX696" s="133"/>
      <c r="AY696" s="133"/>
      <c r="AZ696" s="133"/>
      <c r="BA696" s="133"/>
      <c r="BB696" s="133"/>
      <c r="BC696" s="133"/>
      <c r="BD696" s="133"/>
      <c r="BE696" s="133"/>
      <c r="BF696" s="133"/>
      <c r="BG696" s="133"/>
      <c r="BH696" s="133"/>
      <c r="BI696" s="133"/>
      <c r="BJ696" s="133"/>
      <c r="BK696" s="133"/>
      <c r="BL696" s="133"/>
      <c r="BM696" s="133"/>
      <c r="BN696" s="133"/>
      <c r="BO696" s="133"/>
      <c r="BP696" s="133"/>
      <c r="BQ696" s="133"/>
      <c r="BR696" s="133"/>
      <c r="BS696" s="133"/>
      <c r="BT696" s="133"/>
      <c r="BU696" s="133"/>
      <c r="BV696" s="133"/>
      <c r="BW696" s="133"/>
    </row>
    <row r="697" spans="1:75" ht="24" customHeight="1" x14ac:dyDescent="0.25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/>
      <c r="AS697" s="133"/>
      <c r="AT697" s="133"/>
      <c r="AU697" s="133"/>
      <c r="AV697" s="133"/>
      <c r="AW697" s="133"/>
      <c r="AX697" s="133"/>
      <c r="AY697" s="133"/>
      <c r="AZ697" s="133"/>
      <c r="BA697" s="133"/>
      <c r="BB697" s="133"/>
      <c r="BC697" s="133"/>
      <c r="BD697" s="133"/>
      <c r="BE697" s="133"/>
      <c r="BF697" s="133"/>
      <c r="BG697" s="133"/>
      <c r="BH697" s="133"/>
      <c r="BI697" s="133"/>
      <c r="BJ697" s="133"/>
      <c r="BK697" s="133"/>
      <c r="BL697" s="133"/>
      <c r="BM697" s="133"/>
      <c r="BN697" s="133"/>
      <c r="BO697" s="133"/>
      <c r="BP697" s="133"/>
      <c r="BQ697" s="133"/>
      <c r="BR697" s="133"/>
      <c r="BS697" s="133"/>
      <c r="BT697" s="133"/>
      <c r="BU697" s="133"/>
      <c r="BV697" s="133"/>
      <c r="BW697" s="133"/>
    </row>
    <row r="698" spans="1:75" ht="24" customHeight="1" x14ac:dyDescent="0.25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AU698" s="133"/>
      <c r="AV698" s="133"/>
      <c r="AW698" s="133"/>
      <c r="AX698" s="133"/>
      <c r="AY698" s="133"/>
      <c r="AZ698" s="133"/>
      <c r="BA698" s="133"/>
      <c r="BB698" s="133"/>
      <c r="BC698" s="133"/>
      <c r="BD698" s="133"/>
      <c r="BE698" s="133"/>
      <c r="BF698" s="133"/>
      <c r="BG698" s="133"/>
      <c r="BH698" s="133"/>
      <c r="BI698" s="133"/>
      <c r="BJ698" s="133"/>
      <c r="BK698" s="133"/>
      <c r="BL698" s="133"/>
      <c r="BM698" s="133"/>
      <c r="BN698" s="133"/>
      <c r="BO698" s="133"/>
      <c r="BP698" s="133"/>
      <c r="BQ698" s="133"/>
      <c r="BR698" s="133"/>
      <c r="BS698" s="133"/>
      <c r="BT698" s="133"/>
      <c r="BU698" s="133"/>
      <c r="BV698" s="133"/>
      <c r="BW698" s="133"/>
    </row>
    <row r="699" spans="1:75" ht="24" customHeight="1" x14ac:dyDescent="0.25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AU699" s="133"/>
      <c r="AV699" s="133"/>
      <c r="AW699" s="133"/>
      <c r="AX699" s="133"/>
      <c r="AY699" s="133"/>
      <c r="AZ699" s="133"/>
      <c r="BA699" s="133"/>
      <c r="BB699" s="133"/>
      <c r="BC699" s="133"/>
      <c r="BD699" s="133"/>
      <c r="BE699" s="133"/>
      <c r="BF699" s="133"/>
      <c r="BG699" s="133"/>
      <c r="BH699" s="133"/>
      <c r="BI699" s="133"/>
      <c r="BJ699" s="133"/>
      <c r="BK699" s="133"/>
      <c r="BL699" s="133"/>
      <c r="BM699" s="133"/>
      <c r="BN699" s="133"/>
      <c r="BO699" s="133"/>
      <c r="BP699" s="133"/>
      <c r="BQ699" s="133"/>
      <c r="BR699" s="133"/>
      <c r="BS699" s="133"/>
      <c r="BT699" s="133"/>
      <c r="BU699" s="133"/>
      <c r="BV699" s="133"/>
      <c r="BW699" s="133"/>
    </row>
    <row r="700" spans="1:75" ht="24" customHeight="1" x14ac:dyDescent="0.25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AU700" s="133"/>
      <c r="AV700" s="133"/>
      <c r="AW700" s="133"/>
      <c r="AX700" s="133"/>
      <c r="AY700" s="133"/>
      <c r="AZ700" s="133"/>
      <c r="BA700" s="133"/>
      <c r="BB700" s="133"/>
      <c r="BC700" s="133"/>
      <c r="BD700" s="133"/>
      <c r="BE700" s="133"/>
      <c r="BF700" s="133"/>
      <c r="BG700" s="133"/>
      <c r="BH700" s="133"/>
      <c r="BI700" s="133"/>
      <c r="BJ700" s="133"/>
      <c r="BK700" s="133"/>
      <c r="BL700" s="133"/>
      <c r="BM700" s="133"/>
      <c r="BN700" s="133"/>
      <c r="BO700" s="133"/>
      <c r="BP700" s="133"/>
      <c r="BQ700" s="133"/>
      <c r="BR700" s="133"/>
      <c r="BS700" s="133"/>
      <c r="BT700" s="133"/>
      <c r="BU700" s="133"/>
      <c r="BV700" s="133"/>
      <c r="BW700" s="133"/>
    </row>
    <row r="701" spans="1:75" ht="24" customHeight="1" x14ac:dyDescent="0.25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/>
      <c r="AS701" s="133"/>
      <c r="AT701" s="133"/>
      <c r="AU701" s="133"/>
      <c r="AV701" s="133"/>
      <c r="AW701" s="133"/>
      <c r="AX701" s="133"/>
      <c r="AY701" s="133"/>
      <c r="AZ701" s="133"/>
      <c r="BA701" s="133"/>
      <c r="BB701" s="133"/>
      <c r="BC701" s="133"/>
      <c r="BD701" s="133"/>
      <c r="BE701" s="133"/>
      <c r="BF701" s="133"/>
      <c r="BG701" s="133"/>
      <c r="BH701" s="133"/>
      <c r="BI701" s="133"/>
      <c r="BJ701" s="133"/>
      <c r="BK701" s="133"/>
      <c r="BL701" s="133"/>
      <c r="BM701" s="133"/>
      <c r="BN701" s="133"/>
      <c r="BO701" s="133"/>
      <c r="BP701" s="133"/>
      <c r="BQ701" s="133"/>
      <c r="BR701" s="133"/>
      <c r="BS701" s="133"/>
      <c r="BT701" s="133"/>
      <c r="BU701" s="133"/>
      <c r="BV701" s="133"/>
      <c r="BW701" s="133"/>
    </row>
    <row r="702" spans="1:75" ht="24" customHeight="1" x14ac:dyDescent="0.25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/>
      <c r="AS702" s="133"/>
      <c r="AT702" s="133"/>
      <c r="AU702" s="133"/>
      <c r="AV702" s="133"/>
      <c r="AW702" s="133"/>
      <c r="AX702" s="133"/>
      <c r="AY702" s="133"/>
      <c r="AZ702" s="133"/>
      <c r="BA702" s="133"/>
      <c r="BB702" s="133"/>
      <c r="BC702" s="133"/>
      <c r="BD702" s="133"/>
      <c r="BE702" s="133"/>
      <c r="BF702" s="133"/>
      <c r="BG702" s="133"/>
      <c r="BH702" s="133"/>
      <c r="BI702" s="133"/>
      <c r="BJ702" s="133"/>
      <c r="BK702" s="133"/>
      <c r="BL702" s="133"/>
      <c r="BM702" s="133"/>
      <c r="BN702" s="133"/>
      <c r="BO702" s="133"/>
      <c r="BP702" s="133"/>
      <c r="BQ702" s="133"/>
      <c r="BR702" s="133"/>
      <c r="BS702" s="133"/>
      <c r="BT702" s="133"/>
      <c r="BU702" s="133"/>
      <c r="BV702" s="133"/>
      <c r="BW702" s="133"/>
    </row>
    <row r="703" spans="1:75" ht="24" customHeight="1" x14ac:dyDescent="0.25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133"/>
      <c r="AL703" s="133"/>
      <c r="AM703" s="133"/>
      <c r="AN703" s="133"/>
      <c r="AO703" s="133"/>
      <c r="AP703" s="133"/>
      <c r="AQ703" s="133"/>
      <c r="AR703" s="133"/>
      <c r="AS703" s="133"/>
      <c r="AT703" s="133"/>
      <c r="AU703" s="133"/>
      <c r="AV703" s="133"/>
      <c r="AW703" s="133"/>
      <c r="AX703" s="133"/>
      <c r="AY703" s="133"/>
      <c r="AZ703" s="133"/>
      <c r="BA703" s="133"/>
      <c r="BB703" s="133"/>
      <c r="BC703" s="133"/>
      <c r="BD703" s="133"/>
      <c r="BE703" s="133"/>
      <c r="BF703" s="133"/>
      <c r="BG703" s="133"/>
      <c r="BH703" s="133"/>
      <c r="BI703" s="133"/>
      <c r="BJ703" s="133"/>
      <c r="BK703" s="133"/>
      <c r="BL703" s="133"/>
      <c r="BM703" s="133"/>
      <c r="BN703" s="133"/>
      <c r="BO703" s="133"/>
      <c r="BP703" s="133"/>
      <c r="BQ703" s="133"/>
      <c r="BR703" s="133"/>
      <c r="BS703" s="133"/>
      <c r="BT703" s="133"/>
      <c r="BU703" s="133"/>
      <c r="BV703" s="133"/>
      <c r="BW703" s="133"/>
    </row>
    <row r="704" spans="1:75" ht="24" customHeight="1" x14ac:dyDescent="0.25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/>
      <c r="AS704" s="133"/>
      <c r="AT704" s="133"/>
      <c r="AU704" s="133"/>
      <c r="AV704" s="133"/>
      <c r="AW704" s="133"/>
      <c r="AX704" s="133"/>
      <c r="AY704" s="133"/>
      <c r="AZ704" s="133"/>
      <c r="BA704" s="133"/>
      <c r="BB704" s="133"/>
      <c r="BC704" s="133"/>
      <c r="BD704" s="133"/>
      <c r="BE704" s="133"/>
      <c r="BF704" s="133"/>
      <c r="BG704" s="133"/>
      <c r="BH704" s="133"/>
      <c r="BI704" s="133"/>
      <c r="BJ704" s="133"/>
      <c r="BK704" s="133"/>
      <c r="BL704" s="133"/>
      <c r="BM704" s="133"/>
      <c r="BN704" s="133"/>
      <c r="BO704" s="133"/>
      <c r="BP704" s="133"/>
      <c r="BQ704" s="133"/>
      <c r="BR704" s="133"/>
      <c r="BS704" s="133"/>
      <c r="BT704" s="133"/>
      <c r="BU704" s="133"/>
      <c r="BV704" s="133"/>
      <c r="BW704" s="133"/>
    </row>
    <row r="705" spans="1:75" ht="24" customHeight="1" x14ac:dyDescent="0.2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  <c r="AX705" s="133"/>
      <c r="AY705" s="133"/>
      <c r="AZ705" s="133"/>
      <c r="BA705" s="133"/>
      <c r="BB705" s="133"/>
      <c r="BC705" s="133"/>
      <c r="BD705" s="133"/>
      <c r="BE705" s="133"/>
      <c r="BF705" s="133"/>
      <c r="BG705" s="133"/>
      <c r="BH705" s="133"/>
      <c r="BI705" s="133"/>
      <c r="BJ705" s="133"/>
      <c r="BK705" s="133"/>
      <c r="BL705" s="133"/>
      <c r="BM705" s="133"/>
      <c r="BN705" s="133"/>
      <c r="BO705" s="133"/>
      <c r="BP705" s="133"/>
      <c r="BQ705" s="133"/>
      <c r="BR705" s="133"/>
      <c r="BS705" s="133"/>
      <c r="BT705" s="133"/>
      <c r="BU705" s="133"/>
      <c r="BV705" s="133"/>
      <c r="BW705" s="133"/>
    </row>
    <row r="706" spans="1:75" ht="24" customHeight="1" x14ac:dyDescent="0.25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  <c r="AX706" s="133"/>
      <c r="AY706" s="133"/>
      <c r="AZ706" s="133"/>
      <c r="BA706" s="133"/>
      <c r="BB706" s="133"/>
      <c r="BC706" s="133"/>
      <c r="BD706" s="133"/>
      <c r="BE706" s="133"/>
      <c r="BF706" s="133"/>
      <c r="BG706" s="133"/>
      <c r="BH706" s="133"/>
      <c r="BI706" s="133"/>
      <c r="BJ706" s="133"/>
      <c r="BK706" s="133"/>
      <c r="BL706" s="133"/>
      <c r="BM706" s="133"/>
      <c r="BN706" s="133"/>
      <c r="BO706" s="133"/>
      <c r="BP706" s="133"/>
      <c r="BQ706" s="133"/>
      <c r="BR706" s="133"/>
      <c r="BS706" s="133"/>
      <c r="BT706" s="133"/>
      <c r="BU706" s="133"/>
      <c r="BV706" s="133"/>
      <c r="BW706" s="133"/>
    </row>
    <row r="707" spans="1:75" ht="24" customHeight="1" x14ac:dyDescent="0.25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133"/>
      <c r="AL707" s="133"/>
      <c r="AM707" s="133"/>
      <c r="AN707" s="133"/>
      <c r="AO707" s="133"/>
      <c r="AP707" s="133"/>
      <c r="AQ707" s="133"/>
      <c r="AR707" s="133"/>
      <c r="AS707" s="133"/>
      <c r="AT707" s="133"/>
      <c r="AU707" s="133"/>
      <c r="AV707" s="133"/>
      <c r="AW707" s="133"/>
      <c r="AX707" s="133"/>
      <c r="AY707" s="133"/>
      <c r="AZ707" s="133"/>
      <c r="BA707" s="133"/>
      <c r="BB707" s="133"/>
      <c r="BC707" s="133"/>
      <c r="BD707" s="133"/>
      <c r="BE707" s="133"/>
      <c r="BF707" s="133"/>
      <c r="BG707" s="133"/>
      <c r="BH707" s="133"/>
      <c r="BI707" s="133"/>
      <c r="BJ707" s="133"/>
      <c r="BK707" s="133"/>
      <c r="BL707" s="133"/>
      <c r="BM707" s="133"/>
      <c r="BN707" s="133"/>
      <c r="BO707" s="133"/>
      <c r="BP707" s="133"/>
      <c r="BQ707" s="133"/>
      <c r="BR707" s="133"/>
      <c r="BS707" s="133"/>
      <c r="BT707" s="133"/>
      <c r="BU707" s="133"/>
      <c r="BV707" s="133"/>
      <c r="BW707" s="133"/>
    </row>
    <row r="708" spans="1:75" ht="24" customHeight="1" x14ac:dyDescent="0.25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  <c r="AX708" s="133"/>
      <c r="AY708" s="133"/>
      <c r="AZ708" s="133"/>
      <c r="BA708" s="133"/>
      <c r="BB708" s="133"/>
      <c r="BC708" s="133"/>
      <c r="BD708" s="133"/>
      <c r="BE708" s="133"/>
      <c r="BF708" s="133"/>
      <c r="BG708" s="133"/>
      <c r="BH708" s="133"/>
      <c r="BI708" s="133"/>
      <c r="BJ708" s="133"/>
      <c r="BK708" s="133"/>
      <c r="BL708" s="133"/>
      <c r="BM708" s="133"/>
      <c r="BN708" s="133"/>
      <c r="BO708" s="133"/>
      <c r="BP708" s="133"/>
      <c r="BQ708" s="133"/>
      <c r="BR708" s="133"/>
      <c r="BS708" s="133"/>
      <c r="BT708" s="133"/>
      <c r="BU708" s="133"/>
      <c r="BV708" s="133"/>
      <c r="BW708" s="133"/>
    </row>
    <row r="709" spans="1:75" ht="24" customHeight="1" x14ac:dyDescent="0.25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AU709" s="133"/>
      <c r="AV709" s="133"/>
      <c r="AW709" s="133"/>
      <c r="AX709" s="133"/>
      <c r="AY709" s="133"/>
      <c r="AZ709" s="133"/>
      <c r="BA709" s="133"/>
      <c r="BB709" s="133"/>
      <c r="BC709" s="133"/>
      <c r="BD709" s="133"/>
      <c r="BE709" s="133"/>
      <c r="BF709" s="133"/>
      <c r="BG709" s="133"/>
      <c r="BH709" s="133"/>
      <c r="BI709" s="133"/>
      <c r="BJ709" s="133"/>
      <c r="BK709" s="133"/>
      <c r="BL709" s="133"/>
      <c r="BM709" s="133"/>
      <c r="BN709" s="133"/>
      <c r="BO709" s="133"/>
      <c r="BP709" s="133"/>
      <c r="BQ709" s="133"/>
      <c r="BR709" s="133"/>
      <c r="BS709" s="133"/>
      <c r="BT709" s="133"/>
      <c r="BU709" s="133"/>
      <c r="BV709" s="133"/>
      <c r="BW709" s="133"/>
    </row>
    <row r="710" spans="1:75" ht="24" customHeight="1" x14ac:dyDescent="0.25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AU710" s="133"/>
      <c r="AV710" s="133"/>
      <c r="AW710" s="133"/>
      <c r="AX710" s="133"/>
      <c r="AY710" s="133"/>
      <c r="AZ710" s="133"/>
      <c r="BA710" s="133"/>
      <c r="BB710" s="133"/>
      <c r="BC710" s="133"/>
      <c r="BD710" s="133"/>
      <c r="BE710" s="133"/>
      <c r="BF710" s="133"/>
      <c r="BG710" s="133"/>
      <c r="BH710" s="133"/>
      <c r="BI710" s="133"/>
      <c r="BJ710" s="133"/>
      <c r="BK710" s="133"/>
      <c r="BL710" s="133"/>
      <c r="BM710" s="133"/>
      <c r="BN710" s="133"/>
      <c r="BO710" s="133"/>
      <c r="BP710" s="133"/>
      <c r="BQ710" s="133"/>
      <c r="BR710" s="133"/>
      <c r="BS710" s="133"/>
      <c r="BT710" s="133"/>
      <c r="BU710" s="133"/>
      <c r="BV710" s="133"/>
      <c r="BW710" s="133"/>
    </row>
    <row r="711" spans="1:75" ht="24" customHeight="1" x14ac:dyDescent="0.25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  <c r="AX711" s="133"/>
      <c r="AY711" s="133"/>
      <c r="AZ711" s="133"/>
      <c r="BA711" s="133"/>
      <c r="BB711" s="133"/>
      <c r="BC711" s="133"/>
      <c r="BD711" s="133"/>
      <c r="BE711" s="133"/>
      <c r="BF711" s="133"/>
      <c r="BG711" s="133"/>
      <c r="BH711" s="133"/>
      <c r="BI711" s="133"/>
      <c r="BJ711" s="133"/>
      <c r="BK711" s="133"/>
      <c r="BL711" s="133"/>
      <c r="BM711" s="133"/>
      <c r="BN711" s="133"/>
      <c r="BO711" s="133"/>
      <c r="BP711" s="133"/>
      <c r="BQ711" s="133"/>
      <c r="BR711" s="133"/>
      <c r="BS711" s="133"/>
      <c r="BT711" s="133"/>
      <c r="BU711" s="133"/>
      <c r="BV711" s="133"/>
      <c r="BW711" s="133"/>
    </row>
    <row r="712" spans="1:75" ht="24" customHeight="1" x14ac:dyDescent="0.25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  <c r="AX712" s="133"/>
      <c r="AY712" s="133"/>
      <c r="AZ712" s="133"/>
      <c r="BA712" s="133"/>
      <c r="BB712" s="133"/>
      <c r="BC712" s="133"/>
      <c r="BD712" s="133"/>
      <c r="BE712" s="133"/>
      <c r="BF712" s="133"/>
      <c r="BG712" s="133"/>
      <c r="BH712" s="133"/>
      <c r="BI712" s="133"/>
      <c r="BJ712" s="133"/>
      <c r="BK712" s="133"/>
      <c r="BL712" s="133"/>
      <c r="BM712" s="133"/>
      <c r="BN712" s="133"/>
      <c r="BO712" s="133"/>
      <c r="BP712" s="133"/>
      <c r="BQ712" s="133"/>
      <c r="BR712" s="133"/>
      <c r="BS712" s="133"/>
      <c r="BT712" s="133"/>
      <c r="BU712" s="133"/>
      <c r="BV712" s="133"/>
      <c r="BW712" s="133"/>
    </row>
    <row r="713" spans="1:75" ht="24" customHeight="1" x14ac:dyDescent="0.25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3"/>
      <c r="AL713" s="133"/>
      <c r="AM713" s="133"/>
      <c r="AN713" s="133"/>
      <c r="AO713" s="133"/>
      <c r="AP713" s="133"/>
      <c r="AQ713" s="133"/>
      <c r="AR713" s="133"/>
      <c r="AS713" s="133"/>
      <c r="AT713" s="133"/>
      <c r="AU713" s="133"/>
      <c r="AV713" s="133"/>
      <c r="AW713" s="133"/>
      <c r="AX713" s="133"/>
      <c r="AY713" s="133"/>
      <c r="AZ713" s="133"/>
      <c r="BA713" s="133"/>
      <c r="BB713" s="133"/>
      <c r="BC713" s="133"/>
      <c r="BD713" s="133"/>
      <c r="BE713" s="133"/>
      <c r="BF713" s="133"/>
      <c r="BG713" s="133"/>
      <c r="BH713" s="133"/>
      <c r="BI713" s="133"/>
      <c r="BJ713" s="133"/>
      <c r="BK713" s="133"/>
      <c r="BL713" s="133"/>
      <c r="BM713" s="133"/>
      <c r="BN713" s="133"/>
      <c r="BO713" s="133"/>
      <c r="BP713" s="133"/>
      <c r="BQ713" s="133"/>
      <c r="BR713" s="133"/>
      <c r="BS713" s="133"/>
      <c r="BT713" s="133"/>
      <c r="BU713" s="133"/>
      <c r="BV713" s="133"/>
      <c r="BW713" s="133"/>
    </row>
    <row r="714" spans="1:75" ht="24" customHeight="1" x14ac:dyDescent="0.25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3"/>
      <c r="AL714" s="133"/>
      <c r="AM714" s="133"/>
      <c r="AN714" s="133"/>
      <c r="AO714" s="133"/>
      <c r="AP714" s="133"/>
      <c r="AQ714" s="133"/>
      <c r="AR714" s="133"/>
      <c r="AS714" s="133"/>
      <c r="AT714" s="133"/>
      <c r="AU714" s="133"/>
      <c r="AV714" s="133"/>
      <c r="AW714" s="133"/>
      <c r="AX714" s="133"/>
      <c r="AY714" s="133"/>
      <c r="AZ714" s="133"/>
      <c r="BA714" s="133"/>
      <c r="BB714" s="133"/>
      <c r="BC714" s="133"/>
      <c r="BD714" s="133"/>
      <c r="BE714" s="133"/>
      <c r="BF714" s="133"/>
      <c r="BG714" s="133"/>
      <c r="BH714" s="133"/>
      <c r="BI714" s="133"/>
      <c r="BJ714" s="133"/>
      <c r="BK714" s="133"/>
      <c r="BL714" s="133"/>
      <c r="BM714" s="133"/>
      <c r="BN714" s="133"/>
      <c r="BO714" s="133"/>
      <c r="BP714" s="133"/>
      <c r="BQ714" s="133"/>
      <c r="BR714" s="133"/>
      <c r="BS714" s="133"/>
      <c r="BT714" s="133"/>
      <c r="BU714" s="133"/>
      <c r="BV714" s="133"/>
      <c r="BW714" s="133"/>
    </row>
    <row r="715" spans="1:75" ht="24" customHeight="1" x14ac:dyDescent="0.2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3"/>
      <c r="AL715" s="133"/>
      <c r="AM715" s="133"/>
      <c r="AN715" s="133"/>
      <c r="AO715" s="133"/>
      <c r="AP715" s="133"/>
      <c r="AQ715" s="133"/>
      <c r="AR715" s="133"/>
      <c r="AS715" s="133"/>
      <c r="AT715" s="133"/>
      <c r="AU715" s="133"/>
      <c r="AV715" s="133"/>
      <c r="AW715" s="133"/>
      <c r="AX715" s="133"/>
      <c r="AY715" s="133"/>
      <c r="AZ715" s="133"/>
      <c r="BA715" s="133"/>
      <c r="BB715" s="133"/>
      <c r="BC715" s="133"/>
      <c r="BD715" s="133"/>
      <c r="BE715" s="133"/>
      <c r="BF715" s="133"/>
      <c r="BG715" s="133"/>
      <c r="BH715" s="133"/>
      <c r="BI715" s="133"/>
      <c r="BJ715" s="133"/>
      <c r="BK715" s="133"/>
      <c r="BL715" s="133"/>
      <c r="BM715" s="133"/>
      <c r="BN715" s="133"/>
      <c r="BO715" s="133"/>
      <c r="BP715" s="133"/>
      <c r="BQ715" s="133"/>
      <c r="BR715" s="133"/>
      <c r="BS715" s="133"/>
      <c r="BT715" s="133"/>
      <c r="BU715" s="133"/>
      <c r="BV715" s="133"/>
      <c r="BW715" s="133"/>
    </row>
    <row r="716" spans="1:75" ht="24" customHeight="1" x14ac:dyDescent="0.25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/>
      <c r="AS716" s="133"/>
      <c r="AT716" s="133"/>
      <c r="AU716" s="133"/>
      <c r="AV716" s="133"/>
      <c r="AW716" s="133"/>
      <c r="AX716" s="133"/>
      <c r="AY716" s="133"/>
      <c r="AZ716" s="133"/>
      <c r="BA716" s="133"/>
      <c r="BB716" s="133"/>
      <c r="BC716" s="133"/>
      <c r="BD716" s="133"/>
      <c r="BE716" s="133"/>
      <c r="BF716" s="133"/>
      <c r="BG716" s="133"/>
      <c r="BH716" s="133"/>
      <c r="BI716" s="133"/>
      <c r="BJ716" s="133"/>
      <c r="BK716" s="133"/>
      <c r="BL716" s="133"/>
      <c r="BM716" s="133"/>
      <c r="BN716" s="133"/>
      <c r="BO716" s="133"/>
      <c r="BP716" s="133"/>
      <c r="BQ716" s="133"/>
      <c r="BR716" s="133"/>
      <c r="BS716" s="133"/>
      <c r="BT716" s="133"/>
      <c r="BU716" s="133"/>
      <c r="BV716" s="133"/>
      <c r="BW716" s="133"/>
    </row>
    <row r="717" spans="1:75" ht="24" customHeight="1" x14ac:dyDescent="0.25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/>
      <c r="AS717" s="133"/>
      <c r="AT717" s="133"/>
      <c r="AU717" s="133"/>
      <c r="AV717" s="133"/>
      <c r="AW717" s="133"/>
      <c r="AX717" s="133"/>
      <c r="AY717" s="133"/>
      <c r="AZ717" s="133"/>
      <c r="BA717" s="133"/>
      <c r="BB717" s="133"/>
      <c r="BC717" s="133"/>
      <c r="BD717" s="133"/>
      <c r="BE717" s="133"/>
      <c r="BF717" s="133"/>
      <c r="BG717" s="133"/>
      <c r="BH717" s="133"/>
      <c r="BI717" s="133"/>
      <c r="BJ717" s="133"/>
      <c r="BK717" s="133"/>
      <c r="BL717" s="133"/>
      <c r="BM717" s="133"/>
      <c r="BN717" s="133"/>
      <c r="BO717" s="133"/>
      <c r="BP717" s="133"/>
      <c r="BQ717" s="133"/>
      <c r="BR717" s="133"/>
      <c r="BS717" s="133"/>
      <c r="BT717" s="133"/>
      <c r="BU717" s="133"/>
      <c r="BV717" s="133"/>
      <c r="BW717" s="133"/>
    </row>
    <row r="718" spans="1:75" ht="24" customHeight="1" x14ac:dyDescent="0.25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/>
      <c r="AS718" s="133"/>
      <c r="AT718" s="133"/>
      <c r="AU718" s="133"/>
      <c r="AV718" s="133"/>
      <c r="AW718" s="133"/>
      <c r="AX718" s="133"/>
      <c r="AY718" s="133"/>
      <c r="AZ718" s="133"/>
      <c r="BA718" s="133"/>
      <c r="BB718" s="133"/>
      <c r="BC718" s="133"/>
      <c r="BD718" s="133"/>
      <c r="BE718" s="133"/>
      <c r="BF718" s="133"/>
      <c r="BG718" s="133"/>
      <c r="BH718" s="133"/>
      <c r="BI718" s="133"/>
      <c r="BJ718" s="133"/>
      <c r="BK718" s="133"/>
      <c r="BL718" s="133"/>
      <c r="BM718" s="133"/>
      <c r="BN718" s="133"/>
      <c r="BO718" s="133"/>
      <c r="BP718" s="133"/>
      <c r="BQ718" s="133"/>
      <c r="BR718" s="133"/>
      <c r="BS718" s="133"/>
      <c r="BT718" s="133"/>
      <c r="BU718" s="133"/>
      <c r="BV718" s="133"/>
      <c r="BW718" s="133"/>
    </row>
    <row r="719" spans="1:75" ht="24" customHeight="1" x14ac:dyDescent="0.25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/>
      <c r="AS719" s="133"/>
      <c r="AT719" s="133"/>
      <c r="AU719" s="133"/>
      <c r="AV719" s="133"/>
      <c r="AW719" s="133"/>
      <c r="AX719" s="133"/>
      <c r="AY719" s="133"/>
      <c r="AZ719" s="133"/>
      <c r="BA719" s="133"/>
      <c r="BB719" s="133"/>
      <c r="BC719" s="133"/>
      <c r="BD719" s="133"/>
      <c r="BE719" s="133"/>
      <c r="BF719" s="133"/>
      <c r="BG719" s="133"/>
      <c r="BH719" s="133"/>
      <c r="BI719" s="133"/>
      <c r="BJ719" s="133"/>
      <c r="BK719" s="133"/>
      <c r="BL719" s="133"/>
      <c r="BM719" s="133"/>
      <c r="BN719" s="133"/>
      <c r="BO719" s="133"/>
      <c r="BP719" s="133"/>
      <c r="BQ719" s="133"/>
      <c r="BR719" s="133"/>
      <c r="BS719" s="133"/>
      <c r="BT719" s="133"/>
      <c r="BU719" s="133"/>
      <c r="BV719" s="133"/>
      <c r="BW719" s="133"/>
    </row>
    <row r="720" spans="1:75" ht="24" customHeight="1" x14ac:dyDescent="0.25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  <c r="AY720" s="133"/>
      <c r="AZ720" s="133"/>
      <c r="BA720" s="133"/>
      <c r="BB720" s="133"/>
      <c r="BC720" s="133"/>
      <c r="BD720" s="133"/>
      <c r="BE720" s="133"/>
      <c r="BF720" s="133"/>
      <c r="BG720" s="133"/>
      <c r="BH720" s="133"/>
      <c r="BI720" s="133"/>
      <c r="BJ720" s="133"/>
      <c r="BK720" s="133"/>
      <c r="BL720" s="133"/>
      <c r="BM720" s="133"/>
      <c r="BN720" s="133"/>
      <c r="BO720" s="133"/>
      <c r="BP720" s="133"/>
      <c r="BQ720" s="133"/>
      <c r="BR720" s="133"/>
      <c r="BS720" s="133"/>
      <c r="BT720" s="133"/>
      <c r="BU720" s="133"/>
      <c r="BV720" s="133"/>
      <c r="BW720" s="133"/>
    </row>
    <row r="721" spans="1:75" ht="24" customHeight="1" x14ac:dyDescent="0.25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AU721" s="133"/>
      <c r="AV721" s="133"/>
      <c r="AW721" s="133"/>
      <c r="AX721" s="133"/>
      <c r="AY721" s="133"/>
      <c r="AZ721" s="133"/>
      <c r="BA721" s="133"/>
      <c r="BB721" s="133"/>
      <c r="BC721" s="133"/>
      <c r="BD721" s="133"/>
      <c r="BE721" s="133"/>
      <c r="BF721" s="133"/>
      <c r="BG721" s="133"/>
      <c r="BH721" s="133"/>
      <c r="BI721" s="133"/>
      <c r="BJ721" s="133"/>
      <c r="BK721" s="133"/>
      <c r="BL721" s="133"/>
      <c r="BM721" s="133"/>
      <c r="BN721" s="133"/>
      <c r="BO721" s="133"/>
      <c r="BP721" s="133"/>
      <c r="BQ721" s="133"/>
      <c r="BR721" s="133"/>
      <c r="BS721" s="133"/>
      <c r="BT721" s="133"/>
      <c r="BU721" s="133"/>
      <c r="BV721" s="133"/>
      <c r="BW721" s="133"/>
    </row>
    <row r="722" spans="1:75" ht="24" customHeight="1" x14ac:dyDescent="0.25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/>
      <c r="AS722" s="133"/>
      <c r="AT722" s="133"/>
      <c r="AU722" s="133"/>
      <c r="AV722" s="133"/>
      <c r="AW722" s="133"/>
      <c r="AX722" s="133"/>
      <c r="AY722" s="133"/>
      <c r="AZ722" s="133"/>
      <c r="BA722" s="133"/>
      <c r="BB722" s="133"/>
      <c r="BC722" s="133"/>
      <c r="BD722" s="133"/>
      <c r="BE722" s="133"/>
      <c r="BF722" s="133"/>
      <c r="BG722" s="133"/>
      <c r="BH722" s="133"/>
      <c r="BI722" s="133"/>
      <c r="BJ722" s="133"/>
      <c r="BK722" s="133"/>
      <c r="BL722" s="133"/>
      <c r="BM722" s="133"/>
      <c r="BN722" s="133"/>
      <c r="BO722" s="133"/>
      <c r="BP722" s="133"/>
      <c r="BQ722" s="133"/>
      <c r="BR722" s="133"/>
      <c r="BS722" s="133"/>
      <c r="BT722" s="133"/>
      <c r="BU722" s="133"/>
      <c r="BV722" s="133"/>
      <c r="BW722" s="133"/>
    </row>
    <row r="723" spans="1:75" ht="24" customHeight="1" x14ac:dyDescent="0.25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133"/>
      <c r="AL723" s="133"/>
      <c r="AM723" s="133"/>
      <c r="AN723" s="133"/>
      <c r="AO723" s="133"/>
      <c r="AP723" s="133"/>
      <c r="AQ723" s="133"/>
      <c r="AR723" s="133"/>
      <c r="AS723" s="133"/>
      <c r="AT723" s="133"/>
      <c r="AU723" s="133"/>
      <c r="AV723" s="133"/>
      <c r="AW723" s="133"/>
      <c r="AX723" s="133"/>
      <c r="AY723" s="133"/>
      <c r="AZ723" s="133"/>
      <c r="BA723" s="133"/>
      <c r="BB723" s="133"/>
      <c r="BC723" s="133"/>
      <c r="BD723" s="133"/>
      <c r="BE723" s="133"/>
      <c r="BF723" s="133"/>
      <c r="BG723" s="133"/>
      <c r="BH723" s="133"/>
      <c r="BI723" s="133"/>
      <c r="BJ723" s="133"/>
      <c r="BK723" s="133"/>
      <c r="BL723" s="133"/>
      <c r="BM723" s="133"/>
      <c r="BN723" s="133"/>
      <c r="BO723" s="133"/>
      <c r="BP723" s="133"/>
      <c r="BQ723" s="133"/>
      <c r="BR723" s="133"/>
      <c r="BS723" s="133"/>
      <c r="BT723" s="133"/>
      <c r="BU723" s="133"/>
      <c r="BV723" s="133"/>
      <c r="BW723" s="133"/>
    </row>
    <row r="724" spans="1:75" ht="24" customHeight="1" x14ac:dyDescent="0.25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3"/>
      <c r="AL724" s="133"/>
      <c r="AM724" s="133"/>
      <c r="AN724" s="133"/>
      <c r="AO724" s="133"/>
      <c r="AP724" s="133"/>
      <c r="AQ724" s="133"/>
      <c r="AR724" s="133"/>
      <c r="AS724" s="133"/>
      <c r="AT724" s="133"/>
      <c r="AU724" s="133"/>
      <c r="AV724" s="133"/>
      <c r="AW724" s="133"/>
      <c r="AX724" s="133"/>
      <c r="AY724" s="133"/>
      <c r="AZ724" s="133"/>
      <c r="BA724" s="133"/>
      <c r="BB724" s="133"/>
      <c r="BC724" s="133"/>
      <c r="BD724" s="133"/>
      <c r="BE724" s="133"/>
      <c r="BF724" s="133"/>
      <c r="BG724" s="133"/>
      <c r="BH724" s="133"/>
      <c r="BI724" s="133"/>
      <c r="BJ724" s="133"/>
      <c r="BK724" s="133"/>
      <c r="BL724" s="133"/>
      <c r="BM724" s="133"/>
      <c r="BN724" s="133"/>
      <c r="BO724" s="133"/>
      <c r="BP724" s="133"/>
      <c r="BQ724" s="133"/>
      <c r="BR724" s="133"/>
      <c r="BS724" s="133"/>
      <c r="BT724" s="133"/>
      <c r="BU724" s="133"/>
      <c r="BV724" s="133"/>
      <c r="BW724" s="133"/>
    </row>
    <row r="725" spans="1:75" ht="24" customHeight="1" x14ac:dyDescent="0.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  <c r="AX725" s="133"/>
      <c r="AY725" s="133"/>
      <c r="AZ725" s="133"/>
      <c r="BA725" s="133"/>
      <c r="BB725" s="133"/>
      <c r="BC725" s="133"/>
      <c r="BD725" s="133"/>
      <c r="BE725" s="133"/>
      <c r="BF725" s="133"/>
      <c r="BG725" s="133"/>
      <c r="BH725" s="133"/>
      <c r="BI725" s="133"/>
      <c r="BJ725" s="133"/>
      <c r="BK725" s="133"/>
      <c r="BL725" s="133"/>
      <c r="BM725" s="133"/>
      <c r="BN725" s="133"/>
      <c r="BO725" s="133"/>
      <c r="BP725" s="133"/>
      <c r="BQ725" s="133"/>
      <c r="BR725" s="133"/>
      <c r="BS725" s="133"/>
      <c r="BT725" s="133"/>
      <c r="BU725" s="133"/>
      <c r="BV725" s="133"/>
      <c r="BW725" s="133"/>
    </row>
    <row r="726" spans="1:75" ht="24" customHeight="1" x14ac:dyDescent="0.25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  <c r="AX726" s="133"/>
      <c r="AY726" s="133"/>
      <c r="AZ726" s="133"/>
      <c r="BA726" s="133"/>
      <c r="BB726" s="133"/>
      <c r="BC726" s="133"/>
      <c r="BD726" s="133"/>
      <c r="BE726" s="133"/>
      <c r="BF726" s="133"/>
      <c r="BG726" s="133"/>
      <c r="BH726" s="133"/>
      <c r="BI726" s="133"/>
      <c r="BJ726" s="133"/>
      <c r="BK726" s="133"/>
      <c r="BL726" s="133"/>
      <c r="BM726" s="133"/>
      <c r="BN726" s="133"/>
      <c r="BO726" s="133"/>
      <c r="BP726" s="133"/>
      <c r="BQ726" s="133"/>
      <c r="BR726" s="133"/>
      <c r="BS726" s="133"/>
      <c r="BT726" s="133"/>
      <c r="BU726" s="133"/>
      <c r="BV726" s="133"/>
      <c r="BW726" s="133"/>
    </row>
    <row r="727" spans="1:75" ht="24" customHeight="1" x14ac:dyDescent="0.25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  <c r="AX727" s="133"/>
      <c r="AY727" s="133"/>
      <c r="AZ727" s="133"/>
      <c r="BA727" s="133"/>
      <c r="BB727" s="133"/>
      <c r="BC727" s="133"/>
      <c r="BD727" s="133"/>
      <c r="BE727" s="133"/>
      <c r="BF727" s="133"/>
      <c r="BG727" s="133"/>
      <c r="BH727" s="133"/>
      <c r="BI727" s="133"/>
      <c r="BJ727" s="133"/>
      <c r="BK727" s="133"/>
      <c r="BL727" s="133"/>
      <c r="BM727" s="133"/>
      <c r="BN727" s="133"/>
      <c r="BO727" s="133"/>
      <c r="BP727" s="133"/>
      <c r="BQ727" s="133"/>
      <c r="BR727" s="133"/>
      <c r="BS727" s="133"/>
      <c r="BT727" s="133"/>
      <c r="BU727" s="133"/>
      <c r="BV727" s="133"/>
      <c r="BW727" s="133"/>
    </row>
    <row r="728" spans="1:75" ht="24" customHeight="1" x14ac:dyDescent="0.25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/>
      <c r="AS728" s="133"/>
      <c r="AT728" s="133"/>
      <c r="AU728" s="133"/>
      <c r="AV728" s="133"/>
      <c r="AW728" s="133"/>
      <c r="AX728" s="133"/>
      <c r="AY728" s="133"/>
      <c r="AZ728" s="133"/>
      <c r="BA728" s="133"/>
      <c r="BB728" s="133"/>
      <c r="BC728" s="133"/>
      <c r="BD728" s="133"/>
      <c r="BE728" s="133"/>
      <c r="BF728" s="133"/>
      <c r="BG728" s="133"/>
      <c r="BH728" s="133"/>
      <c r="BI728" s="133"/>
      <c r="BJ728" s="133"/>
      <c r="BK728" s="133"/>
      <c r="BL728" s="133"/>
      <c r="BM728" s="133"/>
      <c r="BN728" s="133"/>
      <c r="BO728" s="133"/>
      <c r="BP728" s="133"/>
      <c r="BQ728" s="133"/>
      <c r="BR728" s="133"/>
      <c r="BS728" s="133"/>
      <c r="BT728" s="133"/>
      <c r="BU728" s="133"/>
      <c r="BV728" s="133"/>
      <c r="BW728" s="133"/>
    </row>
    <row r="729" spans="1:75" ht="24" customHeight="1" x14ac:dyDescent="0.25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/>
      <c r="AS729" s="133"/>
      <c r="AT729" s="133"/>
      <c r="AU729" s="133"/>
      <c r="AV729" s="133"/>
      <c r="AW729" s="133"/>
      <c r="AX729" s="133"/>
      <c r="AY729" s="133"/>
      <c r="AZ729" s="133"/>
      <c r="BA729" s="133"/>
      <c r="BB729" s="133"/>
      <c r="BC729" s="133"/>
      <c r="BD729" s="133"/>
      <c r="BE729" s="133"/>
      <c r="BF729" s="133"/>
      <c r="BG729" s="133"/>
      <c r="BH729" s="133"/>
      <c r="BI729" s="133"/>
      <c r="BJ729" s="133"/>
      <c r="BK729" s="133"/>
      <c r="BL729" s="133"/>
      <c r="BM729" s="133"/>
      <c r="BN729" s="133"/>
      <c r="BO729" s="133"/>
      <c r="BP729" s="133"/>
      <c r="BQ729" s="133"/>
      <c r="BR729" s="133"/>
      <c r="BS729" s="133"/>
      <c r="BT729" s="133"/>
      <c r="BU729" s="133"/>
      <c r="BV729" s="133"/>
      <c r="BW729" s="133"/>
    </row>
    <row r="730" spans="1:75" ht="24" customHeight="1" x14ac:dyDescent="0.25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  <c r="AY730" s="133"/>
      <c r="AZ730" s="133"/>
      <c r="BA730" s="133"/>
      <c r="BB730" s="133"/>
      <c r="BC730" s="133"/>
      <c r="BD730" s="133"/>
      <c r="BE730" s="133"/>
      <c r="BF730" s="133"/>
      <c r="BG730" s="133"/>
      <c r="BH730" s="133"/>
      <c r="BI730" s="133"/>
      <c r="BJ730" s="133"/>
      <c r="BK730" s="133"/>
      <c r="BL730" s="133"/>
      <c r="BM730" s="133"/>
      <c r="BN730" s="133"/>
      <c r="BO730" s="133"/>
      <c r="BP730" s="133"/>
      <c r="BQ730" s="133"/>
      <c r="BR730" s="133"/>
      <c r="BS730" s="133"/>
      <c r="BT730" s="133"/>
      <c r="BU730" s="133"/>
      <c r="BV730" s="133"/>
      <c r="BW730" s="133"/>
    </row>
    <row r="731" spans="1:75" ht="24" customHeight="1" x14ac:dyDescent="0.25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AU731" s="133"/>
      <c r="AV731" s="133"/>
      <c r="AW731" s="133"/>
      <c r="AX731" s="133"/>
      <c r="AY731" s="133"/>
      <c r="AZ731" s="133"/>
      <c r="BA731" s="133"/>
      <c r="BB731" s="133"/>
      <c r="BC731" s="133"/>
      <c r="BD731" s="133"/>
      <c r="BE731" s="133"/>
      <c r="BF731" s="133"/>
      <c r="BG731" s="133"/>
      <c r="BH731" s="133"/>
      <c r="BI731" s="133"/>
      <c r="BJ731" s="133"/>
      <c r="BK731" s="133"/>
      <c r="BL731" s="133"/>
      <c r="BM731" s="133"/>
      <c r="BN731" s="133"/>
      <c r="BO731" s="133"/>
      <c r="BP731" s="133"/>
      <c r="BQ731" s="133"/>
      <c r="BR731" s="133"/>
      <c r="BS731" s="133"/>
      <c r="BT731" s="133"/>
      <c r="BU731" s="133"/>
      <c r="BV731" s="133"/>
      <c r="BW731" s="133"/>
    </row>
    <row r="732" spans="1:75" ht="24" customHeight="1" x14ac:dyDescent="0.25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/>
      <c r="AS732" s="133"/>
      <c r="AT732" s="133"/>
      <c r="AU732" s="133"/>
      <c r="AV732" s="133"/>
      <c r="AW732" s="133"/>
      <c r="AX732" s="133"/>
      <c r="AY732" s="133"/>
      <c r="AZ732" s="133"/>
      <c r="BA732" s="133"/>
      <c r="BB732" s="133"/>
      <c r="BC732" s="133"/>
      <c r="BD732" s="133"/>
      <c r="BE732" s="133"/>
      <c r="BF732" s="133"/>
      <c r="BG732" s="133"/>
      <c r="BH732" s="133"/>
      <c r="BI732" s="133"/>
      <c r="BJ732" s="133"/>
      <c r="BK732" s="133"/>
      <c r="BL732" s="133"/>
      <c r="BM732" s="133"/>
      <c r="BN732" s="133"/>
      <c r="BO732" s="133"/>
      <c r="BP732" s="133"/>
      <c r="BQ732" s="133"/>
      <c r="BR732" s="133"/>
      <c r="BS732" s="133"/>
      <c r="BT732" s="133"/>
      <c r="BU732" s="133"/>
      <c r="BV732" s="133"/>
      <c r="BW732" s="133"/>
    </row>
    <row r="733" spans="1:75" ht="24" customHeight="1" x14ac:dyDescent="0.25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/>
      <c r="AS733" s="133"/>
      <c r="AT733" s="133"/>
      <c r="AU733" s="133"/>
      <c r="AV733" s="133"/>
      <c r="AW733" s="133"/>
      <c r="AX733" s="133"/>
      <c r="AY733" s="133"/>
      <c r="AZ733" s="133"/>
      <c r="BA733" s="133"/>
      <c r="BB733" s="133"/>
      <c r="BC733" s="133"/>
      <c r="BD733" s="133"/>
      <c r="BE733" s="133"/>
      <c r="BF733" s="133"/>
      <c r="BG733" s="133"/>
      <c r="BH733" s="133"/>
      <c r="BI733" s="133"/>
      <c r="BJ733" s="133"/>
      <c r="BK733" s="133"/>
      <c r="BL733" s="133"/>
      <c r="BM733" s="133"/>
      <c r="BN733" s="133"/>
      <c r="BO733" s="133"/>
      <c r="BP733" s="133"/>
      <c r="BQ733" s="133"/>
      <c r="BR733" s="133"/>
      <c r="BS733" s="133"/>
      <c r="BT733" s="133"/>
      <c r="BU733" s="133"/>
      <c r="BV733" s="133"/>
      <c r="BW733" s="133"/>
    </row>
    <row r="734" spans="1:75" ht="24" customHeight="1" x14ac:dyDescent="0.25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  <c r="AX734" s="133"/>
      <c r="AY734" s="133"/>
      <c r="AZ734" s="133"/>
      <c r="BA734" s="133"/>
      <c r="BB734" s="133"/>
      <c r="BC734" s="133"/>
      <c r="BD734" s="133"/>
      <c r="BE734" s="133"/>
      <c r="BF734" s="133"/>
      <c r="BG734" s="133"/>
      <c r="BH734" s="133"/>
      <c r="BI734" s="133"/>
      <c r="BJ734" s="133"/>
      <c r="BK734" s="133"/>
      <c r="BL734" s="133"/>
      <c r="BM734" s="133"/>
      <c r="BN734" s="133"/>
      <c r="BO734" s="133"/>
      <c r="BP734" s="133"/>
      <c r="BQ734" s="133"/>
      <c r="BR734" s="133"/>
      <c r="BS734" s="133"/>
      <c r="BT734" s="133"/>
      <c r="BU734" s="133"/>
      <c r="BV734" s="133"/>
      <c r="BW734" s="133"/>
    </row>
    <row r="735" spans="1:75" ht="24" customHeight="1" x14ac:dyDescent="0.2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/>
      <c r="AS735" s="133"/>
      <c r="AT735" s="133"/>
      <c r="AU735" s="133"/>
      <c r="AV735" s="133"/>
      <c r="AW735" s="133"/>
      <c r="AX735" s="133"/>
      <c r="AY735" s="133"/>
      <c r="AZ735" s="133"/>
      <c r="BA735" s="133"/>
      <c r="BB735" s="133"/>
      <c r="BC735" s="133"/>
      <c r="BD735" s="133"/>
      <c r="BE735" s="133"/>
      <c r="BF735" s="133"/>
      <c r="BG735" s="133"/>
      <c r="BH735" s="133"/>
      <c r="BI735" s="133"/>
      <c r="BJ735" s="133"/>
      <c r="BK735" s="133"/>
      <c r="BL735" s="133"/>
      <c r="BM735" s="133"/>
      <c r="BN735" s="133"/>
      <c r="BO735" s="133"/>
      <c r="BP735" s="133"/>
      <c r="BQ735" s="133"/>
      <c r="BR735" s="133"/>
      <c r="BS735" s="133"/>
      <c r="BT735" s="133"/>
      <c r="BU735" s="133"/>
      <c r="BV735" s="133"/>
      <c r="BW735" s="133"/>
    </row>
    <row r="736" spans="1:75" ht="24" customHeight="1" x14ac:dyDescent="0.25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/>
      <c r="AS736" s="133"/>
      <c r="AT736" s="133"/>
      <c r="AU736" s="133"/>
      <c r="AV736" s="133"/>
      <c r="AW736" s="133"/>
      <c r="AX736" s="133"/>
      <c r="AY736" s="133"/>
      <c r="AZ736" s="133"/>
      <c r="BA736" s="133"/>
      <c r="BB736" s="133"/>
      <c r="BC736" s="133"/>
      <c r="BD736" s="133"/>
      <c r="BE736" s="133"/>
      <c r="BF736" s="133"/>
      <c r="BG736" s="133"/>
      <c r="BH736" s="133"/>
      <c r="BI736" s="133"/>
      <c r="BJ736" s="133"/>
      <c r="BK736" s="133"/>
      <c r="BL736" s="133"/>
      <c r="BM736" s="133"/>
      <c r="BN736" s="133"/>
      <c r="BO736" s="133"/>
      <c r="BP736" s="133"/>
      <c r="BQ736" s="133"/>
      <c r="BR736" s="133"/>
      <c r="BS736" s="133"/>
      <c r="BT736" s="133"/>
      <c r="BU736" s="133"/>
      <c r="BV736" s="133"/>
      <c r="BW736" s="133"/>
    </row>
    <row r="737" spans="1:75" ht="24" customHeight="1" x14ac:dyDescent="0.25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/>
      <c r="AS737" s="133"/>
      <c r="AT737" s="133"/>
      <c r="AU737" s="133"/>
      <c r="AV737" s="133"/>
      <c r="AW737" s="133"/>
      <c r="AX737" s="133"/>
      <c r="AY737" s="133"/>
      <c r="AZ737" s="133"/>
      <c r="BA737" s="133"/>
      <c r="BB737" s="133"/>
      <c r="BC737" s="133"/>
      <c r="BD737" s="133"/>
      <c r="BE737" s="133"/>
      <c r="BF737" s="133"/>
      <c r="BG737" s="133"/>
      <c r="BH737" s="133"/>
      <c r="BI737" s="133"/>
      <c r="BJ737" s="133"/>
      <c r="BK737" s="133"/>
      <c r="BL737" s="133"/>
      <c r="BM737" s="133"/>
      <c r="BN737" s="133"/>
      <c r="BO737" s="133"/>
      <c r="BP737" s="133"/>
      <c r="BQ737" s="133"/>
      <c r="BR737" s="133"/>
      <c r="BS737" s="133"/>
      <c r="BT737" s="133"/>
      <c r="BU737" s="133"/>
      <c r="BV737" s="133"/>
      <c r="BW737" s="133"/>
    </row>
    <row r="738" spans="1:75" ht="24" customHeight="1" x14ac:dyDescent="0.25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  <c r="AX738" s="133"/>
      <c r="AY738" s="133"/>
      <c r="AZ738" s="133"/>
      <c r="BA738" s="133"/>
      <c r="BB738" s="133"/>
      <c r="BC738" s="133"/>
      <c r="BD738" s="133"/>
      <c r="BE738" s="133"/>
      <c r="BF738" s="133"/>
      <c r="BG738" s="133"/>
      <c r="BH738" s="133"/>
      <c r="BI738" s="133"/>
      <c r="BJ738" s="133"/>
      <c r="BK738" s="133"/>
      <c r="BL738" s="133"/>
      <c r="BM738" s="133"/>
      <c r="BN738" s="133"/>
      <c r="BO738" s="133"/>
      <c r="BP738" s="133"/>
      <c r="BQ738" s="133"/>
      <c r="BR738" s="133"/>
      <c r="BS738" s="133"/>
      <c r="BT738" s="133"/>
      <c r="BU738" s="133"/>
      <c r="BV738" s="133"/>
      <c r="BW738" s="133"/>
    </row>
    <row r="739" spans="1:75" ht="24" customHeight="1" x14ac:dyDescent="0.25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  <c r="AX739" s="133"/>
      <c r="AY739" s="133"/>
      <c r="AZ739" s="133"/>
      <c r="BA739" s="133"/>
      <c r="BB739" s="133"/>
      <c r="BC739" s="133"/>
      <c r="BD739" s="133"/>
      <c r="BE739" s="133"/>
      <c r="BF739" s="133"/>
      <c r="BG739" s="133"/>
      <c r="BH739" s="133"/>
      <c r="BI739" s="133"/>
      <c r="BJ739" s="133"/>
      <c r="BK739" s="133"/>
      <c r="BL739" s="133"/>
      <c r="BM739" s="133"/>
      <c r="BN739" s="133"/>
      <c r="BO739" s="133"/>
      <c r="BP739" s="133"/>
      <c r="BQ739" s="133"/>
      <c r="BR739" s="133"/>
      <c r="BS739" s="133"/>
      <c r="BT739" s="133"/>
      <c r="BU739" s="133"/>
      <c r="BV739" s="133"/>
      <c r="BW739" s="133"/>
    </row>
    <row r="740" spans="1:75" ht="24" customHeight="1" x14ac:dyDescent="0.25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AU740" s="133"/>
      <c r="AV740" s="133"/>
      <c r="AW740" s="133"/>
      <c r="AX740" s="133"/>
      <c r="AY740" s="133"/>
      <c r="AZ740" s="133"/>
      <c r="BA740" s="133"/>
      <c r="BB740" s="133"/>
      <c r="BC740" s="133"/>
      <c r="BD740" s="133"/>
      <c r="BE740" s="133"/>
      <c r="BF740" s="133"/>
      <c r="BG740" s="133"/>
      <c r="BH740" s="133"/>
      <c r="BI740" s="133"/>
      <c r="BJ740" s="133"/>
      <c r="BK740" s="133"/>
      <c r="BL740" s="133"/>
      <c r="BM740" s="133"/>
      <c r="BN740" s="133"/>
      <c r="BO740" s="133"/>
      <c r="BP740" s="133"/>
      <c r="BQ740" s="133"/>
      <c r="BR740" s="133"/>
      <c r="BS740" s="133"/>
      <c r="BT740" s="133"/>
      <c r="BU740" s="133"/>
      <c r="BV740" s="133"/>
      <c r="BW740" s="133"/>
    </row>
    <row r="741" spans="1:75" ht="24" customHeight="1" x14ac:dyDescent="0.25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AU741" s="133"/>
      <c r="AV741" s="133"/>
      <c r="AW741" s="133"/>
      <c r="AX741" s="133"/>
      <c r="AY741" s="133"/>
      <c r="AZ741" s="133"/>
      <c r="BA741" s="133"/>
      <c r="BB741" s="133"/>
      <c r="BC741" s="133"/>
      <c r="BD741" s="133"/>
      <c r="BE741" s="133"/>
      <c r="BF741" s="133"/>
      <c r="BG741" s="133"/>
      <c r="BH741" s="133"/>
      <c r="BI741" s="133"/>
      <c r="BJ741" s="133"/>
      <c r="BK741" s="133"/>
      <c r="BL741" s="133"/>
      <c r="BM741" s="133"/>
      <c r="BN741" s="133"/>
      <c r="BO741" s="133"/>
      <c r="BP741" s="133"/>
      <c r="BQ741" s="133"/>
      <c r="BR741" s="133"/>
      <c r="BS741" s="133"/>
      <c r="BT741" s="133"/>
      <c r="BU741" s="133"/>
      <c r="BV741" s="133"/>
      <c r="BW741" s="133"/>
    </row>
    <row r="742" spans="1:75" ht="24" customHeight="1" x14ac:dyDescent="0.25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  <c r="AY742" s="133"/>
      <c r="AZ742" s="133"/>
      <c r="BA742" s="133"/>
      <c r="BB742" s="133"/>
      <c r="BC742" s="133"/>
      <c r="BD742" s="133"/>
      <c r="BE742" s="133"/>
      <c r="BF742" s="133"/>
      <c r="BG742" s="133"/>
      <c r="BH742" s="133"/>
      <c r="BI742" s="133"/>
      <c r="BJ742" s="133"/>
      <c r="BK742" s="133"/>
      <c r="BL742" s="133"/>
      <c r="BM742" s="133"/>
      <c r="BN742" s="133"/>
      <c r="BO742" s="133"/>
      <c r="BP742" s="133"/>
      <c r="BQ742" s="133"/>
      <c r="BR742" s="133"/>
      <c r="BS742" s="133"/>
      <c r="BT742" s="133"/>
      <c r="BU742" s="133"/>
      <c r="BV742" s="133"/>
      <c r="BW742" s="133"/>
    </row>
    <row r="743" spans="1:75" ht="24" customHeight="1" x14ac:dyDescent="0.25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/>
      <c r="AS743" s="133"/>
      <c r="AT743" s="133"/>
      <c r="AU743" s="133"/>
      <c r="AV743" s="133"/>
      <c r="AW743" s="133"/>
      <c r="AX743" s="133"/>
      <c r="AY743" s="133"/>
      <c r="AZ743" s="133"/>
      <c r="BA743" s="133"/>
      <c r="BB743" s="133"/>
      <c r="BC743" s="133"/>
      <c r="BD743" s="133"/>
      <c r="BE743" s="133"/>
      <c r="BF743" s="133"/>
      <c r="BG743" s="133"/>
      <c r="BH743" s="133"/>
      <c r="BI743" s="133"/>
      <c r="BJ743" s="133"/>
      <c r="BK743" s="133"/>
      <c r="BL743" s="133"/>
      <c r="BM743" s="133"/>
      <c r="BN743" s="133"/>
      <c r="BO743" s="133"/>
      <c r="BP743" s="133"/>
      <c r="BQ743" s="133"/>
      <c r="BR743" s="133"/>
      <c r="BS743" s="133"/>
      <c r="BT743" s="133"/>
      <c r="BU743" s="133"/>
      <c r="BV743" s="133"/>
      <c r="BW743" s="133"/>
    </row>
    <row r="744" spans="1:75" ht="24" customHeight="1" x14ac:dyDescent="0.25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  <c r="AX744" s="133"/>
      <c r="AY744" s="133"/>
      <c r="AZ744" s="133"/>
      <c r="BA744" s="133"/>
      <c r="BB744" s="133"/>
      <c r="BC744" s="133"/>
      <c r="BD744" s="133"/>
      <c r="BE744" s="133"/>
      <c r="BF744" s="133"/>
      <c r="BG744" s="133"/>
      <c r="BH744" s="133"/>
      <c r="BI744" s="133"/>
      <c r="BJ744" s="133"/>
      <c r="BK744" s="133"/>
      <c r="BL744" s="133"/>
      <c r="BM744" s="133"/>
      <c r="BN744" s="133"/>
      <c r="BO744" s="133"/>
      <c r="BP744" s="133"/>
      <c r="BQ744" s="133"/>
      <c r="BR744" s="133"/>
      <c r="BS744" s="133"/>
      <c r="BT744" s="133"/>
      <c r="BU744" s="133"/>
      <c r="BV744" s="133"/>
      <c r="BW744" s="133"/>
    </row>
    <row r="745" spans="1:75" ht="24" customHeight="1" x14ac:dyDescent="0.2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133"/>
      <c r="AL745" s="133"/>
      <c r="AM745" s="133"/>
      <c r="AN745" s="133"/>
      <c r="AO745" s="133"/>
      <c r="AP745" s="133"/>
      <c r="AQ745" s="133"/>
      <c r="AR745" s="133"/>
      <c r="AS745" s="133"/>
      <c r="AT745" s="133"/>
      <c r="AU745" s="133"/>
      <c r="AV745" s="133"/>
      <c r="AW745" s="133"/>
      <c r="AX745" s="133"/>
      <c r="AY745" s="133"/>
      <c r="AZ745" s="133"/>
      <c r="BA745" s="133"/>
      <c r="BB745" s="133"/>
      <c r="BC745" s="133"/>
      <c r="BD745" s="133"/>
      <c r="BE745" s="133"/>
      <c r="BF745" s="133"/>
      <c r="BG745" s="133"/>
      <c r="BH745" s="133"/>
      <c r="BI745" s="133"/>
      <c r="BJ745" s="133"/>
      <c r="BK745" s="133"/>
      <c r="BL745" s="133"/>
      <c r="BM745" s="133"/>
      <c r="BN745" s="133"/>
      <c r="BO745" s="133"/>
      <c r="BP745" s="133"/>
      <c r="BQ745" s="133"/>
      <c r="BR745" s="133"/>
      <c r="BS745" s="133"/>
      <c r="BT745" s="133"/>
      <c r="BU745" s="133"/>
      <c r="BV745" s="133"/>
      <c r="BW745" s="133"/>
    </row>
    <row r="746" spans="1:75" ht="24" customHeight="1" x14ac:dyDescent="0.25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133"/>
      <c r="AL746" s="133"/>
      <c r="AM746" s="133"/>
      <c r="AN746" s="133"/>
      <c r="AO746" s="133"/>
      <c r="AP746" s="133"/>
      <c r="AQ746" s="133"/>
      <c r="AR746" s="133"/>
      <c r="AS746" s="133"/>
      <c r="AT746" s="133"/>
      <c r="AU746" s="133"/>
      <c r="AV746" s="133"/>
      <c r="AW746" s="133"/>
      <c r="AX746" s="133"/>
      <c r="AY746" s="133"/>
      <c r="AZ746" s="133"/>
      <c r="BA746" s="133"/>
      <c r="BB746" s="133"/>
      <c r="BC746" s="133"/>
      <c r="BD746" s="133"/>
      <c r="BE746" s="133"/>
      <c r="BF746" s="133"/>
      <c r="BG746" s="133"/>
      <c r="BH746" s="133"/>
      <c r="BI746" s="133"/>
      <c r="BJ746" s="133"/>
      <c r="BK746" s="133"/>
      <c r="BL746" s="133"/>
      <c r="BM746" s="133"/>
      <c r="BN746" s="133"/>
      <c r="BO746" s="133"/>
      <c r="BP746" s="133"/>
      <c r="BQ746" s="133"/>
      <c r="BR746" s="133"/>
      <c r="BS746" s="133"/>
      <c r="BT746" s="133"/>
      <c r="BU746" s="133"/>
      <c r="BV746" s="133"/>
      <c r="BW746" s="133"/>
    </row>
    <row r="747" spans="1:75" ht="24" customHeight="1" x14ac:dyDescent="0.25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AU747" s="133"/>
      <c r="AV747" s="133"/>
      <c r="AW747" s="133"/>
      <c r="AX747" s="133"/>
      <c r="AY747" s="133"/>
      <c r="AZ747" s="133"/>
      <c r="BA747" s="133"/>
      <c r="BB747" s="133"/>
      <c r="BC747" s="133"/>
      <c r="BD747" s="133"/>
      <c r="BE747" s="133"/>
      <c r="BF747" s="133"/>
      <c r="BG747" s="133"/>
      <c r="BH747" s="133"/>
      <c r="BI747" s="133"/>
      <c r="BJ747" s="133"/>
      <c r="BK747" s="133"/>
      <c r="BL747" s="133"/>
      <c r="BM747" s="133"/>
      <c r="BN747" s="133"/>
      <c r="BO747" s="133"/>
      <c r="BP747" s="133"/>
      <c r="BQ747" s="133"/>
      <c r="BR747" s="133"/>
      <c r="BS747" s="133"/>
      <c r="BT747" s="133"/>
      <c r="BU747" s="133"/>
      <c r="BV747" s="133"/>
      <c r="BW747" s="133"/>
    </row>
    <row r="748" spans="1:75" ht="24" customHeight="1" x14ac:dyDescent="0.25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  <c r="AX748" s="133"/>
      <c r="AY748" s="133"/>
      <c r="AZ748" s="133"/>
      <c r="BA748" s="133"/>
      <c r="BB748" s="133"/>
      <c r="BC748" s="133"/>
      <c r="BD748" s="133"/>
      <c r="BE748" s="133"/>
      <c r="BF748" s="133"/>
      <c r="BG748" s="133"/>
      <c r="BH748" s="133"/>
      <c r="BI748" s="133"/>
      <c r="BJ748" s="133"/>
      <c r="BK748" s="133"/>
      <c r="BL748" s="133"/>
      <c r="BM748" s="133"/>
      <c r="BN748" s="133"/>
      <c r="BO748" s="133"/>
      <c r="BP748" s="133"/>
      <c r="BQ748" s="133"/>
      <c r="BR748" s="133"/>
      <c r="BS748" s="133"/>
      <c r="BT748" s="133"/>
      <c r="BU748" s="133"/>
      <c r="BV748" s="133"/>
      <c r="BW748" s="133"/>
    </row>
    <row r="749" spans="1:75" ht="24" customHeight="1" x14ac:dyDescent="0.25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  <c r="AY749" s="133"/>
      <c r="AZ749" s="133"/>
      <c r="BA749" s="133"/>
      <c r="BB749" s="133"/>
      <c r="BC749" s="133"/>
      <c r="BD749" s="133"/>
      <c r="BE749" s="133"/>
      <c r="BF749" s="133"/>
      <c r="BG749" s="133"/>
      <c r="BH749" s="133"/>
      <c r="BI749" s="133"/>
      <c r="BJ749" s="133"/>
      <c r="BK749" s="133"/>
      <c r="BL749" s="133"/>
      <c r="BM749" s="133"/>
      <c r="BN749" s="133"/>
      <c r="BO749" s="133"/>
      <c r="BP749" s="133"/>
      <c r="BQ749" s="133"/>
      <c r="BR749" s="133"/>
      <c r="BS749" s="133"/>
      <c r="BT749" s="133"/>
      <c r="BU749" s="133"/>
      <c r="BV749" s="133"/>
      <c r="BW749" s="133"/>
    </row>
    <row r="750" spans="1:75" ht="24" customHeight="1" x14ac:dyDescent="0.25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AU750" s="133"/>
      <c r="AV750" s="133"/>
      <c r="AW750" s="133"/>
      <c r="AX750" s="133"/>
      <c r="AY750" s="133"/>
      <c r="AZ750" s="133"/>
      <c r="BA750" s="133"/>
      <c r="BB750" s="133"/>
      <c r="BC750" s="133"/>
      <c r="BD750" s="133"/>
      <c r="BE750" s="133"/>
      <c r="BF750" s="133"/>
      <c r="BG750" s="133"/>
      <c r="BH750" s="133"/>
      <c r="BI750" s="133"/>
      <c r="BJ750" s="133"/>
      <c r="BK750" s="133"/>
      <c r="BL750" s="133"/>
      <c r="BM750" s="133"/>
      <c r="BN750" s="133"/>
      <c r="BO750" s="133"/>
      <c r="BP750" s="133"/>
      <c r="BQ750" s="133"/>
      <c r="BR750" s="133"/>
      <c r="BS750" s="133"/>
      <c r="BT750" s="133"/>
      <c r="BU750" s="133"/>
      <c r="BV750" s="133"/>
      <c r="BW750" s="133"/>
    </row>
    <row r="751" spans="1:75" ht="24" customHeight="1" x14ac:dyDescent="0.25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AU751" s="133"/>
      <c r="AV751" s="133"/>
      <c r="AW751" s="133"/>
      <c r="AX751" s="133"/>
      <c r="AY751" s="133"/>
      <c r="AZ751" s="133"/>
      <c r="BA751" s="133"/>
      <c r="BB751" s="133"/>
      <c r="BC751" s="133"/>
      <c r="BD751" s="133"/>
      <c r="BE751" s="133"/>
      <c r="BF751" s="133"/>
      <c r="BG751" s="133"/>
      <c r="BH751" s="133"/>
      <c r="BI751" s="133"/>
      <c r="BJ751" s="133"/>
      <c r="BK751" s="133"/>
      <c r="BL751" s="133"/>
      <c r="BM751" s="133"/>
      <c r="BN751" s="133"/>
      <c r="BO751" s="133"/>
      <c r="BP751" s="133"/>
      <c r="BQ751" s="133"/>
      <c r="BR751" s="133"/>
      <c r="BS751" s="133"/>
      <c r="BT751" s="133"/>
      <c r="BU751" s="133"/>
      <c r="BV751" s="133"/>
      <c r="BW751" s="133"/>
    </row>
    <row r="752" spans="1:75" ht="24" customHeight="1" x14ac:dyDescent="0.25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/>
      <c r="AS752" s="133"/>
      <c r="AT752" s="133"/>
      <c r="AU752" s="133"/>
      <c r="AV752" s="133"/>
      <c r="AW752" s="133"/>
      <c r="AX752" s="133"/>
      <c r="AY752" s="133"/>
      <c r="AZ752" s="133"/>
      <c r="BA752" s="133"/>
      <c r="BB752" s="133"/>
      <c r="BC752" s="133"/>
      <c r="BD752" s="133"/>
      <c r="BE752" s="133"/>
      <c r="BF752" s="133"/>
      <c r="BG752" s="133"/>
      <c r="BH752" s="133"/>
      <c r="BI752" s="133"/>
      <c r="BJ752" s="133"/>
      <c r="BK752" s="133"/>
      <c r="BL752" s="133"/>
      <c r="BM752" s="133"/>
      <c r="BN752" s="133"/>
      <c r="BO752" s="133"/>
      <c r="BP752" s="133"/>
      <c r="BQ752" s="133"/>
      <c r="BR752" s="133"/>
      <c r="BS752" s="133"/>
      <c r="BT752" s="133"/>
      <c r="BU752" s="133"/>
      <c r="BV752" s="133"/>
      <c r="BW752" s="133"/>
    </row>
    <row r="753" spans="1:75" ht="24" customHeight="1" x14ac:dyDescent="0.25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3"/>
      <c r="AL753" s="133"/>
      <c r="AM753" s="133"/>
      <c r="AN753" s="133"/>
      <c r="AO753" s="133"/>
      <c r="AP753" s="133"/>
      <c r="AQ753" s="133"/>
      <c r="AR753" s="133"/>
      <c r="AS753" s="133"/>
      <c r="AT753" s="133"/>
      <c r="AU753" s="133"/>
      <c r="AV753" s="133"/>
      <c r="AW753" s="133"/>
      <c r="AX753" s="133"/>
      <c r="AY753" s="133"/>
      <c r="AZ753" s="133"/>
      <c r="BA753" s="133"/>
      <c r="BB753" s="133"/>
      <c r="BC753" s="133"/>
      <c r="BD753" s="133"/>
      <c r="BE753" s="133"/>
      <c r="BF753" s="133"/>
      <c r="BG753" s="133"/>
      <c r="BH753" s="133"/>
      <c r="BI753" s="133"/>
      <c r="BJ753" s="133"/>
      <c r="BK753" s="133"/>
      <c r="BL753" s="133"/>
      <c r="BM753" s="133"/>
      <c r="BN753" s="133"/>
      <c r="BO753" s="133"/>
      <c r="BP753" s="133"/>
      <c r="BQ753" s="133"/>
      <c r="BR753" s="133"/>
      <c r="BS753" s="133"/>
      <c r="BT753" s="133"/>
      <c r="BU753" s="133"/>
      <c r="BV753" s="133"/>
      <c r="BW753" s="133"/>
    </row>
    <row r="754" spans="1:75" ht="24" customHeight="1" x14ac:dyDescent="0.25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3"/>
      <c r="AL754" s="133"/>
      <c r="AM754" s="133"/>
      <c r="AN754" s="133"/>
      <c r="AO754" s="133"/>
      <c r="AP754" s="133"/>
      <c r="AQ754" s="133"/>
      <c r="AR754" s="133"/>
      <c r="AS754" s="133"/>
      <c r="AT754" s="133"/>
      <c r="AU754" s="133"/>
      <c r="AV754" s="133"/>
      <c r="AW754" s="133"/>
      <c r="AX754" s="133"/>
      <c r="AY754" s="133"/>
      <c r="AZ754" s="133"/>
      <c r="BA754" s="133"/>
      <c r="BB754" s="133"/>
      <c r="BC754" s="133"/>
      <c r="BD754" s="133"/>
      <c r="BE754" s="133"/>
      <c r="BF754" s="133"/>
      <c r="BG754" s="133"/>
      <c r="BH754" s="133"/>
      <c r="BI754" s="133"/>
      <c r="BJ754" s="133"/>
      <c r="BK754" s="133"/>
      <c r="BL754" s="133"/>
      <c r="BM754" s="133"/>
      <c r="BN754" s="133"/>
      <c r="BO754" s="133"/>
      <c r="BP754" s="133"/>
      <c r="BQ754" s="133"/>
      <c r="BR754" s="133"/>
      <c r="BS754" s="133"/>
      <c r="BT754" s="133"/>
      <c r="BU754" s="133"/>
      <c r="BV754" s="133"/>
      <c r="BW754" s="133"/>
    </row>
    <row r="755" spans="1:75" ht="24" customHeight="1" x14ac:dyDescent="0.2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  <c r="AX755" s="133"/>
      <c r="AY755" s="133"/>
      <c r="AZ755" s="133"/>
      <c r="BA755" s="133"/>
      <c r="BB755" s="133"/>
      <c r="BC755" s="133"/>
      <c r="BD755" s="133"/>
      <c r="BE755" s="133"/>
      <c r="BF755" s="133"/>
      <c r="BG755" s="133"/>
      <c r="BH755" s="133"/>
      <c r="BI755" s="133"/>
      <c r="BJ755" s="133"/>
      <c r="BK755" s="133"/>
      <c r="BL755" s="133"/>
      <c r="BM755" s="133"/>
      <c r="BN755" s="133"/>
      <c r="BO755" s="133"/>
      <c r="BP755" s="133"/>
      <c r="BQ755" s="133"/>
      <c r="BR755" s="133"/>
      <c r="BS755" s="133"/>
      <c r="BT755" s="133"/>
      <c r="BU755" s="133"/>
      <c r="BV755" s="133"/>
      <c r="BW755" s="133"/>
    </row>
    <row r="756" spans="1:75" ht="24" customHeight="1" x14ac:dyDescent="0.25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  <c r="AX756" s="133"/>
      <c r="AY756" s="133"/>
      <c r="AZ756" s="133"/>
      <c r="BA756" s="133"/>
      <c r="BB756" s="133"/>
      <c r="BC756" s="133"/>
      <c r="BD756" s="133"/>
      <c r="BE756" s="133"/>
      <c r="BF756" s="133"/>
      <c r="BG756" s="133"/>
      <c r="BH756" s="133"/>
      <c r="BI756" s="133"/>
      <c r="BJ756" s="133"/>
      <c r="BK756" s="133"/>
      <c r="BL756" s="133"/>
      <c r="BM756" s="133"/>
      <c r="BN756" s="133"/>
      <c r="BO756" s="133"/>
      <c r="BP756" s="133"/>
      <c r="BQ756" s="133"/>
      <c r="BR756" s="133"/>
      <c r="BS756" s="133"/>
      <c r="BT756" s="133"/>
      <c r="BU756" s="133"/>
      <c r="BV756" s="133"/>
      <c r="BW756" s="133"/>
    </row>
    <row r="757" spans="1:75" ht="24" customHeight="1" x14ac:dyDescent="0.25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3"/>
      <c r="AL757" s="133"/>
      <c r="AM757" s="133"/>
      <c r="AN757" s="133"/>
      <c r="AO757" s="133"/>
      <c r="AP757" s="133"/>
      <c r="AQ757" s="133"/>
      <c r="AR757" s="133"/>
      <c r="AS757" s="133"/>
      <c r="AT757" s="133"/>
      <c r="AU757" s="133"/>
      <c r="AV757" s="133"/>
      <c r="AW757" s="133"/>
      <c r="AX757" s="133"/>
      <c r="AY757" s="133"/>
      <c r="AZ757" s="133"/>
      <c r="BA757" s="133"/>
      <c r="BB757" s="133"/>
      <c r="BC757" s="133"/>
      <c r="BD757" s="133"/>
      <c r="BE757" s="133"/>
      <c r="BF757" s="133"/>
      <c r="BG757" s="133"/>
      <c r="BH757" s="133"/>
      <c r="BI757" s="133"/>
      <c r="BJ757" s="133"/>
      <c r="BK757" s="133"/>
      <c r="BL757" s="133"/>
      <c r="BM757" s="133"/>
      <c r="BN757" s="133"/>
      <c r="BO757" s="133"/>
      <c r="BP757" s="133"/>
      <c r="BQ757" s="133"/>
      <c r="BR757" s="133"/>
      <c r="BS757" s="133"/>
      <c r="BT757" s="133"/>
      <c r="BU757" s="133"/>
      <c r="BV757" s="133"/>
      <c r="BW757" s="133"/>
    </row>
    <row r="758" spans="1:75" ht="24" customHeight="1" x14ac:dyDescent="0.25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/>
      <c r="AS758" s="133"/>
      <c r="AT758" s="133"/>
      <c r="AU758" s="133"/>
      <c r="AV758" s="133"/>
      <c r="AW758" s="133"/>
      <c r="AX758" s="133"/>
      <c r="AY758" s="133"/>
      <c r="AZ758" s="133"/>
      <c r="BA758" s="133"/>
      <c r="BB758" s="133"/>
      <c r="BC758" s="133"/>
      <c r="BD758" s="133"/>
      <c r="BE758" s="133"/>
      <c r="BF758" s="133"/>
      <c r="BG758" s="133"/>
      <c r="BH758" s="133"/>
      <c r="BI758" s="133"/>
      <c r="BJ758" s="133"/>
      <c r="BK758" s="133"/>
      <c r="BL758" s="133"/>
      <c r="BM758" s="133"/>
      <c r="BN758" s="133"/>
      <c r="BO758" s="133"/>
      <c r="BP758" s="133"/>
      <c r="BQ758" s="133"/>
      <c r="BR758" s="133"/>
      <c r="BS758" s="133"/>
      <c r="BT758" s="133"/>
      <c r="BU758" s="133"/>
      <c r="BV758" s="133"/>
      <c r="BW758" s="133"/>
    </row>
    <row r="759" spans="1:75" ht="24" customHeight="1" x14ac:dyDescent="0.25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3"/>
      <c r="AL759" s="133"/>
      <c r="AM759" s="133"/>
      <c r="AN759" s="133"/>
      <c r="AO759" s="133"/>
      <c r="AP759" s="133"/>
      <c r="AQ759" s="133"/>
      <c r="AR759" s="133"/>
      <c r="AS759" s="133"/>
      <c r="AT759" s="133"/>
      <c r="AU759" s="133"/>
      <c r="AV759" s="133"/>
      <c r="AW759" s="133"/>
      <c r="AX759" s="133"/>
      <c r="AY759" s="133"/>
      <c r="AZ759" s="133"/>
      <c r="BA759" s="133"/>
      <c r="BB759" s="133"/>
      <c r="BC759" s="133"/>
      <c r="BD759" s="133"/>
      <c r="BE759" s="133"/>
      <c r="BF759" s="133"/>
      <c r="BG759" s="133"/>
      <c r="BH759" s="133"/>
      <c r="BI759" s="133"/>
      <c r="BJ759" s="133"/>
      <c r="BK759" s="133"/>
      <c r="BL759" s="133"/>
      <c r="BM759" s="133"/>
      <c r="BN759" s="133"/>
      <c r="BO759" s="133"/>
      <c r="BP759" s="133"/>
      <c r="BQ759" s="133"/>
      <c r="BR759" s="133"/>
      <c r="BS759" s="133"/>
      <c r="BT759" s="133"/>
      <c r="BU759" s="133"/>
      <c r="BV759" s="133"/>
      <c r="BW759" s="133"/>
    </row>
    <row r="760" spans="1:75" ht="24" customHeight="1" x14ac:dyDescent="0.25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AU760" s="133"/>
      <c r="AV760" s="133"/>
      <c r="AW760" s="133"/>
      <c r="AX760" s="133"/>
      <c r="AY760" s="133"/>
      <c r="AZ760" s="133"/>
      <c r="BA760" s="133"/>
      <c r="BB760" s="133"/>
      <c r="BC760" s="133"/>
      <c r="BD760" s="133"/>
      <c r="BE760" s="133"/>
      <c r="BF760" s="133"/>
      <c r="BG760" s="133"/>
      <c r="BH760" s="133"/>
      <c r="BI760" s="133"/>
      <c r="BJ760" s="133"/>
      <c r="BK760" s="133"/>
      <c r="BL760" s="133"/>
      <c r="BM760" s="133"/>
      <c r="BN760" s="133"/>
      <c r="BO760" s="133"/>
      <c r="BP760" s="133"/>
      <c r="BQ760" s="133"/>
      <c r="BR760" s="133"/>
      <c r="BS760" s="133"/>
      <c r="BT760" s="133"/>
      <c r="BU760" s="133"/>
      <c r="BV760" s="133"/>
      <c r="BW760" s="133"/>
    </row>
    <row r="761" spans="1:75" ht="24" customHeight="1" x14ac:dyDescent="0.25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  <c r="AY761" s="133"/>
      <c r="AZ761" s="133"/>
      <c r="BA761" s="133"/>
      <c r="BB761" s="133"/>
      <c r="BC761" s="133"/>
      <c r="BD761" s="133"/>
      <c r="BE761" s="133"/>
      <c r="BF761" s="133"/>
      <c r="BG761" s="133"/>
      <c r="BH761" s="133"/>
      <c r="BI761" s="133"/>
      <c r="BJ761" s="133"/>
      <c r="BK761" s="133"/>
      <c r="BL761" s="133"/>
      <c r="BM761" s="133"/>
      <c r="BN761" s="133"/>
      <c r="BO761" s="133"/>
      <c r="BP761" s="133"/>
      <c r="BQ761" s="133"/>
      <c r="BR761" s="133"/>
      <c r="BS761" s="133"/>
      <c r="BT761" s="133"/>
      <c r="BU761" s="133"/>
      <c r="BV761" s="133"/>
      <c r="BW761" s="133"/>
    </row>
    <row r="762" spans="1:75" ht="24" customHeight="1" x14ac:dyDescent="0.25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  <c r="AX762" s="133"/>
      <c r="AY762" s="133"/>
      <c r="AZ762" s="133"/>
      <c r="BA762" s="133"/>
      <c r="BB762" s="133"/>
      <c r="BC762" s="133"/>
      <c r="BD762" s="133"/>
      <c r="BE762" s="133"/>
      <c r="BF762" s="133"/>
      <c r="BG762" s="133"/>
      <c r="BH762" s="133"/>
      <c r="BI762" s="133"/>
      <c r="BJ762" s="133"/>
      <c r="BK762" s="133"/>
      <c r="BL762" s="133"/>
      <c r="BM762" s="133"/>
      <c r="BN762" s="133"/>
      <c r="BO762" s="133"/>
      <c r="BP762" s="133"/>
      <c r="BQ762" s="133"/>
      <c r="BR762" s="133"/>
      <c r="BS762" s="133"/>
      <c r="BT762" s="133"/>
      <c r="BU762" s="133"/>
      <c r="BV762" s="133"/>
      <c r="BW762" s="133"/>
    </row>
    <row r="763" spans="1:75" ht="24" customHeight="1" x14ac:dyDescent="0.25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  <c r="AX763" s="133"/>
      <c r="AY763" s="133"/>
      <c r="AZ763" s="133"/>
      <c r="BA763" s="133"/>
      <c r="BB763" s="133"/>
      <c r="BC763" s="133"/>
      <c r="BD763" s="133"/>
      <c r="BE763" s="133"/>
      <c r="BF763" s="133"/>
      <c r="BG763" s="133"/>
      <c r="BH763" s="133"/>
      <c r="BI763" s="133"/>
      <c r="BJ763" s="133"/>
      <c r="BK763" s="133"/>
      <c r="BL763" s="133"/>
      <c r="BM763" s="133"/>
      <c r="BN763" s="133"/>
      <c r="BO763" s="133"/>
      <c r="BP763" s="133"/>
      <c r="BQ763" s="133"/>
      <c r="BR763" s="133"/>
      <c r="BS763" s="133"/>
      <c r="BT763" s="133"/>
      <c r="BU763" s="133"/>
      <c r="BV763" s="133"/>
      <c r="BW763" s="133"/>
    </row>
    <row r="764" spans="1:75" ht="24" customHeight="1" x14ac:dyDescent="0.25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/>
      <c r="AS764" s="133"/>
      <c r="AT764" s="133"/>
      <c r="AU764" s="133"/>
      <c r="AV764" s="133"/>
      <c r="AW764" s="133"/>
      <c r="AX764" s="133"/>
      <c r="AY764" s="133"/>
      <c r="AZ764" s="133"/>
      <c r="BA764" s="133"/>
      <c r="BB764" s="133"/>
      <c r="BC764" s="133"/>
      <c r="BD764" s="133"/>
      <c r="BE764" s="133"/>
      <c r="BF764" s="133"/>
      <c r="BG764" s="133"/>
      <c r="BH764" s="133"/>
      <c r="BI764" s="133"/>
      <c r="BJ764" s="133"/>
      <c r="BK764" s="133"/>
      <c r="BL764" s="133"/>
      <c r="BM764" s="133"/>
      <c r="BN764" s="133"/>
      <c r="BO764" s="133"/>
      <c r="BP764" s="133"/>
      <c r="BQ764" s="133"/>
      <c r="BR764" s="133"/>
      <c r="BS764" s="133"/>
      <c r="BT764" s="133"/>
      <c r="BU764" s="133"/>
      <c r="BV764" s="133"/>
      <c r="BW764" s="133"/>
    </row>
    <row r="765" spans="1:75" ht="24" customHeight="1" x14ac:dyDescent="0.2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/>
      <c r="AS765" s="133"/>
      <c r="AT765" s="133"/>
      <c r="AU765" s="133"/>
      <c r="AV765" s="133"/>
      <c r="AW765" s="133"/>
      <c r="AX765" s="133"/>
      <c r="AY765" s="133"/>
      <c r="AZ765" s="133"/>
      <c r="BA765" s="133"/>
      <c r="BB765" s="133"/>
      <c r="BC765" s="133"/>
      <c r="BD765" s="133"/>
      <c r="BE765" s="133"/>
      <c r="BF765" s="133"/>
      <c r="BG765" s="133"/>
      <c r="BH765" s="133"/>
      <c r="BI765" s="133"/>
      <c r="BJ765" s="133"/>
      <c r="BK765" s="133"/>
      <c r="BL765" s="133"/>
      <c r="BM765" s="133"/>
      <c r="BN765" s="133"/>
      <c r="BO765" s="133"/>
      <c r="BP765" s="133"/>
      <c r="BQ765" s="133"/>
      <c r="BR765" s="133"/>
      <c r="BS765" s="133"/>
      <c r="BT765" s="133"/>
      <c r="BU765" s="133"/>
      <c r="BV765" s="133"/>
      <c r="BW765" s="133"/>
    </row>
    <row r="766" spans="1:75" ht="24" customHeight="1" x14ac:dyDescent="0.25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/>
      <c r="AS766" s="133"/>
      <c r="AT766" s="133"/>
      <c r="AU766" s="133"/>
      <c r="AV766" s="133"/>
      <c r="AW766" s="133"/>
      <c r="AX766" s="133"/>
      <c r="AY766" s="133"/>
      <c r="AZ766" s="133"/>
      <c r="BA766" s="133"/>
      <c r="BB766" s="133"/>
      <c r="BC766" s="133"/>
      <c r="BD766" s="133"/>
      <c r="BE766" s="133"/>
      <c r="BF766" s="133"/>
      <c r="BG766" s="133"/>
      <c r="BH766" s="133"/>
      <c r="BI766" s="133"/>
      <c r="BJ766" s="133"/>
      <c r="BK766" s="133"/>
      <c r="BL766" s="133"/>
      <c r="BM766" s="133"/>
      <c r="BN766" s="133"/>
      <c r="BO766" s="133"/>
      <c r="BP766" s="133"/>
      <c r="BQ766" s="133"/>
      <c r="BR766" s="133"/>
      <c r="BS766" s="133"/>
      <c r="BT766" s="133"/>
      <c r="BU766" s="133"/>
      <c r="BV766" s="133"/>
      <c r="BW766" s="133"/>
    </row>
    <row r="767" spans="1:75" ht="24" customHeight="1" x14ac:dyDescent="0.25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/>
      <c r="AS767" s="133"/>
      <c r="AT767" s="133"/>
      <c r="AU767" s="133"/>
      <c r="AV767" s="133"/>
      <c r="AW767" s="133"/>
      <c r="AX767" s="133"/>
      <c r="AY767" s="133"/>
      <c r="AZ767" s="133"/>
      <c r="BA767" s="133"/>
      <c r="BB767" s="133"/>
      <c r="BC767" s="133"/>
      <c r="BD767" s="133"/>
      <c r="BE767" s="133"/>
      <c r="BF767" s="133"/>
      <c r="BG767" s="133"/>
      <c r="BH767" s="133"/>
      <c r="BI767" s="133"/>
      <c r="BJ767" s="133"/>
      <c r="BK767" s="133"/>
      <c r="BL767" s="133"/>
      <c r="BM767" s="133"/>
      <c r="BN767" s="133"/>
      <c r="BO767" s="133"/>
      <c r="BP767" s="133"/>
      <c r="BQ767" s="133"/>
      <c r="BR767" s="133"/>
      <c r="BS767" s="133"/>
      <c r="BT767" s="133"/>
      <c r="BU767" s="133"/>
      <c r="BV767" s="133"/>
      <c r="BW767" s="133"/>
    </row>
    <row r="768" spans="1:75" ht="24" customHeight="1" x14ac:dyDescent="0.25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3"/>
      <c r="AL768" s="133"/>
      <c r="AM768" s="133"/>
      <c r="AN768" s="133"/>
      <c r="AO768" s="133"/>
      <c r="AP768" s="133"/>
      <c r="AQ768" s="133"/>
      <c r="AR768" s="133"/>
      <c r="AS768" s="133"/>
      <c r="AT768" s="133"/>
      <c r="AU768" s="133"/>
      <c r="AV768" s="133"/>
      <c r="AW768" s="133"/>
      <c r="AX768" s="133"/>
      <c r="AY768" s="133"/>
      <c r="AZ768" s="133"/>
      <c r="BA768" s="133"/>
      <c r="BB768" s="133"/>
      <c r="BC768" s="133"/>
      <c r="BD768" s="133"/>
      <c r="BE768" s="133"/>
      <c r="BF768" s="133"/>
      <c r="BG768" s="133"/>
      <c r="BH768" s="133"/>
      <c r="BI768" s="133"/>
      <c r="BJ768" s="133"/>
      <c r="BK768" s="133"/>
      <c r="BL768" s="133"/>
      <c r="BM768" s="133"/>
      <c r="BN768" s="133"/>
      <c r="BO768" s="133"/>
      <c r="BP768" s="133"/>
      <c r="BQ768" s="133"/>
      <c r="BR768" s="133"/>
      <c r="BS768" s="133"/>
      <c r="BT768" s="133"/>
      <c r="BU768" s="133"/>
      <c r="BV768" s="133"/>
      <c r="BW768" s="133"/>
    </row>
    <row r="769" spans="1:75" ht="24" customHeight="1" x14ac:dyDescent="0.25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3"/>
      <c r="AL769" s="133"/>
      <c r="AM769" s="133"/>
      <c r="AN769" s="133"/>
      <c r="AO769" s="133"/>
      <c r="AP769" s="133"/>
      <c r="AQ769" s="133"/>
      <c r="AR769" s="133"/>
      <c r="AS769" s="133"/>
      <c r="AT769" s="133"/>
      <c r="AU769" s="133"/>
      <c r="AV769" s="133"/>
      <c r="AW769" s="133"/>
      <c r="AX769" s="133"/>
      <c r="AY769" s="133"/>
      <c r="AZ769" s="133"/>
      <c r="BA769" s="133"/>
      <c r="BB769" s="133"/>
      <c r="BC769" s="133"/>
      <c r="BD769" s="133"/>
      <c r="BE769" s="133"/>
      <c r="BF769" s="133"/>
      <c r="BG769" s="133"/>
      <c r="BH769" s="133"/>
      <c r="BI769" s="133"/>
      <c r="BJ769" s="133"/>
      <c r="BK769" s="133"/>
      <c r="BL769" s="133"/>
      <c r="BM769" s="133"/>
      <c r="BN769" s="133"/>
      <c r="BO769" s="133"/>
      <c r="BP769" s="133"/>
      <c r="BQ769" s="133"/>
      <c r="BR769" s="133"/>
      <c r="BS769" s="133"/>
      <c r="BT769" s="133"/>
      <c r="BU769" s="133"/>
      <c r="BV769" s="133"/>
      <c r="BW769" s="133"/>
    </row>
    <row r="770" spans="1:75" ht="24" customHeight="1" x14ac:dyDescent="0.25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AU770" s="133"/>
      <c r="AV770" s="133"/>
      <c r="AW770" s="133"/>
      <c r="AX770" s="133"/>
      <c r="AY770" s="133"/>
      <c r="AZ770" s="133"/>
      <c r="BA770" s="133"/>
      <c r="BB770" s="133"/>
      <c r="BC770" s="133"/>
      <c r="BD770" s="133"/>
      <c r="BE770" s="133"/>
      <c r="BF770" s="133"/>
      <c r="BG770" s="133"/>
      <c r="BH770" s="133"/>
      <c r="BI770" s="133"/>
      <c r="BJ770" s="133"/>
      <c r="BK770" s="133"/>
      <c r="BL770" s="133"/>
      <c r="BM770" s="133"/>
      <c r="BN770" s="133"/>
      <c r="BO770" s="133"/>
      <c r="BP770" s="133"/>
      <c r="BQ770" s="133"/>
      <c r="BR770" s="133"/>
      <c r="BS770" s="133"/>
      <c r="BT770" s="133"/>
      <c r="BU770" s="133"/>
      <c r="BV770" s="133"/>
      <c r="BW770" s="133"/>
    </row>
    <row r="771" spans="1:75" ht="24" customHeight="1" x14ac:dyDescent="0.25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AU771" s="133"/>
      <c r="AV771" s="133"/>
      <c r="AW771" s="133"/>
      <c r="AX771" s="133"/>
      <c r="AY771" s="133"/>
      <c r="AZ771" s="133"/>
      <c r="BA771" s="133"/>
      <c r="BB771" s="133"/>
      <c r="BC771" s="133"/>
      <c r="BD771" s="133"/>
      <c r="BE771" s="133"/>
      <c r="BF771" s="133"/>
      <c r="BG771" s="133"/>
      <c r="BH771" s="133"/>
      <c r="BI771" s="133"/>
      <c r="BJ771" s="133"/>
      <c r="BK771" s="133"/>
      <c r="BL771" s="133"/>
      <c r="BM771" s="133"/>
      <c r="BN771" s="133"/>
      <c r="BO771" s="133"/>
      <c r="BP771" s="133"/>
      <c r="BQ771" s="133"/>
      <c r="BR771" s="133"/>
      <c r="BS771" s="133"/>
      <c r="BT771" s="133"/>
      <c r="BU771" s="133"/>
      <c r="BV771" s="133"/>
      <c r="BW771" s="133"/>
    </row>
    <row r="772" spans="1:75" ht="24" customHeight="1" x14ac:dyDescent="0.25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  <c r="AX772" s="133"/>
      <c r="AY772" s="133"/>
      <c r="AZ772" s="133"/>
      <c r="BA772" s="133"/>
      <c r="BB772" s="133"/>
      <c r="BC772" s="133"/>
      <c r="BD772" s="133"/>
      <c r="BE772" s="133"/>
      <c r="BF772" s="133"/>
      <c r="BG772" s="133"/>
      <c r="BH772" s="133"/>
      <c r="BI772" s="133"/>
      <c r="BJ772" s="133"/>
      <c r="BK772" s="133"/>
      <c r="BL772" s="133"/>
      <c r="BM772" s="133"/>
      <c r="BN772" s="133"/>
      <c r="BO772" s="133"/>
      <c r="BP772" s="133"/>
      <c r="BQ772" s="133"/>
      <c r="BR772" s="133"/>
      <c r="BS772" s="133"/>
      <c r="BT772" s="133"/>
      <c r="BU772" s="133"/>
      <c r="BV772" s="133"/>
      <c r="BW772" s="133"/>
    </row>
    <row r="773" spans="1:75" ht="24" customHeight="1" x14ac:dyDescent="0.25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3"/>
      <c r="AL773" s="133"/>
      <c r="AM773" s="133"/>
      <c r="AN773" s="133"/>
      <c r="AO773" s="133"/>
      <c r="AP773" s="133"/>
      <c r="AQ773" s="133"/>
      <c r="AR773" s="133"/>
      <c r="AS773" s="133"/>
      <c r="AT773" s="133"/>
      <c r="AU773" s="133"/>
      <c r="AV773" s="133"/>
      <c r="AW773" s="133"/>
      <c r="AX773" s="133"/>
      <c r="AY773" s="133"/>
      <c r="AZ773" s="133"/>
      <c r="BA773" s="133"/>
      <c r="BB773" s="133"/>
      <c r="BC773" s="133"/>
      <c r="BD773" s="133"/>
      <c r="BE773" s="133"/>
      <c r="BF773" s="133"/>
      <c r="BG773" s="133"/>
      <c r="BH773" s="133"/>
      <c r="BI773" s="133"/>
      <c r="BJ773" s="133"/>
      <c r="BK773" s="133"/>
      <c r="BL773" s="133"/>
      <c r="BM773" s="133"/>
      <c r="BN773" s="133"/>
      <c r="BO773" s="133"/>
      <c r="BP773" s="133"/>
      <c r="BQ773" s="133"/>
      <c r="BR773" s="133"/>
      <c r="BS773" s="133"/>
      <c r="BT773" s="133"/>
      <c r="BU773" s="133"/>
      <c r="BV773" s="133"/>
      <c r="BW773" s="133"/>
    </row>
    <row r="774" spans="1:75" ht="24" customHeight="1" x14ac:dyDescent="0.25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  <c r="AX774" s="133"/>
      <c r="AY774" s="133"/>
      <c r="AZ774" s="133"/>
      <c r="BA774" s="133"/>
      <c r="BB774" s="133"/>
      <c r="BC774" s="133"/>
      <c r="BD774" s="133"/>
      <c r="BE774" s="133"/>
      <c r="BF774" s="133"/>
      <c r="BG774" s="133"/>
      <c r="BH774" s="133"/>
      <c r="BI774" s="133"/>
      <c r="BJ774" s="133"/>
      <c r="BK774" s="133"/>
      <c r="BL774" s="133"/>
      <c r="BM774" s="133"/>
      <c r="BN774" s="133"/>
      <c r="BO774" s="133"/>
      <c r="BP774" s="133"/>
      <c r="BQ774" s="133"/>
      <c r="BR774" s="133"/>
      <c r="BS774" s="133"/>
      <c r="BT774" s="133"/>
      <c r="BU774" s="133"/>
      <c r="BV774" s="133"/>
      <c r="BW774" s="133"/>
    </row>
    <row r="775" spans="1:75" ht="24" customHeight="1" x14ac:dyDescent="0.2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133"/>
      <c r="AL775" s="133"/>
      <c r="AM775" s="133"/>
      <c r="AN775" s="133"/>
      <c r="AO775" s="133"/>
      <c r="AP775" s="133"/>
      <c r="AQ775" s="133"/>
      <c r="AR775" s="133"/>
      <c r="AS775" s="133"/>
      <c r="AT775" s="133"/>
      <c r="AU775" s="133"/>
      <c r="AV775" s="133"/>
      <c r="AW775" s="133"/>
      <c r="AX775" s="133"/>
      <c r="AY775" s="133"/>
      <c r="AZ775" s="133"/>
      <c r="BA775" s="133"/>
      <c r="BB775" s="133"/>
      <c r="BC775" s="133"/>
      <c r="BD775" s="133"/>
      <c r="BE775" s="133"/>
      <c r="BF775" s="133"/>
      <c r="BG775" s="133"/>
      <c r="BH775" s="133"/>
      <c r="BI775" s="133"/>
      <c r="BJ775" s="133"/>
      <c r="BK775" s="133"/>
      <c r="BL775" s="133"/>
      <c r="BM775" s="133"/>
      <c r="BN775" s="133"/>
      <c r="BO775" s="133"/>
      <c r="BP775" s="133"/>
      <c r="BQ775" s="133"/>
      <c r="BR775" s="133"/>
      <c r="BS775" s="133"/>
      <c r="BT775" s="133"/>
      <c r="BU775" s="133"/>
      <c r="BV775" s="133"/>
      <c r="BW775" s="133"/>
    </row>
    <row r="776" spans="1:75" ht="24" customHeight="1" x14ac:dyDescent="0.25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  <c r="AX776" s="133"/>
      <c r="AY776" s="133"/>
      <c r="AZ776" s="133"/>
      <c r="BA776" s="133"/>
      <c r="BB776" s="133"/>
      <c r="BC776" s="133"/>
      <c r="BD776" s="133"/>
      <c r="BE776" s="133"/>
      <c r="BF776" s="133"/>
      <c r="BG776" s="133"/>
      <c r="BH776" s="133"/>
      <c r="BI776" s="133"/>
      <c r="BJ776" s="133"/>
      <c r="BK776" s="133"/>
      <c r="BL776" s="133"/>
      <c r="BM776" s="133"/>
      <c r="BN776" s="133"/>
      <c r="BO776" s="133"/>
      <c r="BP776" s="133"/>
      <c r="BQ776" s="133"/>
      <c r="BR776" s="133"/>
      <c r="BS776" s="133"/>
      <c r="BT776" s="133"/>
      <c r="BU776" s="133"/>
      <c r="BV776" s="133"/>
      <c r="BW776" s="133"/>
    </row>
    <row r="777" spans="1:75" ht="24" customHeight="1" x14ac:dyDescent="0.25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  <c r="AX777" s="133"/>
      <c r="AY777" s="133"/>
      <c r="AZ777" s="133"/>
      <c r="BA777" s="133"/>
      <c r="BB777" s="133"/>
      <c r="BC777" s="133"/>
      <c r="BD777" s="133"/>
      <c r="BE777" s="133"/>
      <c r="BF777" s="133"/>
      <c r="BG777" s="133"/>
      <c r="BH777" s="133"/>
      <c r="BI777" s="133"/>
      <c r="BJ777" s="133"/>
      <c r="BK777" s="133"/>
      <c r="BL777" s="133"/>
      <c r="BM777" s="133"/>
      <c r="BN777" s="133"/>
      <c r="BO777" s="133"/>
      <c r="BP777" s="133"/>
      <c r="BQ777" s="133"/>
      <c r="BR777" s="133"/>
      <c r="BS777" s="133"/>
      <c r="BT777" s="133"/>
      <c r="BU777" s="133"/>
      <c r="BV777" s="133"/>
      <c r="BW777" s="133"/>
    </row>
    <row r="778" spans="1:75" ht="24" customHeight="1" x14ac:dyDescent="0.25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  <c r="AX778" s="133"/>
      <c r="AY778" s="133"/>
      <c r="AZ778" s="133"/>
      <c r="BA778" s="133"/>
      <c r="BB778" s="133"/>
      <c r="BC778" s="133"/>
      <c r="BD778" s="133"/>
      <c r="BE778" s="133"/>
      <c r="BF778" s="133"/>
      <c r="BG778" s="133"/>
      <c r="BH778" s="133"/>
      <c r="BI778" s="133"/>
      <c r="BJ778" s="133"/>
      <c r="BK778" s="133"/>
      <c r="BL778" s="133"/>
      <c r="BM778" s="133"/>
      <c r="BN778" s="133"/>
      <c r="BO778" s="133"/>
      <c r="BP778" s="133"/>
      <c r="BQ778" s="133"/>
      <c r="BR778" s="133"/>
      <c r="BS778" s="133"/>
      <c r="BT778" s="133"/>
      <c r="BU778" s="133"/>
      <c r="BV778" s="133"/>
      <c r="BW778" s="133"/>
    </row>
    <row r="779" spans="1:75" ht="24" customHeight="1" x14ac:dyDescent="0.25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  <c r="AX779" s="133"/>
      <c r="AY779" s="133"/>
      <c r="AZ779" s="133"/>
      <c r="BA779" s="133"/>
      <c r="BB779" s="133"/>
      <c r="BC779" s="133"/>
      <c r="BD779" s="133"/>
      <c r="BE779" s="133"/>
      <c r="BF779" s="133"/>
      <c r="BG779" s="133"/>
      <c r="BH779" s="133"/>
      <c r="BI779" s="133"/>
      <c r="BJ779" s="133"/>
      <c r="BK779" s="133"/>
      <c r="BL779" s="133"/>
      <c r="BM779" s="133"/>
      <c r="BN779" s="133"/>
      <c r="BO779" s="133"/>
      <c r="BP779" s="133"/>
      <c r="BQ779" s="133"/>
      <c r="BR779" s="133"/>
      <c r="BS779" s="133"/>
      <c r="BT779" s="133"/>
      <c r="BU779" s="133"/>
      <c r="BV779" s="133"/>
      <c r="BW779" s="133"/>
    </row>
    <row r="780" spans="1:75" ht="24" customHeight="1" x14ac:dyDescent="0.25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  <c r="AY780" s="133"/>
      <c r="AZ780" s="133"/>
      <c r="BA780" s="133"/>
      <c r="BB780" s="133"/>
      <c r="BC780" s="133"/>
      <c r="BD780" s="133"/>
      <c r="BE780" s="133"/>
      <c r="BF780" s="133"/>
      <c r="BG780" s="133"/>
      <c r="BH780" s="133"/>
      <c r="BI780" s="133"/>
      <c r="BJ780" s="133"/>
      <c r="BK780" s="133"/>
      <c r="BL780" s="133"/>
      <c r="BM780" s="133"/>
      <c r="BN780" s="133"/>
      <c r="BO780" s="133"/>
      <c r="BP780" s="133"/>
      <c r="BQ780" s="133"/>
      <c r="BR780" s="133"/>
      <c r="BS780" s="133"/>
      <c r="BT780" s="133"/>
      <c r="BU780" s="133"/>
      <c r="BV780" s="133"/>
      <c r="BW780" s="133"/>
    </row>
    <row r="781" spans="1:75" ht="24" customHeight="1" x14ac:dyDescent="0.25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  <c r="AY781" s="133"/>
      <c r="AZ781" s="133"/>
      <c r="BA781" s="133"/>
      <c r="BB781" s="133"/>
      <c r="BC781" s="133"/>
      <c r="BD781" s="133"/>
      <c r="BE781" s="133"/>
      <c r="BF781" s="133"/>
      <c r="BG781" s="133"/>
      <c r="BH781" s="133"/>
      <c r="BI781" s="133"/>
      <c r="BJ781" s="133"/>
      <c r="BK781" s="133"/>
      <c r="BL781" s="133"/>
      <c r="BM781" s="133"/>
      <c r="BN781" s="133"/>
      <c r="BO781" s="133"/>
      <c r="BP781" s="133"/>
      <c r="BQ781" s="133"/>
      <c r="BR781" s="133"/>
      <c r="BS781" s="133"/>
      <c r="BT781" s="133"/>
      <c r="BU781" s="133"/>
      <c r="BV781" s="133"/>
      <c r="BW781" s="133"/>
    </row>
    <row r="782" spans="1:75" ht="24" customHeight="1" x14ac:dyDescent="0.25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133"/>
      <c r="AL782" s="133"/>
      <c r="AM782" s="133"/>
      <c r="AN782" s="133"/>
      <c r="AO782" s="133"/>
      <c r="AP782" s="133"/>
      <c r="AQ782" s="133"/>
      <c r="AR782" s="133"/>
      <c r="AS782" s="133"/>
      <c r="AT782" s="133"/>
      <c r="AU782" s="133"/>
      <c r="AV782" s="133"/>
      <c r="AW782" s="133"/>
      <c r="AX782" s="133"/>
      <c r="AY782" s="133"/>
      <c r="AZ782" s="133"/>
      <c r="BA782" s="133"/>
      <c r="BB782" s="133"/>
      <c r="BC782" s="133"/>
      <c r="BD782" s="133"/>
      <c r="BE782" s="133"/>
      <c r="BF782" s="133"/>
      <c r="BG782" s="133"/>
      <c r="BH782" s="133"/>
      <c r="BI782" s="133"/>
      <c r="BJ782" s="133"/>
      <c r="BK782" s="133"/>
      <c r="BL782" s="133"/>
      <c r="BM782" s="133"/>
      <c r="BN782" s="133"/>
      <c r="BO782" s="133"/>
      <c r="BP782" s="133"/>
      <c r="BQ782" s="133"/>
      <c r="BR782" s="133"/>
      <c r="BS782" s="133"/>
      <c r="BT782" s="133"/>
      <c r="BU782" s="133"/>
      <c r="BV782" s="133"/>
      <c r="BW782" s="133"/>
    </row>
    <row r="783" spans="1:75" ht="24" customHeight="1" x14ac:dyDescent="0.25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  <c r="AX783" s="133"/>
      <c r="AY783" s="133"/>
      <c r="AZ783" s="133"/>
      <c r="BA783" s="133"/>
      <c r="BB783" s="133"/>
      <c r="BC783" s="133"/>
      <c r="BD783" s="133"/>
      <c r="BE783" s="133"/>
      <c r="BF783" s="133"/>
      <c r="BG783" s="133"/>
      <c r="BH783" s="133"/>
      <c r="BI783" s="133"/>
      <c r="BJ783" s="133"/>
      <c r="BK783" s="133"/>
      <c r="BL783" s="133"/>
      <c r="BM783" s="133"/>
      <c r="BN783" s="133"/>
      <c r="BO783" s="133"/>
      <c r="BP783" s="133"/>
      <c r="BQ783" s="133"/>
      <c r="BR783" s="133"/>
      <c r="BS783" s="133"/>
      <c r="BT783" s="133"/>
      <c r="BU783" s="133"/>
      <c r="BV783" s="133"/>
      <c r="BW783" s="133"/>
    </row>
    <row r="784" spans="1:75" ht="24" customHeight="1" x14ac:dyDescent="0.25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  <c r="AY784" s="133"/>
      <c r="AZ784" s="133"/>
      <c r="BA784" s="133"/>
      <c r="BB784" s="133"/>
      <c r="BC784" s="133"/>
      <c r="BD784" s="133"/>
      <c r="BE784" s="133"/>
      <c r="BF784" s="133"/>
      <c r="BG784" s="133"/>
      <c r="BH784" s="133"/>
      <c r="BI784" s="133"/>
      <c r="BJ784" s="133"/>
      <c r="BK784" s="133"/>
      <c r="BL784" s="133"/>
      <c r="BM784" s="133"/>
      <c r="BN784" s="133"/>
      <c r="BO784" s="133"/>
      <c r="BP784" s="133"/>
      <c r="BQ784" s="133"/>
      <c r="BR784" s="133"/>
      <c r="BS784" s="133"/>
      <c r="BT784" s="133"/>
      <c r="BU784" s="133"/>
      <c r="BV784" s="133"/>
      <c r="BW784" s="133"/>
    </row>
    <row r="785" spans="1:75" ht="24" customHeight="1" x14ac:dyDescent="0.2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  <c r="AX785" s="133"/>
      <c r="AY785" s="133"/>
      <c r="AZ785" s="133"/>
      <c r="BA785" s="133"/>
      <c r="BB785" s="133"/>
      <c r="BC785" s="133"/>
      <c r="BD785" s="133"/>
      <c r="BE785" s="133"/>
      <c r="BF785" s="133"/>
      <c r="BG785" s="133"/>
      <c r="BH785" s="133"/>
      <c r="BI785" s="133"/>
      <c r="BJ785" s="133"/>
      <c r="BK785" s="133"/>
      <c r="BL785" s="133"/>
      <c r="BM785" s="133"/>
      <c r="BN785" s="133"/>
      <c r="BO785" s="133"/>
      <c r="BP785" s="133"/>
      <c r="BQ785" s="133"/>
      <c r="BR785" s="133"/>
      <c r="BS785" s="133"/>
      <c r="BT785" s="133"/>
      <c r="BU785" s="133"/>
      <c r="BV785" s="133"/>
      <c r="BW785" s="133"/>
    </row>
    <row r="786" spans="1:75" ht="24" customHeight="1" x14ac:dyDescent="0.25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  <c r="AX786" s="133"/>
      <c r="AY786" s="133"/>
      <c r="AZ786" s="133"/>
      <c r="BA786" s="133"/>
      <c r="BB786" s="133"/>
      <c r="BC786" s="133"/>
      <c r="BD786" s="133"/>
      <c r="BE786" s="133"/>
      <c r="BF786" s="133"/>
      <c r="BG786" s="133"/>
      <c r="BH786" s="133"/>
      <c r="BI786" s="133"/>
      <c r="BJ786" s="133"/>
      <c r="BK786" s="133"/>
      <c r="BL786" s="133"/>
      <c r="BM786" s="133"/>
      <c r="BN786" s="133"/>
      <c r="BO786" s="133"/>
      <c r="BP786" s="133"/>
      <c r="BQ786" s="133"/>
      <c r="BR786" s="133"/>
      <c r="BS786" s="133"/>
      <c r="BT786" s="133"/>
      <c r="BU786" s="133"/>
      <c r="BV786" s="133"/>
      <c r="BW786" s="133"/>
    </row>
    <row r="787" spans="1:75" ht="24" customHeight="1" x14ac:dyDescent="0.25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  <c r="AX787" s="133"/>
      <c r="AY787" s="133"/>
      <c r="AZ787" s="133"/>
      <c r="BA787" s="133"/>
      <c r="BB787" s="133"/>
      <c r="BC787" s="133"/>
      <c r="BD787" s="133"/>
      <c r="BE787" s="133"/>
      <c r="BF787" s="133"/>
      <c r="BG787" s="133"/>
      <c r="BH787" s="133"/>
      <c r="BI787" s="133"/>
      <c r="BJ787" s="133"/>
      <c r="BK787" s="133"/>
      <c r="BL787" s="133"/>
      <c r="BM787" s="133"/>
      <c r="BN787" s="133"/>
      <c r="BO787" s="133"/>
      <c r="BP787" s="133"/>
      <c r="BQ787" s="133"/>
      <c r="BR787" s="133"/>
      <c r="BS787" s="133"/>
      <c r="BT787" s="133"/>
      <c r="BU787" s="133"/>
      <c r="BV787" s="133"/>
      <c r="BW787" s="133"/>
    </row>
    <row r="788" spans="1:75" ht="24" customHeight="1" x14ac:dyDescent="0.25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  <c r="AX788" s="133"/>
      <c r="AY788" s="133"/>
      <c r="AZ788" s="133"/>
      <c r="BA788" s="133"/>
      <c r="BB788" s="133"/>
      <c r="BC788" s="133"/>
      <c r="BD788" s="133"/>
      <c r="BE788" s="133"/>
      <c r="BF788" s="133"/>
      <c r="BG788" s="133"/>
      <c r="BH788" s="133"/>
      <c r="BI788" s="133"/>
      <c r="BJ788" s="133"/>
      <c r="BK788" s="133"/>
      <c r="BL788" s="133"/>
      <c r="BM788" s="133"/>
      <c r="BN788" s="133"/>
      <c r="BO788" s="133"/>
      <c r="BP788" s="133"/>
      <c r="BQ788" s="133"/>
      <c r="BR788" s="133"/>
      <c r="BS788" s="133"/>
      <c r="BT788" s="133"/>
      <c r="BU788" s="133"/>
      <c r="BV788" s="133"/>
      <c r="BW788" s="133"/>
    </row>
    <row r="789" spans="1:75" ht="24" customHeight="1" x14ac:dyDescent="0.25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  <c r="AX789" s="133"/>
      <c r="AY789" s="133"/>
      <c r="AZ789" s="133"/>
      <c r="BA789" s="133"/>
      <c r="BB789" s="133"/>
      <c r="BC789" s="133"/>
      <c r="BD789" s="133"/>
      <c r="BE789" s="133"/>
      <c r="BF789" s="133"/>
      <c r="BG789" s="133"/>
      <c r="BH789" s="133"/>
      <c r="BI789" s="133"/>
      <c r="BJ789" s="133"/>
      <c r="BK789" s="133"/>
      <c r="BL789" s="133"/>
      <c r="BM789" s="133"/>
      <c r="BN789" s="133"/>
      <c r="BO789" s="133"/>
      <c r="BP789" s="133"/>
      <c r="BQ789" s="133"/>
      <c r="BR789" s="133"/>
      <c r="BS789" s="133"/>
      <c r="BT789" s="133"/>
      <c r="BU789" s="133"/>
      <c r="BV789" s="133"/>
      <c r="BW789" s="133"/>
    </row>
    <row r="790" spans="1:75" ht="24" customHeight="1" x14ac:dyDescent="0.25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  <c r="AX790" s="133"/>
      <c r="AY790" s="133"/>
      <c r="AZ790" s="133"/>
      <c r="BA790" s="133"/>
      <c r="BB790" s="133"/>
      <c r="BC790" s="133"/>
      <c r="BD790" s="133"/>
      <c r="BE790" s="133"/>
      <c r="BF790" s="133"/>
      <c r="BG790" s="133"/>
      <c r="BH790" s="133"/>
      <c r="BI790" s="133"/>
      <c r="BJ790" s="133"/>
      <c r="BK790" s="133"/>
      <c r="BL790" s="133"/>
      <c r="BM790" s="133"/>
      <c r="BN790" s="133"/>
      <c r="BO790" s="133"/>
      <c r="BP790" s="133"/>
      <c r="BQ790" s="133"/>
      <c r="BR790" s="133"/>
      <c r="BS790" s="133"/>
      <c r="BT790" s="133"/>
      <c r="BU790" s="133"/>
      <c r="BV790" s="133"/>
      <c r="BW790" s="133"/>
    </row>
    <row r="791" spans="1:75" ht="24" customHeight="1" x14ac:dyDescent="0.25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  <c r="AX791" s="133"/>
      <c r="AY791" s="133"/>
      <c r="AZ791" s="133"/>
      <c r="BA791" s="133"/>
      <c r="BB791" s="133"/>
      <c r="BC791" s="133"/>
      <c r="BD791" s="133"/>
      <c r="BE791" s="133"/>
      <c r="BF791" s="133"/>
      <c r="BG791" s="133"/>
      <c r="BH791" s="133"/>
      <c r="BI791" s="133"/>
      <c r="BJ791" s="133"/>
      <c r="BK791" s="133"/>
      <c r="BL791" s="133"/>
      <c r="BM791" s="133"/>
      <c r="BN791" s="133"/>
      <c r="BO791" s="133"/>
      <c r="BP791" s="133"/>
      <c r="BQ791" s="133"/>
      <c r="BR791" s="133"/>
      <c r="BS791" s="133"/>
      <c r="BT791" s="133"/>
      <c r="BU791" s="133"/>
      <c r="BV791" s="133"/>
      <c r="BW791" s="133"/>
    </row>
    <row r="792" spans="1:75" ht="24" customHeight="1" x14ac:dyDescent="0.25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  <c r="AX792" s="133"/>
      <c r="AY792" s="133"/>
      <c r="AZ792" s="133"/>
      <c r="BA792" s="133"/>
      <c r="BB792" s="133"/>
      <c r="BC792" s="133"/>
      <c r="BD792" s="133"/>
      <c r="BE792" s="133"/>
      <c r="BF792" s="133"/>
      <c r="BG792" s="133"/>
      <c r="BH792" s="133"/>
      <c r="BI792" s="133"/>
      <c r="BJ792" s="133"/>
      <c r="BK792" s="133"/>
      <c r="BL792" s="133"/>
      <c r="BM792" s="133"/>
      <c r="BN792" s="133"/>
      <c r="BO792" s="133"/>
      <c r="BP792" s="133"/>
      <c r="BQ792" s="133"/>
      <c r="BR792" s="133"/>
      <c r="BS792" s="133"/>
      <c r="BT792" s="133"/>
      <c r="BU792" s="133"/>
      <c r="BV792" s="133"/>
      <c r="BW792" s="133"/>
    </row>
    <row r="793" spans="1:75" ht="24" customHeight="1" x14ac:dyDescent="0.25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  <c r="AX793" s="133"/>
      <c r="AY793" s="133"/>
      <c r="AZ793" s="133"/>
      <c r="BA793" s="133"/>
      <c r="BB793" s="133"/>
      <c r="BC793" s="133"/>
      <c r="BD793" s="133"/>
      <c r="BE793" s="133"/>
      <c r="BF793" s="133"/>
      <c r="BG793" s="133"/>
      <c r="BH793" s="133"/>
      <c r="BI793" s="133"/>
      <c r="BJ793" s="133"/>
      <c r="BK793" s="133"/>
      <c r="BL793" s="133"/>
      <c r="BM793" s="133"/>
      <c r="BN793" s="133"/>
      <c r="BO793" s="133"/>
      <c r="BP793" s="133"/>
      <c r="BQ793" s="133"/>
      <c r="BR793" s="133"/>
      <c r="BS793" s="133"/>
      <c r="BT793" s="133"/>
      <c r="BU793" s="133"/>
      <c r="BV793" s="133"/>
      <c r="BW793" s="133"/>
    </row>
    <row r="794" spans="1:75" ht="24" customHeight="1" x14ac:dyDescent="0.25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  <c r="AX794" s="133"/>
      <c r="AY794" s="133"/>
      <c r="AZ794" s="133"/>
      <c r="BA794" s="133"/>
      <c r="BB794" s="133"/>
      <c r="BC794" s="133"/>
      <c r="BD794" s="133"/>
      <c r="BE794" s="133"/>
      <c r="BF794" s="133"/>
      <c r="BG794" s="133"/>
      <c r="BH794" s="133"/>
      <c r="BI794" s="133"/>
      <c r="BJ794" s="133"/>
      <c r="BK794" s="133"/>
      <c r="BL794" s="133"/>
      <c r="BM794" s="133"/>
      <c r="BN794" s="133"/>
      <c r="BO794" s="133"/>
      <c r="BP794" s="133"/>
      <c r="BQ794" s="133"/>
      <c r="BR794" s="133"/>
      <c r="BS794" s="133"/>
      <c r="BT794" s="133"/>
      <c r="BU794" s="133"/>
      <c r="BV794" s="133"/>
      <c r="BW794" s="133"/>
    </row>
    <row r="795" spans="1:75" ht="24" customHeight="1" x14ac:dyDescent="0.2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  <c r="AX795" s="133"/>
      <c r="AY795" s="133"/>
      <c r="AZ795" s="133"/>
      <c r="BA795" s="133"/>
      <c r="BB795" s="133"/>
      <c r="BC795" s="133"/>
      <c r="BD795" s="133"/>
      <c r="BE795" s="133"/>
      <c r="BF795" s="133"/>
      <c r="BG795" s="133"/>
      <c r="BH795" s="133"/>
      <c r="BI795" s="133"/>
      <c r="BJ795" s="133"/>
      <c r="BK795" s="133"/>
      <c r="BL795" s="133"/>
      <c r="BM795" s="133"/>
      <c r="BN795" s="133"/>
      <c r="BO795" s="133"/>
      <c r="BP795" s="133"/>
      <c r="BQ795" s="133"/>
      <c r="BR795" s="133"/>
      <c r="BS795" s="133"/>
      <c r="BT795" s="133"/>
      <c r="BU795" s="133"/>
      <c r="BV795" s="133"/>
      <c r="BW795" s="133"/>
    </row>
    <row r="796" spans="1:75" ht="24" customHeight="1" x14ac:dyDescent="0.25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  <c r="AX796" s="133"/>
      <c r="AY796" s="133"/>
      <c r="AZ796" s="133"/>
      <c r="BA796" s="133"/>
      <c r="BB796" s="133"/>
      <c r="BC796" s="133"/>
      <c r="BD796" s="133"/>
      <c r="BE796" s="133"/>
      <c r="BF796" s="133"/>
      <c r="BG796" s="133"/>
      <c r="BH796" s="133"/>
      <c r="BI796" s="133"/>
      <c r="BJ796" s="133"/>
      <c r="BK796" s="133"/>
      <c r="BL796" s="133"/>
      <c r="BM796" s="133"/>
      <c r="BN796" s="133"/>
      <c r="BO796" s="133"/>
      <c r="BP796" s="133"/>
      <c r="BQ796" s="133"/>
      <c r="BR796" s="133"/>
      <c r="BS796" s="133"/>
      <c r="BT796" s="133"/>
      <c r="BU796" s="133"/>
      <c r="BV796" s="133"/>
      <c r="BW796" s="133"/>
    </row>
    <row r="797" spans="1:75" ht="24" customHeight="1" x14ac:dyDescent="0.25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  <c r="AX797" s="133"/>
      <c r="AY797" s="133"/>
      <c r="AZ797" s="133"/>
      <c r="BA797" s="133"/>
      <c r="BB797" s="133"/>
      <c r="BC797" s="133"/>
      <c r="BD797" s="133"/>
      <c r="BE797" s="133"/>
      <c r="BF797" s="133"/>
      <c r="BG797" s="133"/>
      <c r="BH797" s="133"/>
      <c r="BI797" s="133"/>
      <c r="BJ797" s="133"/>
      <c r="BK797" s="133"/>
      <c r="BL797" s="133"/>
      <c r="BM797" s="133"/>
      <c r="BN797" s="133"/>
      <c r="BO797" s="133"/>
      <c r="BP797" s="133"/>
      <c r="BQ797" s="133"/>
      <c r="BR797" s="133"/>
      <c r="BS797" s="133"/>
      <c r="BT797" s="133"/>
      <c r="BU797" s="133"/>
      <c r="BV797" s="133"/>
      <c r="BW797" s="133"/>
    </row>
    <row r="798" spans="1:75" ht="24" customHeight="1" x14ac:dyDescent="0.25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  <c r="AX798" s="133"/>
      <c r="AY798" s="133"/>
      <c r="AZ798" s="133"/>
      <c r="BA798" s="133"/>
      <c r="BB798" s="133"/>
      <c r="BC798" s="133"/>
      <c r="BD798" s="133"/>
      <c r="BE798" s="133"/>
      <c r="BF798" s="133"/>
      <c r="BG798" s="133"/>
      <c r="BH798" s="133"/>
      <c r="BI798" s="133"/>
      <c r="BJ798" s="133"/>
      <c r="BK798" s="133"/>
      <c r="BL798" s="133"/>
      <c r="BM798" s="133"/>
      <c r="BN798" s="133"/>
      <c r="BO798" s="133"/>
      <c r="BP798" s="133"/>
      <c r="BQ798" s="133"/>
      <c r="BR798" s="133"/>
      <c r="BS798" s="133"/>
      <c r="BT798" s="133"/>
      <c r="BU798" s="133"/>
      <c r="BV798" s="133"/>
      <c r="BW798" s="133"/>
    </row>
    <row r="799" spans="1:75" ht="24" customHeight="1" x14ac:dyDescent="0.25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  <c r="AX799" s="133"/>
      <c r="AY799" s="133"/>
      <c r="AZ799" s="133"/>
      <c r="BA799" s="133"/>
      <c r="BB799" s="133"/>
      <c r="BC799" s="133"/>
      <c r="BD799" s="133"/>
      <c r="BE799" s="133"/>
      <c r="BF799" s="133"/>
      <c r="BG799" s="133"/>
      <c r="BH799" s="133"/>
      <c r="BI799" s="133"/>
      <c r="BJ799" s="133"/>
      <c r="BK799" s="133"/>
      <c r="BL799" s="133"/>
      <c r="BM799" s="133"/>
      <c r="BN799" s="133"/>
      <c r="BO799" s="133"/>
      <c r="BP799" s="133"/>
      <c r="BQ799" s="133"/>
      <c r="BR799" s="133"/>
      <c r="BS799" s="133"/>
      <c r="BT799" s="133"/>
      <c r="BU799" s="133"/>
      <c r="BV799" s="133"/>
      <c r="BW799" s="133"/>
    </row>
    <row r="800" spans="1:75" ht="24" customHeight="1" x14ac:dyDescent="0.25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  <c r="AX800" s="133"/>
      <c r="AY800" s="133"/>
      <c r="AZ800" s="133"/>
      <c r="BA800" s="133"/>
      <c r="BB800" s="133"/>
      <c r="BC800" s="133"/>
      <c r="BD800" s="133"/>
      <c r="BE800" s="133"/>
      <c r="BF800" s="133"/>
      <c r="BG800" s="133"/>
      <c r="BH800" s="133"/>
      <c r="BI800" s="133"/>
      <c r="BJ800" s="133"/>
      <c r="BK800" s="133"/>
      <c r="BL800" s="133"/>
      <c r="BM800" s="133"/>
      <c r="BN800" s="133"/>
      <c r="BO800" s="133"/>
      <c r="BP800" s="133"/>
      <c r="BQ800" s="133"/>
      <c r="BR800" s="133"/>
      <c r="BS800" s="133"/>
      <c r="BT800" s="133"/>
      <c r="BU800" s="133"/>
      <c r="BV800" s="133"/>
      <c r="BW800" s="133"/>
    </row>
    <row r="801" spans="1:75" ht="24" customHeight="1" x14ac:dyDescent="0.25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  <c r="AX801" s="133"/>
      <c r="AY801" s="133"/>
      <c r="AZ801" s="133"/>
      <c r="BA801" s="133"/>
      <c r="BB801" s="133"/>
      <c r="BC801" s="133"/>
      <c r="BD801" s="133"/>
      <c r="BE801" s="133"/>
      <c r="BF801" s="133"/>
      <c r="BG801" s="133"/>
      <c r="BH801" s="133"/>
      <c r="BI801" s="133"/>
      <c r="BJ801" s="133"/>
      <c r="BK801" s="133"/>
      <c r="BL801" s="133"/>
      <c r="BM801" s="133"/>
      <c r="BN801" s="133"/>
      <c r="BO801" s="133"/>
      <c r="BP801" s="133"/>
      <c r="BQ801" s="133"/>
      <c r="BR801" s="133"/>
      <c r="BS801" s="133"/>
      <c r="BT801" s="133"/>
      <c r="BU801" s="133"/>
      <c r="BV801" s="133"/>
      <c r="BW801" s="133"/>
    </row>
    <row r="802" spans="1:75" ht="24" customHeight="1" x14ac:dyDescent="0.25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  <c r="AX802" s="133"/>
      <c r="AY802" s="133"/>
      <c r="AZ802" s="133"/>
      <c r="BA802" s="133"/>
      <c r="BB802" s="133"/>
      <c r="BC802" s="133"/>
      <c r="BD802" s="133"/>
      <c r="BE802" s="133"/>
      <c r="BF802" s="133"/>
      <c r="BG802" s="133"/>
      <c r="BH802" s="133"/>
      <c r="BI802" s="133"/>
      <c r="BJ802" s="133"/>
      <c r="BK802" s="133"/>
      <c r="BL802" s="133"/>
      <c r="BM802" s="133"/>
      <c r="BN802" s="133"/>
      <c r="BO802" s="133"/>
      <c r="BP802" s="133"/>
      <c r="BQ802" s="133"/>
      <c r="BR802" s="133"/>
      <c r="BS802" s="133"/>
      <c r="BT802" s="133"/>
      <c r="BU802" s="133"/>
      <c r="BV802" s="133"/>
      <c r="BW802" s="133"/>
    </row>
    <row r="803" spans="1:75" ht="24" customHeight="1" x14ac:dyDescent="0.25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  <c r="AX803" s="133"/>
      <c r="AY803" s="133"/>
      <c r="AZ803" s="133"/>
      <c r="BA803" s="133"/>
      <c r="BB803" s="133"/>
      <c r="BC803" s="133"/>
      <c r="BD803" s="133"/>
      <c r="BE803" s="133"/>
      <c r="BF803" s="133"/>
      <c r="BG803" s="133"/>
      <c r="BH803" s="133"/>
      <c r="BI803" s="133"/>
      <c r="BJ803" s="133"/>
      <c r="BK803" s="133"/>
      <c r="BL803" s="133"/>
      <c r="BM803" s="133"/>
      <c r="BN803" s="133"/>
      <c r="BO803" s="133"/>
      <c r="BP803" s="133"/>
      <c r="BQ803" s="133"/>
      <c r="BR803" s="133"/>
      <c r="BS803" s="133"/>
      <c r="BT803" s="133"/>
      <c r="BU803" s="133"/>
      <c r="BV803" s="133"/>
      <c r="BW803" s="133"/>
    </row>
    <row r="804" spans="1:75" ht="24" customHeight="1" x14ac:dyDescent="0.25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  <c r="AX804" s="133"/>
      <c r="AY804" s="133"/>
      <c r="AZ804" s="133"/>
      <c r="BA804" s="133"/>
      <c r="BB804" s="133"/>
      <c r="BC804" s="133"/>
      <c r="BD804" s="133"/>
      <c r="BE804" s="133"/>
      <c r="BF804" s="133"/>
      <c r="BG804" s="133"/>
      <c r="BH804" s="133"/>
      <c r="BI804" s="133"/>
      <c r="BJ804" s="133"/>
      <c r="BK804" s="133"/>
      <c r="BL804" s="133"/>
      <c r="BM804" s="133"/>
      <c r="BN804" s="133"/>
      <c r="BO804" s="133"/>
      <c r="BP804" s="133"/>
      <c r="BQ804" s="133"/>
      <c r="BR804" s="133"/>
      <c r="BS804" s="133"/>
      <c r="BT804" s="133"/>
      <c r="BU804" s="133"/>
      <c r="BV804" s="133"/>
      <c r="BW804" s="133"/>
    </row>
    <row r="805" spans="1:75" ht="24" customHeight="1" x14ac:dyDescent="0.2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  <c r="AX805" s="133"/>
      <c r="AY805" s="133"/>
      <c r="AZ805" s="133"/>
      <c r="BA805" s="133"/>
      <c r="BB805" s="133"/>
      <c r="BC805" s="133"/>
      <c r="BD805" s="133"/>
      <c r="BE805" s="133"/>
      <c r="BF805" s="133"/>
      <c r="BG805" s="133"/>
      <c r="BH805" s="133"/>
      <c r="BI805" s="133"/>
      <c r="BJ805" s="133"/>
      <c r="BK805" s="133"/>
      <c r="BL805" s="133"/>
      <c r="BM805" s="133"/>
      <c r="BN805" s="133"/>
      <c r="BO805" s="133"/>
      <c r="BP805" s="133"/>
      <c r="BQ805" s="133"/>
      <c r="BR805" s="133"/>
      <c r="BS805" s="133"/>
      <c r="BT805" s="133"/>
      <c r="BU805" s="133"/>
      <c r="BV805" s="133"/>
      <c r="BW805" s="133"/>
    </row>
    <row r="806" spans="1:75" ht="24" customHeight="1" x14ac:dyDescent="0.25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  <c r="AX806" s="133"/>
      <c r="AY806" s="133"/>
      <c r="AZ806" s="133"/>
      <c r="BA806" s="133"/>
      <c r="BB806" s="133"/>
      <c r="BC806" s="133"/>
      <c r="BD806" s="133"/>
      <c r="BE806" s="133"/>
      <c r="BF806" s="133"/>
      <c r="BG806" s="133"/>
      <c r="BH806" s="133"/>
      <c r="BI806" s="133"/>
      <c r="BJ806" s="133"/>
      <c r="BK806" s="133"/>
      <c r="BL806" s="133"/>
      <c r="BM806" s="133"/>
      <c r="BN806" s="133"/>
      <c r="BO806" s="133"/>
      <c r="BP806" s="133"/>
      <c r="BQ806" s="133"/>
      <c r="BR806" s="133"/>
      <c r="BS806" s="133"/>
      <c r="BT806" s="133"/>
      <c r="BU806" s="133"/>
      <c r="BV806" s="133"/>
      <c r="BW806" s="133"/>
    </row>
    <row r="807" spans="1:75" ht="24" customHeight="1" x14ac:dyDescent="0.25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  <c r="AX807" s="133"/>
      <c r="AY807" s="133"/>
      <c r="AZ807" s="133"/>
      <c r="BA807" s="133"/>
      <c r="BB807" s="133"/>
      <c r="BC807" s="133"/>
      <c r="BD807" s="133"/>
      <c r="BE807" s="133"/>
      <c r="BF807" s="133"/>
      <c r="BG807" s="133"/>
      <c r="BH807" s="133"/>
      <c r="BI807" s="133"/>
      <c r="BJ807" s="133"/>
      <c r="BK807" s="133"/>
      <c r="BL807" s="133"/>
      <c r="BM807" s="133"/>
      <c r="BN807" s="133"/>
      <c r="BO807" s="133"/>
      <c r="BP807" s="133"/>
      <c r="BQ807" s="133"/>
      <c r="BR807" s="133"/>
      <c r="BS807" s="133"/>
      <c r="BT807" s="133"/>
      <c r="BU807" s="133"/>
      <c r="BV807" s="133"/>
      <c r="BW807" s="133"/>
    </row>
    <row r="808" spans="1:75" ht="24" customHeight="1" x14ac:dyDescent="0.25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  <c r="AX808" s="133"/>
      <c r="AY808" s="133"/>
      <c r="AZ808" s="133"/>
      <c r="BA808" s="133"/>
      <c r="BB808" s="133"/>
      <c r="BC808" s="133"/>
      <c r="BD808" s="133"/>
      <c r="BE808" s="133"/>
      <c r="BF808" s="133"/>
      <c r="BG808" s="133"/>
      <c r="BH808" s="133"/>
      <c r="BI808" s="133"/>
      <c r="BJ808" s="133"/>
      <c r="BK808" s="133"/>
      <c r="BL808" s="133"/>
      <c r="BM808" s="133"/>
      <c r="BN808" s="133"/>
      <c r="BO808" s="133"/>
      <c r="BP808" s="133"/>
      <c r="BQ808" s="133"/>
      <c r="BR808" s="133"/>
      <c r="BS808" s="133"/>
      <c r="BT808" s="133"/>
      <c r="BU808" s="133"/>
      <c r="BV808" s="133"/>
      <c r="BW808" s="133"/>
    </row>
    <row r="809" spans="1:75" ht="24" customHeight="1" x14ac:dyDescent="0.25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  <c r="AX809" s="133"/>
      <c r="AY809" s="133"/>
      <c r="AZ809" s="133"/>
      <c r="BA809" s="133"/>
      <c r="BB809" s="133"/>
      <c r="BC809" s="133"/>
      <c r="BD809" s="133"/>
      <c r="BE809" s="133"/>
      <c r="BF809" s="133"/>
      <c r="BG809" s="133"/>
      <c r="BH809" s="133"/>
      <c r="BI809" s="133"/>
      <c r="BJ809" s="133"/>
      <c r="BK809" s="133"/>
      <c r="BL809" s="133"/>
      <c r="BM809" s="133"/>
      <c r="BN809" s="133"/>
      <c r="BO809" s="133"/>
      <c r="BP809" s="133"/>
      <c r="BQ809" s="133"/>
      <c r="BR809" s="133"/>
      <c r="BS809" s="133"/>
      <c r="BT809" s="133"/>
      <c r="BU809" s="133"/>
      <c r="BV809" s="133"/>
      <c r="BW809" s="133"/>
    </row>
    <row r="810" spans="1:75" ht="24" customHeight="1" x14ac:dyDescent="0.25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  <c r="AX810" s="133"/>
      <c r="AY810" s="133"/>
      <c r="AZ810" s="133"/>
      <c r="BA810" s="133"/>
      <c r="BB810" s="133"/>
      <c r="BC810" s="133"/>
      <c r="BD810" s="133"/>
      <c r="BE810" s="133"/>
      <c r="BF810" s="133"/>
      <c r="BG810" s="133"/>
      <c r="BH810" s="133"/>
      <c r="BI810" s="133"/>
      <c r="BJ810" s="133"/>
      <c r="BK810" s="133"/>
      <c r="BL810" s="133"/>
      <c r="BM810" s="133"/>
      <c r="BN810" s="133"/>
      <c r="BO810" s="133"/>
      <c r="BP810" s="133"/>
      <c r="BQ810" s="133"/>
      <c r="BR810" s="133"/>
      <c r="BS810" s="133"/>
      <c r="BT810" s="133"/>
      <c r="BU810" s="133"/>
      <c r="BV810" s="133"/>
      <c r="BW810" s="133"/>
    </row>
    <row r="811" spans="1:75" ht="24" customHeight="1" x14ac:dyDescent="0.25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  <c r="AX811" s="133"/>
      <c r="AY811" s="133"/>
      <c r="AZ811" s="133"/>
      <c r="BA811" s="133"/>
      <c r="BB811" s="133"/>
      <c r="BC811" s="133"/>
      <c r="BD811" s="133"/>
      <c r="BE811" s="133"/>
      <c r="BF811" s="133"/>
      <c r="BG811" s="133"/>
      <c r="BH811" s="133"/>
      <c r="BI811" s="133"/>
      <c r="BJ811" s="133"/>
      <c r="BK811" s="133"/>
      <c r="BL811" s="133"/>
      <c r="BM811" s="133"/>
      <c r="BN811" s="133"/>
      <c r="BO811" s="133"/>
      <c r="BP811" s="133"/>
      <c r="BQ811" s="133"/>
      <c r="BR811" s="133"/>
      <c r="BS811" s="133"/>
      <c r="BT811" s="133"/>
      <c r="BU811" s="133"/>
      <c r="BV811" s="133"/>
      <c r="BW811" s="133"/>
    </row>
    <row r="812" spans="1:75" ht="24" customHeight="1" x14ac:dyDescent="0.25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  <c r="AX812" s="133"/>
      <c r="AY812" s="133"/>
      <c r="AZ812" s="133"/>
      <c r="BA812" s="133"/>
      <c r="BB812" s="133"/>
      <c r="BC812" s="133"/>
      <c r="BD812" s="133"/>
      <c r="BE812" s="133"/>
      <c r="BF812" s="133"/>
      <c r="BG812" s="133"/>
      <c r="BH812" s="133"/>
      <c r="BI812" s="133"/>
      <c r="BJ812" s="133"/>
      <c r="BK812" s="133"/>
      <c r="BL812" s="133"/>
      <c r="BM812" s="133"/>
      <c r="BN812" s="133"/>
      <c r="BO812" s="133"/>
      <c r="BP812" s="133"/>
      <c r="BQ812" s="133"/>
      <c r="BR812" s="133"/>
      <c r="BS812" s="133"/>
      <c r="BT812" s="133"/>
      <c r="BU812" s="133"/>
      <c r="BV812" s="133"/>
      <c r="BW812" s="133"/>
    </row>
    <row r="813" spans="1:75" ht="24" customHeight="1" x14ac:dyDescent="0.25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  <c r="AX813" s="133"/>
      <c r="AY813" s="133"/>
      <c r="AZ813" s="133"/>
      <c r="BA813" s="133"/>
      <c r="BB813" s="133"/>
      <c r="BC813" s="133"/>
      <c r="BD813" s="133"/>
      <c r="BE813" s="133"/>
      <c r="BF813" s="133"/>
      <c r="BG813" s="133"/>
      <c r="BH813" s="133"/>
      <c r="BI813" s="133"/>
      <c r="BJ813" s="133"/>
      <c r="BK813" s="133"/>
      <c r="BL813" s="133"/>
      <c r="BM813" s="133"/>
      <c r="BN813" s="133"/>
      <c r="BO813" s="133"/>
      <c r="BP813" s="133"/>
      <c r="BQ813" s="133"/>
      <c r="BR813" s="133"/>
      <c r="BS813" s="133"/>
      <c r="BT813" s="133"/>
      <c r="BU813" s="133"/>
      <c r="BV813" s="133"/>
      <c r="BW813" s="133"/>
    </row>
    <row r="814" spans="1:75" ht="24" customHeight="1" x14ac:dyDescent="0.25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  <c r="AX814" s="133"/>
      <c r="AY814" s="133"/>
      <c r="AZ814" s="133"/>
      <c r="BA814" s="133"/>
      <c r="BB814" s="133"/>
      <c r="BC814" s="133"/>
      <c r="BD814" s="133"/>
      <c r="BE814" s="133"/>
      <c r="BF814" s="133"/>
      <c r="BG814" s="133"/>
      <c r="BH814" s="133"/>
      <c r="BI814" s="133"/>
      <c r="BJ814" s="133"/>
      <c r="BK814" s="133"/>
      <c r="BL814" s="133"/>
      <c r="BM814" s="133"/>
      <c r="BN814" s="133"/>
      <c r="BO814" s="133"/>
      <c r="BP814" s="133"/>
      <c r="BQ814" s="133"/>
      <c r="BR814" s="133"/>
      <c r="BS814" s="133"/>
      <c r="BT814" s="133"/>
      <c r="BU814" s="133"/>
      <c r="BV814" s="133"/>
      <c r="BW814" s="133"/>
    </row>
    <row r="815" spans="1:75" ht="24" customHeight="1" x14ac:dyDescent="0.2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  <c r="AX815" s="133"/>
      <c r="AY815" s="133"/>
      <c r="AZ815" s="133"/>
      <c r="BA815" s="133"/>
      <c r="BB815" s="133"/>
      <c r="BC815" s="133"/>
      <c r="BD815" s="133"/>
      <c r="BE815" s="133"/>
      <c r="BF815" s="133"/>
      <c r="BG815" s="133"/>
      <c r="BH815" s="133"/>
      <c r="BI815" s="133"/>
      <c r="BJ815" s="133"/>
      <c r="BK815" s="133"/>
      <c r="BL815" s="133"/>
      <c r="BM815" s="133"/>
      <c r="BN815" s="133"/>
      <c r="BO815" s="133"/>
      <c r="BP815" s="133"/>
      <c r="BQ815" s="133"/>
      <c r="BR815" s="133"/>
      <c r="BS815" s="133"/>
      <c r="BT815" s="133"/>
      <c r="BU815" s="133"/>
      <c r="BV815" s="133"/>
      <c r="BW815" s="133"/>
    </row>
    <row r="816" spans="1:75" ht="24" customHeight="1" x14ac:dyDescent="0.25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  <c r="AX816" s="133"/>
      <c r="AY816" s="133"/>
      <c r="AZ816" s="133"/>
      <c r="BA816" s="133"/>
      <c r="BB816" s="133"/>
      <c r="BC816" s="133"/>
      <c r="BD816" s="133"/>
      <c r="BE816" s="133"/>
      <c r="BF816" s="133"/>
      <c r="BG816" s="133"/>
      <c r="BH816" s="133"/>
      <c r="BI816" s="133"/>
      <c r="BJ816" s="133"/>
      <c r="BK816" s="133"/>
      <c r="BL816" s="133"/>
      <c r="BM816" s="133"/>
      <c r="BN816" s="133"/>
      <c r="BO816" s="133"/>
      <c r="BP816" s="133"/>
      <c r="BQ816" s="133"/>
      <c r="BR816" s="133"/>
      <c r="BS816" s="133"/>
      <c r="BT816" s="133"/>
      <c r="BU816" s="133"/>
      <c r="BV816" s="133"/>
      <c r="BW816" s="133"/>
    </row>
    <row r="817" spans="1:75" ht="24" customHeight="1" x14ac:dyDescent="0.25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  <c r="AX817" s="133"/>
      <c r="AY817" s="133"/>
      <c r="AZ817" s="133"/>
      <c r="BA817" s="133"/>
      <c r="BB817" s="133"/>
      <c r="BC817" s="133"/>
      <c r="BD817" s="133"/>
      <c r="BE817" s="133"/>
      <c r="BF817" s="133"/>
      <c r="BG817" s="133"/>
      <c r="BH817" s="133"/>
      <c r="BI817" s="133"/>
      <c r="BJ817" s="133"/>
      <c r="BK817" s="133"/>
      <c r="BL817" s="133"/>
      <c r="BM817" s="133"/>
      <c r="BN817" s="133"/>
      <c r="BO817" s="133"/>
      <c r="BP817" s="133"/>
      <c r="BQ817" s="133"/>
      <c r="BR817" s="133"/>
      <c r="BS817" s="133"/>
      <c r="BT817" s="133"/>
      <c r="BU817" s="133"/>
      <c r="BV817" s="133"/>
      <c r="BW817" s="133"/>
    </row>
    <row r="818" spans="1:75" ht="24" customHeight="1" x14ac:dyDescent="0.25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  <c r="AX818" s="133"/>
      <c r="AY818" s="133"/>
      <c r="AZ818" s="133"/>
      <c r="BA818" s="133"/>
      <c r="BB818" s="133"/>
      <c r="BC818" s="133"/>
      <c r="BD818" s="133"/>
      <c r="BE818" s="133"/>
      <c r="BF818" s="133"/>
      <c r="BG818" s="133"/>
      <c r="BH818" s="133"/>
      <c r="BI818" s="133"/>
      <c r="BJ818" s="133"/>
      <c r="BK818" s="133"/>
      <c r="BL818" s="133"/>
      <c r="BM818" s="133"/>
      <c r="BN818" s="133"/>
      <c r="BO818" s="133"/>
      <c r="BP818" s="133"/>
      <c r="BQ818" s="133"/>
      <c r="BR818" s="133"/>
      <c r="BS818" s="133"/>
      <c r="BT818" s="133"/>
      <c r="BU818" s="133"/>
      <c r="BV818" s="133"/>
      <c r="BW818" s="133"/>
    </row>
    <row r="819" spans="1:75" ht="24" customHeight="1" x14ac:dyDescent="0.25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  <c r="AX819" s="133"/>
      <c r="AY819" s="133"/>
      <c r="AZ819" s="133"/>
      <c r="BA819" s="133"/>
      <c r="BB819" s="133"/>
      <c r="BC819" s="133"/>
      <c r="BD819" s="133"/>
      <c r="BE819" s="133"/>
      <c r="BF819" s="133"/>
      <c r="BG819" s="133"/>
      <c r="BH819" s="133"/>
      <c r="BI819" s="133"/>
      <c r="BJ819" s="133"/>
      <c r="BK819" s="133"/>
      <c r="BL819" s="133"/>
      <c r="BM819" s="133"/>
      <c r="BN819" s="133"/>
      <c r="BO819" s="133"/>
      <c r="BP819" s="133"/>
      <c r="BQ819" s="133"/>
      <c r="BR819" s="133"/>
      <c r="BS819" s="133"/>
      <c r="BT819" s="133"/>
      <c r="BU819" s="133"/>
      <c r="BV819" s="133"/>
      <c r="BW819" s="133"/>
    </row>
    <row r="820" spans="1:75" ht="24" customHeight="1" x14ac:dyDescent="0.25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  <c r="AX820" s="133"/>
      <c r="AY820" s="133"/>
      <c r="AZ820" s="133"/>
      <c r="BA820" s="133"/>
      <c r="BB820" s="133"/>
      <c r="BC820" s="133"/>
      <c r="BD820" s="133"/>
      <c r="BE820" s="133"/>
      <c r="BF820" s="133"/>
      <c r="BG820" s="133"/>
      <c r="BH820" s="133"/>
      <c r="BI820" s="133"/>
      <c r="BJ820" s="133"/>
      <c r="BK820" s="133"/>
      <c r="BL820" s="133"/>
      <c r="BM820" s="133"/>
      <c r="BN820" s="133"/>
      <c r="BO820" s="133"/>
      <c r="BP820" s="133"/>
      <c r="BQ820" s="133"/>
      <c r="BR820" s="133"/>
      <c r="BS820" s="133"/>
      <c r="BT820" s="133"/>
      <c r="BU820" s="133"/>
      <c r="BV820" s="133"/>
      <c r="BW820" s="133"/>
    </row>
    <row r="821" spans="1:75" ht="24" customHeight="1" x14ac:dyDescent="0.25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  <c r="AX821" s="133"/>
      <c r="AY821" s="133"/>
      <c r="AZ821" s="133"/>
      <c r="BA821" s="133"/>
      <c r="BB821" s="133"/>
      <c r="BC821" s="133"/>
      <c r="BD821" s="133"/>
      <c r="BE821" s="133"/>
      <c r="BF821" s="133"/>
      <c r="BG821" s="133"/>
      <c r="BH821" s="133"/>
      <c r="BI821" s="133"/>
      <c r="BJ821" s="133"/>
      <c r="BK821" s="133"/>
      <c r="BL821" s="133"/>
      <c r="BM821" s="133"/>
      <c r="BN821" s="133"/>
      <c r="BO821" s="133"/>
      <c r="BP821" s="133"/>
      <c r="BQ821" s="133"/>
      <c r="BR821" s="133"/>
      <c r="BS821" s="133"/>
      <c r="BT821" s="133"/>
      <c r="BU821" s="133"/>
      <c r="BV821" s="133"/>
      <c r="BW821" s="133"/>
    </row>
    <row r="822" spans="1:75" ht="24" customHeight="1" x14ac:dyDescent="0.25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  <c r="AX822" s="133"/>
      <c r="AY822" s="133"/>
      <c r="AZ822" s="133"/>
      <c r="BA822" s="133"/>
      <c r="BB822" s="133"/>
      <c r="BC822" s="133"/>
      <c r="BD822" s="133"/>
      <c r="BE822" s="133"/>
      <c r="BF822" s="133"/>
      <c r="BG822" s="133"/>
      <c r="BH822" s="133"/>
      <c r="BI822" s="133"/>
      <c r="BJ822" s="133"/>
      <c r="BK822" s="133"/>
      <c r="BL822" s="133"/>
      <c r="BM822" s="133"/>
      <c r="BN822" s="133"/>
      <c r="BO822" s="133"/>
      <c r="BP822" s="133"/>
      <c r="BQ822" s="133"/>
      <c r="BR822" s="133"/>
      <c r="BS822" s="133"/>
      <c r="BT822" s="133"/>
      <c r="BU822" s="133"/>
      <c r="BV822" s="133"/>
      <c r="BW822" s="133"/>
    </row>
    <row r="823" spans="1:75" ht="24" customHeight="1" x14ac:dyDescent="0.25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  <c r="AX823" s="133"/>
      <c r="AY823" s="133"/>
      <c r="AZ823" s="133"/>
      <c r="BA823" s="133"/>
      <c r="BB823" s="133"/>
      <c r="BC823" s="133"/>
      <c r="BD823" s="133"/>
      <c r="BE823" s="133"/>
      <c r="BF823" s="133"/>
      <c r="BG823" s="133"/>
      <c r="BH823" s="133"/>
      <c r="BI823" s="133"/>
      <c r="BJ823" s="133"/>
      <c r="BK823" s="133"/>
      <c r="BL823" s="133"/>
      <c r="BM823" s="133"/>
      <c r="BN823" s="133"/>
      <c r="BO823" s="133"/>
      <c r="BP823" s="133"/>
      <c r="BQ823" s="133"/>
      <c r="BR823" s="133"/>
      <c r="BS823" s="133"/>
      <c r="BT823" s="133"/>
      <c r="BU823" s="133"/>
      <c r="BV823" s="133"/>
      <c r="BW823" s="133"/>
    </row>
    <row r="824" spans="1:75" ht="24" customHeight="1" x14ac:dyDescent="0.25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  <c r="AX824" s="133"/>
      <c r="AY824" s="133"/>
      <c r="AZ824" s="133"/>
      <c r="BA824" s="133"/>
      <c r="BB824" s="133"/>
      <c r="BC824" s="133"/>
      <c r="BD824" s="133"/>
      <c r="BE824" s="133"/>
      <c r="BF824" s="133"/>
      <c r="BG824" s="133"/>
      <c r="BH824" s="133"/>
      <c r="BI824" s="133"/>
      <c r="BJ824" s="133"/>
      <c r="BK824" s="133"/>
      <c r="BL824" s="133"/>
      <c r="BM824" s="133"/>
      <c r="BN824" s="133"/>
      <c r="BO824" s="133"/>
      <c r="BP824" s="133"/>
      <c r="BQ824" s="133"/>
      <c r="BR824" s="133"/>
      <c r="BS824" s="133"/>
      <c r="BT824" s="133"/>
      <c r="BU824" s="133"/>
      <c r="BV824" s="133"/>
      <c r="BW824" s="133"/>
    </row>
    <row r="825" spans="1:75" ht="24" customHeight="1" x14ac:dyDescent="0.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  <c r="AX825" s="133"/>
      <c r="AY825" s="133"/>
      <c r="AZ825" s="133"/>
      <c r="BA825" s="133"/>
      <c r="BB825" s="133"/>
      <c r="BC825" s="133"/>
      <c r="BD825" s="133"/>
      <c r="BE825" s="133"/>
      <c r="BF825" s="133"/>
      <c r="BG825" s="133"/>
      <c r="BH825" s="133"/>
      <c r="BI825" s="133"/>
      <c r="BJ825" s="133"/>
      <c r="BK825" s="133"/>
      <c r="BL825" s="133"/>
      <c r="BM825" s="133"/>
      <c r="BN825" s="133"/>
      <c r="BO825" s="133"/>
      <c r="BP825" s="133"/>
      <c r="BQ825" s="133"/>
      <c r="BR825" s="133"/>
      <c r="BS825" s="133"/>
      <c r="BT825" s="133"/>
      <c r="BU825" s="133"/>
      <c r="BV825" s="133"/>
      <c r="BW825" s="133"/>
    </row>
    <row r="826" spans="1:75" ht="24" customHeight="1" x14ac:dyDescent="0.25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  <c r="AX826" s="133"/>
      <c r="AY826" s="133"/>
      <c r="AZ826" s="133"/>
      <c r="BA826" s="133"/>
      <c r="BB826" s="133"/>
      <c r="BC826" s="133"/>
      <c r="BD826" s="133"/>
      <c r="BE826" s="133"/>
      <c r="BF826" s="133"/>
      <c r="BG826" s="133"/>
      <c r="BH826" s="133"/>
      <c r="BI826" s="133"/>
      <c r="BJ826" s="133"/>
      <c r="BK826" s="133"/>
      <c r="BL826" s="133"/>
      <c r="BM826" s="133"/>
      <c r="BN826" s="133"/>
      <c r="BO826" s="133"/>
      <c r="BP826" s="133"/>
      <c r="BQ826" s="133"/>
      <c r="BR826" s="133"/>
      <c r="BS826" s="133"/>
      <c r="BT826" s="133"/>
      <c r="BU826" s="133"/>
      <c r="BV826" s="133"/>
      <c r="BW826" s="133"/>
    </row>
    <row r="827" spans="1:75" ht="24" customHeight="1" x14ac:dyDescent="0.25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  <c r="AX827" s="133"/>
      <c r="AY827" s="133"/>
      <c r="AZ827" s="133"/>
      <c r="BA827" s="133"/>
      <c r="BB827" s="133"/>
      <c r="BC827" s="133"/>
      <c r="BD827" s="133"/>
      <c r="BE827" s="133"/>
      <c r="BF827" s="133"/>
      <c r="BG827" s="133"/>
      <c r="BH827" s="133"/>
      <c r="BI827" s="133"/>
      <c r="BJ827" s="133"/>
      <c r="BK827" s="133"/>
      <c r="BL827" s="133"/>
      <c r="BM827" s="133"/>
      <c r="BN827" s="133"/>
      <c r="BO827" s="133"/>
      <c r="BP827" s="133"/>
      <c r="BQ827" s="133"/>
      <c r="BR827" s="133"/>
      <c r="BS827" s="133"/>
      <c r="BT827" s="133"/>
      <c r="BU827" s="133"/>
      <c r="BV827" s="133"/>
      <c r="BW827" s="133"/>
    </row>
    <row r="828" spans="1:75" ht="24" customHeight="1" x14ac:dyDescent="0.25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  <c r="AX828" s="133"/>
      <c r="AY828" s="133"/>
      <c r="AZ828" s="133"/>
      <c r="BA828" s="133"/>
      <c r="BB828" s="133"/>
      <c r="BC828" s="133"/>
      <c r="BD828" s="133"/>
      <c r="BE828" s="133"/>
      <c r="BF828" s="133"/>
      <c r="BG828" s="133"/>
      <c r="BH828" s="133"/>
      <c r="BI828" s="133"/>
      <c r="BJ828" s="133"/>
      <c r="BK828" s="133"/>
      <c r="BL828" s="133"/>
      <c r="BM828" s="133"/>
      <c r="BN828" s="133"/>
      <c r="BO828" s="133"/>
      <c r="BP828" s="133"/>
      <c r="BQ828" s="133"/>
      <c r="BR828" s="133"/>
      <c r="BS828" s="133"/>
      <c r="BT828" s="133"/>
      <c r="BU828" s="133"/>
      <c r="BV828" s="133"/>
      <c r="BW828" s="133"/>
    </row>
    <row r="829" spans="1:75" ht="24" customHeight="1" x14ac:dyDescent="0.25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  <c r="AX829" s="133"/>
      <c r="AY829" s="133"/>
      <c r="AZ829" s="133"/>
      <c r="BA829" s="133"/>
      <c r="BB829" s="133"/>
      <c r="BC829" s="133"/>
      <c r="BD829" s="133"/>
      <c r="BE829" s="133"/>
      <c r="BF829" s="133"/>
      <c r="BG829" s="133"/>
      <c r="BH829" s="133"/>
      <c r="BI829" s="133"/>
      <c r="BJ829" s="133"/>
      <c r="BK829" s="133"/>
      <c r="BL829" s="133"/>
      <c r="BM829" s="133"/>
      <c r="BN829" s="133"/>
      <c r="BO829" s="133"/>
      <c r="BP829" s="133"/>
      <c r="BQ829" s="133"/>
      <c r="BR829" s="133"/>
      <c r="BS829" s="133"/>
      <c r="BT829" s="133"/>
      <c r="BU829" s="133"/>
      <c r="BV829" s="133"/>
      <c r="BW829" s="133"/>
    </row>
    <row r="830" spans="1:75" ht="24" customHeight="1" x14ac:dyDescent="0.25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  <c r="AX830" s="133"/>
      <c r="AY830" s="133"/>
      <c r="AZ830" s="133"/>
      <c r="BA830" s="133"/>
      <c r="BB830" s="133"/>
      <c r="BC830" s="133"/>
      <c r="BD830" s="133"/>
      <c r="BE830" s="133"/>
      <c r="BF830" s="133"/>
      <c r="BG830" s="133"/>
      <c r="BH830" s="133"/>
      <c r="BI830" s="133"/>
      <c r="BJ830" s="133"/>
      <c r="BK830" s="133"/>
      <c r="BL830" s="133"/>
      <c r="BM830" s="133"/>
      <c r="BN830" s="133"/>
      <c r="BO830" s="133"/>
      <c r="BP830" s="133"/>
      <c r="BQ830" s="133"/>
      <c r="BR830" s="133"/>
      <c r="BS830" s="133"/>
      <c r="BT830" s="133"/>
      <c r="BU830" s="133"/>
      <c r="BV830" s="133"/>
      <c r="BW830" s="133"/>
    </row>
    <row r="831" spans="1:75" ht="24" customHeight="1" x14ac:dyDescent="0.25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  <c r="AX831" s="133"/>
      <c r="AY831" s="133"/>
      <c r="AZ831" s="133"/>
      <c r="BA831" s="133"/>
      <c r="BB831" s="133"/>
      <c r="BC831" s="133"/>
      <c r="BD831" s="133"/>
      <c r="BE831" s="133"/>
      <c r="BF831" s="133"/>
      <c r="BG831" s="133"/>
      <c r="BH831" s="133"/>
      <c r="BI831" s="133"/>
      <c r="BJ831" s="133"/>
      <c r="BK831" s="133"/>
      <c r="BL831" s="133"/>
      <c r="BM831" s="133"/>
      <c r="BN831" s="133"/>
      <c r="BO831" s="133"/>
      <c r="BP831" s="133"/>
      <c r="BQ831" s="133"/>
      <c r="BR831" s="133"/>
      <c r="BS831" s="133"/>
      <c r="BT831" s="133"/>
      <c r="BU831" s="133"/>
      <c r="BV831" s="133"/>
      <c r="BW831" s="133"/>
    </row>
    <row r="832" spans="1:75" ht="24" customHeight="1" x14ac:dyDescent="0.25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  <c r="AX832" s="133"/>
      <c r="AY832" s="133"/>
      <c r="AZ832" s="133"/>
      <c r="BA832" s="133"/>
      <c r="BB832" s="133"/>
      <c r="BC832" s="133"/>
      <c r="BD832" s="133"/>
      <c r="BE832" s="133"/>
      <c r="BF832" s="133"/>
      <c r="BG832" s="133"/>
      <c r="BH832" s="133"/>
      <c r="BI832" s="133"/>
      <c r="BJ832" s="133"/>
      <c r="BK832" s="133"/>
      <c r="BL832" s="133"/>
      <c r="BM832" s="133"/>
      <c r="BN832" s="133"/>
      <c r="BO832" s="133"/>
      <c r="BP832" s="133"/>
      <c r="BQ832" s="133"/>
      <c r="BR832" s="133"/>
      <c r="BS832" s="133"/>
      <c r="BT832" s="133"/>
      <c r="BU832" s="133"/>
      <c r="BV832" s="133"/>
      <c r="BW832" s="133"/>
    </row>
    <row r="833" spans="1:75" ht="24" customHeight="1" x14ac:dyDescent="0.25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  <c r="AX833" s="133"/>
      <c r="AY833" s="133"/>
      <c r="AZ833" s="133"/>
      <c r="BA833" s="133"/>
      <c r="BB833" s="133"/>
      <c r="BC833" s="133"/>
      <c r="BD833" s="133"/>
      <c r="BE833" s="133"/>
      <c r="BF833" s="133"/>
      <c r="BG833" s="133"/>
      <c r="BH833" s="133"/>
      <c r="BI833" s="133"/>
      <c r="BJ833" s="133"/>
      <c r="BK833" s="133"/>
      <c r="BL833" s="133"/>
      <c r="BM833" s="133"/>
      <c r="BN833" s="133"/>
      <c r="BO833" s="133"/>
      <c r="BP833" s="133"/>
      <c r="BQ833" s="133"/>
      <c r="BR833" s="133"/>
      <c r="BS833" s="133"/>
      <c r="BT833" s="133"/>
      <c r="BU833" s="133"/>
      <c r="BV833" s="133"/>
      <c r="BW833" s="133"/>
    </row>
    <row r="834" spans="1:75" ht="24" customHeight="1" x14ac:dyDescent="0.25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  <c r="AX834" s="133"/>
      <c r="AY834" s="133"/>
      <c r="AZ834" s="133"/>
      <c r="BA834" s="133"/>
      <c r="BB834" s="133"/>
      <c r="BC834" s="133"/>
      <c r="BD834" s="133"/>
      <c r="BE834" s="133"/>
      <c r="BF834" s="133"/>
      <c r="BG834" s="133"/>
      <c r="BH834" s="133"/>
      <c r="BI834" s="133"/>
      <c r="BJ834" s="133"/>
      <c r="BK834" s="133"/>
      <c r="BL834" s="133"/>
      <c r="BM834" s="133"/>
      <c r="BN834" s="133"/>
      <c r="BO834" s="133"/>
      <c r="BP834" s="133"/>
      <c r="BQ834" s="133"/>
      <c r="BR834" s="133"/>
      <c r="BS834" s="133"/>
      <c r="BT834" s="133"/>
      <c r="BU834" s="133"/>
      <c r="BV834" s="133"/>
      <c r="BW834" s="133"/>
    </row>
    <row r="835" spans="1:75" ht="24" customHeight="1" x14ac:dyDescent="0.2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  <c r="AX835" s="133"/>
      <c r="AY835" s="133"/>
      <c r="AZ835" s="133"/>
      <c r="BA835" s="133"/>
      <c r="BB835" s="133"/>
      <c r="BC835" s="133"/>
      <c r="BD835" s="133"/>
      <c r="BE835" s="133"/>
      <c r="BF835" s="133"/>
      <c r="BG835" s="133"/>
      <c r="BH835" s="133"/>
      <c r="BI835" s="133"/>
      <c r="BJ835" s="133"/>
      <c r="BK835" s="133"/>
      <c r="BL835" s="133"/>
      <c r="BM835" s="133"/>
      <c r="BN835" s="133"/>
      <c r="BO835" s="133"/>
      <c r="BP835" s="133"/>
      <c r="BQ835" s="133"/>
      <c r="BR835" s="133"/>
      <c r="BS835" s="133"/>
      <c r="BT835" s="133"/>
      <c r="BU835" s="133"/>
      <c r="BV835" s="133"/>
      <c r="BW835" s="133"/>
    </row>
    <row r="836" spans="1:75" ht="24" customHeight="1" x14ac:dyDescent="0.25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  <c r="AX836" s="133"/>
      <c r="AY836" s="133"/>
      <c r="AZ836" s="133"/>
      <c r="BA836" s="133"/>
      <c r="BB836" s="133"/>
      <c r="BC836" s="133"/>
      <c r="BD836" s="133"/>
      <c r="BE836" s="133"/>
      <c r="BF836" s="133"/>
      <c r="BG836" s="133"/>
      <c r="BH836" s="133"/>
      <c r="BI836" s="133"/>
      <c r="BJ836" s="133"/>
      <c r="BK836" s="133"/>
      <c r="BL836" s="133"/>
      <c r="BM836" s="133"/>
      <c r="BN836" s="133"/>
      <c r="BO836" s="133"/>
      <c r="BP836" s="133"/>
      <c r="BQ836" s="133"/>
      <c r="BR836" s="133"/>
      <c r="BS836" s="133"/>
      <c r="BT836" s="133"/>
      <c r="BU836" s="133"/>
      <c r="BV836" s="133"/>
      <c r="BW836" s="133"/>
    </row>
    <row r="837" spans="1:75" ht="24" customHeight="1" x14ac:dyDescent="0.25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  <c r="AX837" s="133"/>
      <c r="AY837" s="133"/>
      <c r="AZ837" s="133"/>
      <c r="BA837" s="133"/>
      <c r="BB837" s="133"/>
      <c r="BC837" s="133"/>
      <c r="BD837" s="133"/>
      <c r="BE837" s="133"/>
      <c r="BF837" s="133"/>
      <c r="BG837" s="133"/>
      <c r="BH837" s="133"/>
      <c r="BI837" s="133"/>
      <c r="BJ837" s="133"/>
      <c r="BK837" s="133"/>
      <c r="BL837" s="133"/>
      <c r="BM837" s="133"/>
      <c r="BN837" s="133"/>
      <c r="BO837" s="133"/>
      <c r="BP837" s="133"/>
      <c r="BQ837" s="133"/>
      <c r="BR837" s="133"/>
      <c r="BS837" s="133"/>
      <c r="BT837" s="133"/>
      <c r="BU837" s="133"/>
      <c r="BV837" s="133"/>
      <c r="BW837" s="133"/>
    </row>
    <row r="838" spans="1:75" ht="24" customHeight="1" x14ac:dyDescent="0.25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  <c r="AX838" s="133"/>
      <c r="AY838" s="133"/>
      <c r="AZ838" s="133"/>
      <c r="BA838" s="133"/>
      <c r="BB838" s="133"/>
      <c r="BC838" s="133"/>
      <c r="BD838" s="133"/>
      <c r="BE838" s="133"/>
      <c r="BF838" s="133"/>
      <c r="BG838" s="133"/>
      <c r="BH838" s="133"/>
      <c r="BI838" s="133"/>
      <c r="BJ838" s="133"/>
      <c r="BK838" s="133"/>
      <c r="BL838" s="133"/>
      <c r="BM838" s="133"/>
      <c r="BN838" s="133"/>
      <c r="BO838" s="133"/>
      <c r="BP838" s="133"/>
      <c r="BQ838" s="133"/>
      <c r="BR838" s="133"/>
      <c r="BS838" s="133"/>
      <c r="BT838" s="133"/>
      <c r="BU838" s="133"/>
      <c r="BV838" s="133"/>
      <c r="BW838" s="133"/>
    </row>
    <row r="839" spans="1:75" ht="24" customHeight="1" x14ac:dyDescent="0.25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  <c r="AX839" s="133"/>
      <c r="AY839" s="133"/>
      <c r="AZ839" s="133"/>
      <c r="BA839" s="133"/>
      <c r="BB839" s="133"/>
      <c r="BC839" s="133"/>
      <c r="BD839" s="133"/>
      <c r="BE839" s="133"/>
      <c r="BF839" s="133"/>
      <c r="BG839" s="133"/>
      <c r="BH839" s="133"/>
      <c r="BI839" s="133"/>
      <c r="BJ839" s="133"/>
      <c r="BK839" s="133"/>
      <c r="BL839" s="133"/>
      <c r="BM839" s="133"/>
      <c r="BN839" s="133"/>
      <c r="BO839" s="133"/>
      <c r="BP839" s="133"/>
      <c r="BQ839" s="133"/>
      <c r="BR839" s="133"/>
      <c r="BS839" s="133"/>
      <c r="BT839" s="133"/>
      <c r="BU839" s="133"/>
      <c r="BV839" s="133"/>
      <c r="BW839" s="133"/>
    </row>
    <row r="840" spans="1:75" ht="24" customHeight="1" x14ac:dyDescent="0.25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  <c r="AX840" s="133"/>
      <c r="AY840" s="133"/>
      <c r="AZ840" s="133"/>
      <c r="BA840" s="133"/>
      <c r="BB840" s="133"/>
      <c r="BC840" s="133"/>
      <c r="BD840" s="133"/>
      <c r="BE840" s="133"/>
      <c r="BF840" s="133"/>
      <c r="BG840" s="133"/>
      <c r="BH840" s="133"/>
      <c r="BI840" s="133"/>
      <c r="BJ840" s="133"/>
      <c r="BK840" s="133"/>
      <c r="BL840" s="133"/>
      <c r="BM840" s="133"/>
      <c r="BN840" s="133"/>
      <c r="BO840" s="133"/>
      <c r="BP840" s="133"/>
      <c r="BQ840" s="133"/>
      <c r="BR840" s="133"/>
      <c r="BS840" s="133"/>
      <c r="BT840" s="133"/>
      <c r="BU840" s="133"/>
      <c r="BV840" s="133"/>
      <c r="BW840" s="133"/>
    </row>
    <row r="841" spans="1:75" ht="24" customHeight="1" x14ac:dyDescent="0.25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  <c r="AX841" s="133"/>
      <c r="AY841" s="133"/>
      <c r="AZ841" s="133"/>
      <c r="BA841" s="133"/>
      <c r="BB841" s="133"/>
      <c r="BC841" s="133"/>
      <c r="BD841" s="133"/>
      <c r="BE841" s="133"/>
      <c r="BF841" s="133"/>
      <c r="BG841" s="133"/>
      <c r="BH841" s="133"/>
      <c r="BI841" s="133"/>
      <c r="BJ841" s="133"/>
      <c r="BK841" s="133"/>
      <c r="BL841" s="133"/>
      <c r="BM841" s="133"/>
      <c r="BN841" s="133"/>
      <c r="BO841" s="133"/>
      <c r="BP841" s="133"/>
      <c r="BQ841" s="133"/>
      <c r="BR841" s="133"/>
      <c r="BS841" s="133"/>
      <c r="BT841" s="133"/>
      <c r="BU841" s="133"/>
      <c r="BV841" s="133"/>
      <c r="BW841" s="133"/>
    </row>
    <row r="842" spans="1:75" ht="24" customHeight="1" x14ac:dyDescent="0.25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  <c r="AX842" s="133"/>
      <c r="AY842" s="133"/>
      <c r="AZ842" s="133"/>
      <c r="BA842" s="133"/>
      <c r="BB842" s="133"/>
      <c r="BC842" s="133"/>
      <c r="BD842" s="133"/>
      <c r="BE842" s="133"/>
      <c r="BF842" s="133"/>
      <c r="BG842" s="133"/>
      <c r="BH842" s="133"/>
      <c r="BI842" s="133"/>
      <c r="BJ842" s="133"/>
      <c r="BK842" s="133"/>
      <c r="BL842" s="133"/>
      <c r="BM842" s="133"/>
      <c r="BN842" s="133"/>
      <c r="BO842" s="133"/>
      <c r="BP842" s="133"/>
      <c r="BQ842" s="133"/>
      <c r="BR842" s="133"/>
      <c r="BS842" s="133"/>
      <c r="BT842" s="133"/>
      <c r="BU842" s="133"/>
      <c r="BV842" s="133"/>
      <c r="BW842" s="133"/>
    </row>
    <row r="843" spans="1:75" ht="24" customHeight="1" x14ac:dyDescent="0.25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  <c r="AX843" s="133"/>
      <c r="AY843" s="133"/>
      <c r="AZ843" s="133"/>
      <c r="BA843" s="133"/>
      <c r="BB843" s="133"/>
      <c r="BC843" s="133"/>
      <c r="BD843" s="133"/>
      <c r="BE843" s="133"/>
      <c r="BF843" s="133"/>
      <c r="BG843" s="133"/>
      <c r="BH843" s="133"/>
      <c r="BI843" s="133"/>
      <c r="BJ843" s="133"/>
      <c r="BK843" s="133"/>
      <c r="BL843" s="133"/>
      <c r="BM843" s="133"/>
      <c r="BN843" s="133"/>
      <c r="BO843" s="133"/>
      <c r="BP843" s="133"/>
      <c r="BQ843" s="133"/>
      <c r="BR843" s="133"/>
      <c r="BS843" s="133"/>
      <c r="BT843" s="133"/>
      <c r="BU843" s="133"/>
      <c r="BV843" s="133"/>
      <c r="BW843" s="133"/>
    </row>
    <row r="844" spans="1:75" ht="24" customHeight="1" x14ac:dyDescent="0.25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  <c r="AX844" s="133"/>
      <c r="AY844" s="133"/>
      <c r="AZ844" s="133"/>
      <c r="BA844" s="133"/>
      <c r="BB844" s="133"/>
      <c r="BC844" s="133"/>
      <c r="BD844" s="133"/>
      <c r="BE844" s="133"/>
      <c r="BF844" s="133"/>
      <c r="BG844" s="133"/>
      <c r="BH844" s="133"/>
      <c r="BI844" s="133"/>
      <c r="BJ844" s="133"/>
      <c r="BK844" s="133"/>
      <c r="BL844" s="133"/>
      <c r="BM844" s="133"/>
      <c r="BN844" s="133"/>
      <c r="BO844" s="133"/>
      <c r="BP844" s="133"/>
      <c r="BQ844" s="133"/>
      <c r="BR844" s="133"/>
      <c r="BS844" s="133"/>
      <c r="BT844" s="133"/>
      <c r="BU844" s="133"/>
      <c r="BV844" s="133"/>
      <c r="BW844" s="133"/>
    </row>
    <row r="845" spans="1:75" ht="24" customHeight="1" x14ac:dyDescent="0.2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  <c r="AX845" s="133"/>
      <c r="AY845" s="133"/>
      <c r="AZ845" s="133"/>
      <c r="BA845" s="133"/>
      <c r="BB845" s="133"/>
      <c r="BC845" s="133"/>
      <c r="BD845" s="133"/>
      <c r="BE845" s="133"/>
      <c r="BF845" s="133"/>
      <c r="BG845" s="133"/>
      <c r="BH845" s="133"/>
      <c r="BI845" s="133"/>
      <c r="BJ845" s="133"/>
      <c r="BK845" s="133"/>
      <c r="BL845" s="133"/>
      <c r="BM845" s="133"/>
      <c r="BN845" s="133"/>
      <c r="BO845" s="133"/>
      <c r="BP845" s="133"/>
      <c r="BQ845" s="133"/>
      <c r="BR845" s="133"/>
      <c r="BS845" s="133"/>
      <c r="BT845" s="133"/>
      <c r="BU845" s="133"/>
      <c r="BV845" s="133"/>
      <c r="BW845" s="133"/>
    </row>
    <row r="846" spans="1:75" ht="24" customHeight="1" x14ac:dyDescent="0.25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  <c r="AX846" s="133"/>
      <c r="AY846" s="133"/>
      <c r="AZ846" s="133"/>
      <c r="BA846" s="133"/>
      <c r="BB846" s="133"/>
      <c r="BC846" s="133"/>
      <c r="BD846" s="133"/>
      <c r="BE846" s="133"/>
      <c r="BF846" s="133"/>
      <c r="BG846" s="133"/>
      <c r="BH846" s="133"/>
      <c r="BI846" s="133"/>
      <c r="BJ846" s="133"/>
      <c r="BK846" s="133"/>
      <c r="BL846" s="133"/>
      <c r="BM846" s="133"/>
      <c r="BN846" s="133"/>
      <c r="BO846" s="133"/>
      <c r="BP846" s="133"/>
      <c r="BQ846" s="133"/>
      <c r="BR846" s="133"/>
      <c r="BS846" s="133"/>
      <c r="BT846" s="133"/>
      <c r="BU846" s="133"/>
      <c r="BV846" s="133"/>
      <c r="BW846" s="133"/>
    </row>
    <row r="847" spans="1:75" ht="24" customHeight="1" x14ac:dyDescent="0.25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  <c r="AX847" s="133"/>
      <c r="AY847" s="133"/>
      <c r="AZ847" s="133"/>
      <c r="BA847" s="133"/>
      <c r="BB847" s="133"/>
      <c r="BC847" s="133"/>
      <c r="BD847" s="133"/>
      <c r="BE847" s="133"/>
      <c r="BF847" s="133"/>
      <c r="BG847" s="133"/>
      <c r="BH847" s="133"/>
      <c r="BI847" s="133"/>
      <c r="BJ847" s="133"/>
      <c r="BK847" s="133"/>
      <c r="BL847" s="133"/>
      <c r="BM847" s="133"/>
      <c r="BN847" s="133"/>
      <c r="BO847" s="133"/>
      <c r="BP847" s="133"/>
      <c r="BQ847" s="133"/>
      <c r="BR847" s="133"/>
      <c r="BS847" s="133"/>
      <c r="BT847" s="133"/>
      <c r="BU847" s="133"/>
      <c r="BV847" s="133"/>
      <c r="BW847" s="133"/>
    </row>
    <row r="848" spans="1:75" ht="24" customHeight="1" x14ac:dyDescent="0.25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  <c r="AX848" s="133"/>
      <c r="AY848" s="133"/>
      <c r="AZ848" s="133"/>
      <c r="BA848" s="133"/>
      <c r="BB848" s="133"/>
      <c r="BC848" s="133"/>
      <c r="BD848" s="133"/>
      <c r="BE848" s="133"/>
      <c r="BF848" s="133"/>
      <c r="BG848" s="133"/>
      <c r="BH848" s="133"/>
      <c r="BI848" s="133"/>
      <c r="BJ848" s="133"/>
      <c r="BK848" s="133"/>
      <c r="BL848" s="133"/>
      <c r="BM848" s="133"/>
      <c r="BN848" s="133"/>
      <c r="BO848" s="133"/>
      <c r="BP848" s="133"/>
      <c r="BQ848" s="133"/>
      <c r="BR848" s="133"/>
      <c r="BS848" s="133"/>
      <c r="BT848" s="133"/>
      <c r="BU848" s="133"/>
      <c r="BV848" s="133"/>
      <c r="BW848" s="133"/>
    </row>
    <row r="849" spans="1:75" ht="24" customHeight="1" x14ac:dyDescent="0.25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  <c r="AX849" s="133"/>
      <c r="AY849" s="133"/>
      <c r="AZ849" s="133"/>
      <c r="BA849" s="133"/>
      <c r="BB849" s="133"/>
      <c r="BC849" s="133"/>
      <c r="BD849" s="133"/>
      <c r="BE849" s="133"/>
      <c r="BF849" s="133"/>
      <c r="BG849" s="133"/>
      <c r="BH849" s="133"/>
      <c r="BI849" s="133"/>
      <c r="BJ849" s="133"/>
      <c r="BK849" s="133"/>
      <c r="BL849" s="133"/>
      <c r="BM849" s="133"/>
      <c r="BN849" s="133"/>
      <c r="BO849" s="133"/>
      <c r="BP849" s="133"/>
      <c r="BQ849" s="133"/>
      <c r="BR849" s="133"/>
      <c r="BS849" s="133"/>
      <c r="BT849" s="133"/>
      <c r="BU849" s="133"/>
      <c r="BV849" s="133"/>
      <c r="BW849" s="133"/>
    </row>
    <row r="850" spans="1:75" ht="24" customHeight="1" x14ac:dyDescent="0.25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  <c r="AX850" s="133"/>
      <c r="AY850" s="133"/>
      <c r="AZ850" s="133"/>
      <c r="BA850" s="133"/>
      <c r="BB850" s="133"/>
      <c r="BC850" s="133"/>
      <c r="BD850" s="133"/>
      <c r="BE850" s="133"/>
      <c r="BF850" s="133"/>
      <c r="BG850" s="133"/>
      <c r="BH850" s="133"/>
      <c r="BI850" s="133"/>
      <c r="BJ850" s="133"/>
      <c r="BK850" s="133"/>
      <c r="BL850" s="133"/>
      <c r="BM850" s="133"/>
      <c r="BN850" s="133"/>
      <c r="BO850" s="133"/>
      <c r="BP850" s="133"/>
      <c r="BQ850" s="133"/>
      <c r="BR850" s="133"/>
      <c r="BS850" s="133"/>
      <c r="BT850" s="133"/>
      <c r="BU850" s="133"/>
      <c r="BV850" s="133"/>
      <c r="BW850" s="133"/>
    </row>
    <row r="851" spans="1:75" ht="24" customHeight="1" x14ac:dyDescent="0.25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  <c r="AX851" s="133"/>
      <c r="AY851" s="133"/>
      <c r="AZ851" s="133"/>
      <c r="BA851" s="133"/>
      <c r="BB851" s="133"/>
      <c r="BC851" s="133"/>
      <c r="BD851" s="133"/>
      <c r="BE851" s="133"/>
      <c r="BF851" s="133"/>
      <c r="BG851" s="133"/>
      <c r="BH851" s="133"/>
      <c r="BI851" s="133"/>
      <c r="BJ851" s="133"/>
      <c r="BK851" s="133"/>
      <c r="BL851" s="133"/>
      <c r="BM851" s="133"/>
      <c r="BN851" s="133"/>
      <c r="BO851" s="133"/>
      <c r="BP851" s="133"/>
      <c r="BQ851" s="133"/>
      <c r="BR851" s="133"/>
      <c r="BS851" s="133"/>
      <c r="BT851" s="133"/>
      <c r="BU851" s="133"/>
      <c r="BV851" s="133"/>
      <c r="BW851" s="133"/>
    </row>
    <row r="852" spans="1:75" ht="24" customHeight="1" x14ac:dyDescent="0.25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  <c r="AX852" s="133"/>
      <c r="AY852" s="133"/>
      <c r="AZ852" s="133"/>
      <c r="BA852" s="133"/>
      <c r="BB852" s="133"/>
      <c r="BC852" s="133"/>
      <c r="BD852" s="133"/>
      <c r="BE852" s="133"/>
      <c r="BF852" s="133"/>
      <c r="BG852" s="133"/>
      <c r="BH852" s="133"/>
      <c r="BI852" s="133"/>
      <c r="BJ852" s="133"/>
      <c r="BK852" s="133"/>
      <c r="BL852" s="133"/>
      <c r="BM852" s="133"/>
      <c r="BN852" s="133"/>
      <c r="BO852" s="133"/>
      <c r="BP852" s="133"/>
      <c r="BQ852" s="133"/>
      <c r="BR852" s="133"/>
      <c r="BS852" s="133"/>
      <c r="BT852" s="133"/>
      <c r="BU852" s="133"/>
      <c r="BV852" s="133"/>
      <c r="BW852" s="133"/>
    </row>
    <row r="853" spans="1:75" ht="24" customHeight="1" x14ac:dyDescent="0.25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  <c r="AX853" s="133"/>
      <c r="AY853" s="133"/>
      <c r="AZ853" s="133"/>
      <c r="BA853" s="133"/>
      <c r="BB853" s="133"/>
      <c r="BC853" s="133"/>
      <c r="BD853" s="133"/>
      <c r="BE853" s="133"/>
      <c r="BF853" s="133"/>
      <c r="BG853" s="133"/>
      <c r="BH853" s="133"/>
      <c r="BI853" s="133"/>
      <c r="BJ853" s="133"/>
      <c r="BK853" s="133"/>
      <c r="BL853" s="133"/>
      <c r="BM853" s="133"/>
      <c r="BN853" s="133"/>
      <c r="BO853" s="133"/>
      <c r="BP853" s="133"/>
      <c r="BQ853" s="133"/>
      <c r="BR853" s="133"/>
      <c r="BS853" s="133"/>
      <c r="BT853" s="133"/>
      <c r="BU853" s="133"/>
      <c r="BV853" s="133"/>
      <c r="BW853" s="133"/>
    </row>
    <row r="854" spans="1:75" ht="24" customHeight="1" x14ac:dyDescent="0.25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  <c r="AX854" s="133"/>
      <c r="AY854" s="133"/>
      <c r="AZ854" s="133"/>
      <c r="BA854" s="133"/>
      <c r="BB854" s="133"/>
      <c r="BC854" s="133"/>
      <c r="BD854" s="133"/>
      <c r="BE854" s="133"/>
      <c r="BF854" s="133"/>
      <c r="BG854" s="133"/>
      <c r="BH854" s="133"/>
      <c r="BI854" s="133"/>
      <c r="BJ854" s="133"/>
      <c r="BK854" s="133"/>
      <c r="BL854" s="133"/>
      <c r="BM854" s="133"/>
      <c r="BN854" s="133"/>
      <c r="BO854" s="133"/>
      <c r="BP854" s="133"/>
      <c r="BQ854" s="133"/>
      <c r="BR854" s="133"/>
      <c r="BS854" s="133"/>
      <c r="BT854" s="133"/>
      <c r="BU854" s="133"/>
      <c r="BV854" s="133"/>
      <c r="BW854" s="133"/>
    </row>
    <row r="855" spans="1:75" ht="24" customHeight="1" x14ac:dyDescent="0.2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  <c r="AX855" s="133"/>
      <c r="AY855" s="133"/>
      <c r="AZ855" s="133"/>
      <c r="BA855" s="133"/>
      <c r="BB855" s="133"/>
      <c r="BC855" s="133"/>
      <c r="BD855" s="133"/>
      <c r="BE855" s="133"/>
      <c r="BF855" s="133"/>
      <c r="BG855" s="133"/>
      <c r="BH855" s="133"/>
      <c r="BI855" s="133"/>
      <c r="BJ855" s="133"/>
      <c r="BK855" s="133"/>
      <c r="BL855" s="133"/>
      <c r="BM855" s="133"/>
      <c r="BN855" s="133"/>
      <c r="BO855" s="133"/>
      <c r="BP855" s="133"/>
      <c r="BQ855" s="133"/>
      <c r="BR855" s="133"/>
      <c r="BS855" s="133"/>
      <c r="BT855" s="133"/>
      <c r="BU855" s="133"/>
      <c r="BV855" s="133"/>
      <c r="BW855" s="133"/>
    </row>
    <row r="856" spans="1:75" ht="24" customHeight="1" x14ac:dyDescent="0.25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  <c r="AX856" s="133"/>
      <c r="AY856" s="133"/>
      <c r="AZ856" s="133"/>
      <c r="BA856" s="133"/>
      <c r="BB856" s="133"/>
      <c r="BC856" s="133"/>
      <c r="BD856" s="133"/>
      <c r="BE856" s="133"/>
      <c r="BF856" s="133"/>
      <c r="BG856" s="133"/>
      <c r="BH856" s="133"/>
      <c r="BI856" s="133"/>
      <c r="BJ856" s="133"/>
      <c r="BK856" s="133"/>
      <c r="BL856" s="133"/>
      <c r="BM856" s="133"/>
      <c r="BN856" s="133"/>
      <c r="BO856" s="133"/>
      <c r="BP856" s="133"/>
      <c r="BQ856" s="133"/>
      <c r="BR856" s="133"/>
      <c r="BS856" s="133"/>
      <c r="BT856" s="133"/>
      <c r="BU856" s="133"/>
      <c r="BV856" s="133"/>
      <c r="BW856" s="133"/>
    </row>
    <row r="857" spans="1:75" ht="24" customHeight="1" x14ac:dyDescent="0.25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  <c r="AX857" s="133"/>
      <c r="AY857" s="133"/>
      <c r="AZ857" s="133"/>
      <c r="BA857" s="133"/>
      <c r="BB857" s="133"/>
      <c r="BC857" s="133"/>
      <c r="BD857" s="133"/>
      <c r="BE857" s="133"/>
      <c r="BF857" s="133"/>
      <c r="BG857" s="133"/>
      <c r="BH857" s="133"/>
      <c r="BI857" s="133"/>
      <c r="BJ857" s="133"/>
      <c r="BK857" s="133"/>
      <c r="BL857" s="133"/>
      <c r="BM857" s="133"/>
      <c r="BN857" s="133"/>
      <c r="BO857" s="133"/>
      <c r="BP857" s="133"/>
      <c r="BQ857" s="133"/>
      <c r="BR857" s="133"/>
      <c r="BS857" s="133"/>
      <c r="BT857" s="133"/>
      <c r="BU857" s="133"/>
      <c r="BV857" s="133"/>
      <c r="BW857" s="133"/>
    </row>
    <row r="858" spans="1:75" ht="24" customHeight="1" x14ac:dyDescent="0.25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  <c r="AX858" s="133"/>
      <c r="AY858" s="133"/>
      <c r="AZ858" s="133"/>
      <c r="BA858" s="133"/>
      <c r="BB858" s="133"/>
      <c r="BC858" s="133"/>
      <c r="BD858" s="133"/>
      <c r="BE858" s="133"/>
      <c r="BF858" s="133"/>
      <c r="BG858" s="133"/>
      <c r="BH858" s="133"/>
      <c r="BI858" s="133"/>
      <c r="BJ858" s="133"/>
      <c r="BK858" s="133"/>
      <c r="BL858" s="133"/>
      <c r="BM858" s="133"/>
      <c r="BN858" s="133"/>
      <c r="BO858" s="133"/>
      <c r="BP858" s="133"/>
      <c r="BQ858" s="133"/>
      <c r="BR858" s="133"/>
      <c r="BS858" s="133"/>
      <c r="BT858" s="133"/>
      <c r="BU858" s="133"/>
      <c r="BV858" s="133"/>
      <c r="BW858" s="133"/>
    </row>
    <row r="859" spans="1:75" ht="24" customHeight="1" x14ac:dyDescent="0.25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  <c r="AX859" s="133"/>
      <c r="AY859" s="133"/>
      <c r="AZ859" s="133"/>
      <c r="BA859" s="133"/>
      <c r="BB859" s="133"/>
      <c r="BC859" s="133"/>
      <c r="BD859" s="133"/>
      <c r="BE859" s="133"/>
      <c r="BF859" s="133"/>
      <c r="BG859" s="133"/>
      <c r="BH859" s="133"/>
      <c r="BI859" s="133"/>
      <c r="BJ859" s="133"/>
      <c r="BK859" s="133"/>
      <c r="BL859" s="133"/>
      <c r="BM859" s="133"/>
      <c r="BN859" s="133"/>
      <c r="BO859" s="133"/>
      <c r="BP859" s="133"/>
      <c r="BQ859" s="133"/>
      <c r="BR859" s="133"/>
      <c r="BS859" s="133"/>
      <c r="BT859" s="133"/>
      <c r="BU859" s="133"/>
      <c r="BV859" s="133"/>
      <c r="BW859" s="133"/>
    </row>
    <row r="860" spans="1:75" ht="24" customHeight="1" x14ac:dyDescent="0.25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  <c r="AX860" s="133"/>
      <c r="AY860" s="133"/>
      <c r="AZ860" s="133"/>
      <c r="BA860" s="133"/>
      <c r="BB860" s="133"/>
      <c r="BC860" s="133"/>
      <c r="BD860" s="133"/>
      <c r="BE860" s="133"/>
      <c r="BF860" s="133"/>
      <c r="BG860" s="133"/>
      <c r="BH860" s="133"/>
      <c r="BI860" s="133"/>
      <c r="BJ860" s="133"/>
      <c r="BK860" s="133"/>
      <c r="BL860" s="133"/>
      <c r="BM860" s="133"/>
      <c r="BN860" s="133"/>
      <c r="BO860" s="133"/>
      <c r="BP860" s="133"/>
      <c r="BQ860" s="133"/>
      <c r="BR860" s="133"/>
      <c r="BS860" s="133"/>
      <c r="BT860" s="133"/>
      <c r="BU860" s="133"/>
      <c r="BV860" s="133"/>
      <c r="BW860" s="133"/>
    </row>
    <row r="861" spans="1:75" ht="24" customHeight="1" x14ac:dyDescent="0.25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  <c r="AX861" s="133"/>
      <c r="AY861" s="133"/>
      <c r="AZ861" s="133"/>
      <c r="BA861" s="133"/>
      <c r="BB861" s="133"/>
      <c r="BC861" s="133"/>
      <c r="BD861" s="133"/>
      <c r="BE861" s="133"/>
      <c r="BF861" s="133"/>
      <c r="BG861" s="133"/>
      <c r="BH861" s="133"/>
      <c r="BI861" s="133"/>
      <c r="BJ861" s="133"/>
      <c r="BK861" s="133"/>
      <c r="BL861" s="133"/>
      <c r="BM861" s="133"/>
      <c r="BN861" s="133"/>
      <c r="BO861" s="133"/>
      <c r="BP861" s="133"/>
      <c r="BQ861" s="133"/>
      <c r="BR861" s="133"/>
      <c r="BS861" s="133"/>
      <c r="BT861" s="133"/>
      <c r="BU861" s="133"/>
      <c r="BV861" s="133"/>
      <c r="BW861" s="133"/>
    </row>
    <row r="862" spans="1:75" ht="24" customHeight="1" x14ac:dyDescent="0.25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  <c r="AX862" s="133"/>
      <c r="AY862" s="133"/>
      <c r="AZ862" s="133"/>
      <c r="BA862" s="133"/>
      <c r="BB862" s="133"/>
      <c r="BC862" s="133"/>
      <c r="BD862" s="133"/>
      <c r="BE862" s="133"/>
      <c r="BF862" s="133"/>
      <c r="BG862" s="133"/>
      <c r="BH862" s="133"/>
      <c r="BI862" s="133"/>
      <c r="BJ862" s="133"/>
      <c r="BK862" s="133"/>
      <c r="BL862" s="133"/>
      <c r="BM862" s="133"/>
      <c r="BN862" s="133"/>
      <c r="BO862" s="133"/>
      <c r="BP862" s="133"/>
      <c r="BQ862" s="133"/>
      <c r="BR862" s="133"/>
      <c r="BS862" s="133"/>
      <c r="BT862" s="133"/>
      <c r="BU862" s="133"/>
      <c r="BV862" s="133"/>
      <c r="BW862" s="133"/>
    </row>
    <row r="863" spans="1:75" ht="24" customHeight="1" x14ac:dyDescent="0.25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  <c r="AX863" s="133"/>
      <c r="AY863" s="133"/>
      <c r="AZ863" s="133"/>
      <c r="BA863" s="133"/>
      <c r="BB863" s="133"/>
      <c r="BC863" s="133"/>
      <c r="BD863" s="133"/>
      <c r="BE863" s="133"/>
      <c r="BF863" s="133"/>
      <c r="BG863" s="133"/>
      <c r="BH863" s="133"/>
      <c r="BI863" s="133"/>
      <c r="BJ863" s="133"/>
      <c r="BK863" s="133"/>
      <c r="BL863" s="133"/>
      <c r="BM863" s="133"/>
      <c r="BN863" s="133"/>
      <c r="BO863" s="133"/>
      <c r="BP863" s="133"/>
      <c r="BQ863" s="133"/>
      <c r="BR863" s="133"/>
      <c r="BS863" s="133"/>
      <c r="BT863" s="133"/>
      <c r="BU863" s="133"/>
      <c r="BV863" s="133"/>
      <c r="BW863" s="133"/>
    </row>
    <row r="864" spans="1:75" ht="24" customHeight="1" x14ac:dyDescent="0.25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  <c r="AX864" s="133"/>
      <c r="AY864" s="133"/>
      <c r="AZ864" s="133"/>
      <c r="BA864" s="133"/>
      <c r="BB864" s="133"/>
      <c r="BC864" s="133"/>
      <c r="BD864" s="133"/>
      <c r="BE864" s="133"/>
      <c r="BF864" s="133"/>
      <c r="BG864" s="133"/>
      <c r="BH864" s="133"/>
      <c r="BI864" s="133"/>
      <c r="BJ864" s="133"/>
      <c r="BK864" s="133"/>
      <c r="BL864" s="133"/>
      <c r="BM864" s="133"/>
      <c r="BN864" s="133"/>
      <c r="BO864" s="133"/>
      <c r="BP864" s="133"/>
      <c r="BQ864" s="133"/>
      <c r="BR864" s="133"/>
      <c r="BS864" s="133"/>
      <c r="BT864" s="133"/>
      <c r="BU864" s="133"/>
      <c r="BV864" s="133"/>
      <c r="BW864" s="133"/>
    </row>
    <row r="865" spans="1:75" ht="24" customHeight="1" x14ac:dyDescent="0.2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  <c r="AX865" s="133"/>
      <c r="AY865" s="133"/>
      <c r="AZ865" s="133"/>
      <c r="BA865" s="133"/>
      <c r="BB865" s="133"/>
      <c r="BC865" s="133"/>
      <c r="BD865" s="133"/>
      <c r="BE865" s="133"/>
      <c r="BF865" s="133"/>
      <c r="BG865" s="133"/>
      <c r="BH865" s="133"/>
      <c r="BI865" s="133"/>
      <c r="BJ865" s="133"/>
      <c r="BK865" s="133"/>
      <c r="BL865" s="133"/>
      <c r="BM865" s="133"/>
      <c r="BN865" s="133"/>
      <c r="BO865" s="133"/>
      <c r="BP865" s="133"/>
      <c r="BQ865" s="133"/>
      <c r="BR865" s="133"/>
      <c r="BS865" s="133"/>
      <c r="BT865" s="133"/>
      <c r="BU865" s="133"/>
      <c r="BV865" s="133"/>
      <c r="BW865" s="133"/>
    </row>
    <row r="866" spans="1:75" ht="24" customHeight="1" x14ac:dyDescent="0.25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  <c r="AX866" s="133"/>
      <c r="AY866" s="133"/>
      <c r="AZ866" s="133"/>
      <c r="BA866" s="133"/>
      <c r="BB866" s="133"/>
      <c r="BC866" s="133"/>
      <c r="BD866" s="133"/>
      <c r="BE866" s="133"/>
      <c r="BF866" s="133"/>
      <c r="BG866" s="133"/>
      <c r="BH866" s="133"/>
      <c r="BI866" s="133"/>
      <c r="BJ866" s="133"/>
      <c r="BK866" s="133"/>
      <c r="BL866" s="133"/>
      <c r="BM866" s="133"/>
      <c r="BN866" s="133"/>
      <c r="BO866" s="133"/>
      <c r="BP866" s="133"/>
      <c r="BQ866" s="133"/>
      <c r="BR866" s="133"/>
      <c r="BS866" s="133"/>
      <c r="BT866" s="133"/>
      <c r="BU866" s="133"/>
      <c r="BV866" s="133"/>
      <c r="BW866" s="133"/>
    </row>
    <row r="867" spans="1:75" ht="24" customHeight="1" x14ac:dyDescent="0.25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  <c r="AX867" s="133"/>
      <c r="AY867" s="133"/>
      <c r="AZ867" s="133"/>
      <c r="BA867" s="133"/>
      <c r="BB867" s="133"/>
      <c r="BC867" s="133"/>
      <c r="BD867" s="133"/>
      <c r="BE867" s="133"/>
      <c r="BF867" s="133"/>
      <c r="BG867" s="133"/>
      <c r="BH867" s="133"/>
      <c r="BI867" s="133"/>
      <c r="BJ867" s="133"/>
      <c r="BK867" s="133"/>
      <c r="BL867" s="133"/>
      <c r="BM867" s="133"/>
      <c r="BN867" s="133"/>
      <c r="BO867" s="133"/>
      <c r="BP867" s="133"/>
      <c r="BQ867" s="133"/>
      <c r="BR867" s="133"/>
      <c r="BS867" s="133"/>
      <c r="BT867" s="133"/>
      <c r="BU867" s="133"/>
      <c r="BV867" s="133"/>
      <c r="BW867" s="133"/>
    </row>
    <row r="868" spans="1:75" ht="24" customHeight="1" x14ac:dyDescent="0.25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  <c r="AY868" s="133"/>
      <c r="AZ868" s="133"/>
      <c r="BA868" s="133"/>
      <c r="BB868" s="133"/>
      <c r="BC868" s="133"/>
      <c r="BD868" s="133"/>
      <c r="BE868" s="133"/>
      <c r="BF868" s="133"/>
      <c r="BG868" s="133"/>
      <c r="BH868" s="133"/>
      <c r="BI868" s="133"/>
      <c r="BJ868" s="133"/>
      <c r="BK868" s="133"/>
      <c r="BL868" s="133"/>
      <c r="BM868" s="133"/>
      <c r="BN868" s="133"/>
      <c r="BO868" s="133"/>
      <c r="BP868" s="133"/>
      <c r="BQ868" s="133"/>
      <c r="BR868" s="133"/>
      <c r="BS868" s="133"/>
      <c r="BT868" s="133"/>
      <c r="BU868" s="133"/>
      <c r="BV868" s="133"/>
      <c r="BW868" s="133"/>
    </row>
    <row r="869" spans="1:75" ht="24" customHeight="1" x14ac:dyDescent="0.25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  <c r="AX869" s="133"/>
      <c r="AY869" s="133"/>
      <c r="AZ869" s="133"/>
      <c r="BA869" s="133"/>
      <c r="BB869" s="133"/>
      <c r="BC869" s="133"/>
      <c r="BD869" s="133"/>
      <c r="BE869" s="133"/>
      <c r="BF869" s="133"/>
      <c r="BG869" s="133"/>
      <c r="BH869" s="133"/>
      <c r="BI869" s="133"/>
      <c r="BJ869" s="133"/>
      <c r="BK869" s="133"/>
      <c r="BL869" s="133"/>
      <c r="BM869" s="133"/>
      <c r="BN869" s="133"/>
      <c r="BO869" s="133"/>
      <c r="BP869" s="133"/>
      <c r="BQ869" s="133"/>
      <c r="BR869" s="133"/>
      <c r="BS869" s="133"/>
      <c r="BT869" s="133"/>
      <c r="BU869" s="133"/>
      <c r="BV869" s="133"/>
      <c r="BW869" s="133"/>
    </row>
    <row r="870" spans="1:75" ht="24" customHeight="1" x14ac:dyDescent="0.25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  <c r="AX870" s="133"/>
      <c r="AY870" s="133"/>
      <c r="AZ870" s="133"/>
      <c r="BA870" s="133"/>
      <c r="BB870" s="133"/>
      <c r="BC870" s="133"/>
      <c r="BD870" s="133"/>
      <c r="BE870" s="133"/>
      <c r="BF870" s="133"/>
      <c r="BG870" s="133"/>
      <c r="BH870" s="133"/>
      <c r="BI870" s="133"/>
      <c r="BJ870" s="133"/>
      <c r="BK870" s="133"/>
      <c r="BL870" s="133"/>
      <c r="BM870" s="133"/>
      <c r="BN870" s="133"/>
      <c r="BO870" s="133"/>
      <c r="BP870" s="133"/>
      <c r="BQ870" s="133"/>
      <c r="BR870" s="133"/>
      <c r="BS870" s="133"/>
      <c r="BT870" s="133"/>
      <c r="BU870" s="133"/>
      <c r="BV870" s="133"/>
      <c r="BW870" s="133"/>
    </row>
    <row r="871" spans="1:75" ht="24" customHeight="1" x14ac:dyDescent="0.25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  <c r="AX871" s="133"/>
      <c r="AY871" s="133"/>
      <c r="AZ871" s="133"/>
      <c r="BA871" s="133"/>
      <c r="BB871" s="133"/>
      <c r="BC871" s="133"/>
      <c r="BD871" s="133"/>
      <c r="BE871" s="133"/>
      <c r="BF871" s="133"/>
      <c r="BG871" s="133"/>
      <c r="BH871" s="133"/>
      <c r="BI871" s="133"/>
      <c r="BJ871" s="133"/>
      <c r="BK871" s="133"/>
      <c r="BL871" s="133"/>
      <c r="BM871" s="133"/>
      <c r="BN871" s="133"/>
      <c r="BO871" s="133"/>
      <c r="BP871" s="133"/>
      <c r="BQ871" s="133"/>
      <c r="BR871" s="133"/>
      <c r="BS871" s="133"/>
      <c r="BT871" s="133"/>
      <c r="BU871" s="133"/>
      <c r="BV871" s="133"/>
      <c r="BW871" s="133"/>
    </row>
    <row r="872" spans="1:75" ht="24" customHeight="1" x14ac:dyDescent="0.25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  <c r="AX872" s="133"/>
      <c r="AY872" s="133"/>
      <c r="AZ872" s="133"/>
      <c r="BA872" s="133"/>
      <c r="BB872" s="133"/>
      <c r="BC872" s="133"/>
      <c r="BD872" s="133"/>
      <c r="BE872" s="133"/>
      <c r="BF872" s="133"/>
      <c r="BG872" s="133"/>
      <c r="BH872" s="133"/>
      <c r="BI872" s="133"/>
      <c r="BJ872" s="133"/>
      <c r="BK872" s="133"/>
      <c r="BL872" s="133"/>
      <c r="BM872" s="133"/>
      <c r="BN872" s="133"/>
      <c r="BO872" s="133"/>
      <c r="BP872" s="133"/>
      <c r="BQ872" s="133"/>
      <c r="BR872" s="133"/>
      <c r="BS872" s="133"/>
      <c r="BT872" s="133"/>
      <c r="BU872" s="133"/>
      <c r="BV872" s="133"/>
      <c r="BW872" s="133"/>
    </row>
    <row r="873" spans="1:75" ht="24" customHeight="1" x14ac:dyDescent="0.25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  <c r="AX873" s="133"/>
      <c r="AY873" s="133"/>
      <c r="AZ873" s="133"/>
      <c r="BA873" s="133"/>
      <c r="BB873" s="133"/>
      <c r="BC873" s="133"/>
      <c r="BD873" s="133"/>
      <c r="BE873" s="133"/>
      <c r="BF873" s="133"/>
      <c r="BG873" s="133"/>
      <c r="BH873" s="133"/>
      <c r="BI873" s="133"/>
      <c r="BJ873" s="133"/>
      <c r="BK873" s="133"/>
      <c r="BL873" s="133"/>
      <c r="BM873" s="133"/>
      <c r="BN873" s="133"/>
      <c r="BO873" s="133"/>
      <c r="BP873" s="133"/>
      <c r="BQ873" s="133"/>
      <c r="BR873" s="133"/>
      <c r="BS873" s="133"/>
      <c r="BT873" s="133"/>
      <c r="BU873" s="133"/>
      <c r="BV873" s="133"/>
      <c r="BW873" s="133"/>
    </row>
    <row r="874" spans="1:75" ht="24" customHeight="1" x14ac:dyDescent="0.25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  <c r="AX874" s="133"/>
      <c r="AY874" s="133"/>
      <c r="AZ874" s="133"/>
      <c r="BA874" s="133"/>
      <c r="BB874" s="133"/>
      <c r="BC874" s="133"/>
      <c r="BD874" s="133"/>
      <c r="BE874" s="133"/>
      <c r="BF874" s="133"/>
      <c r="BG874" s="133"/>
      <c r="BH874" s="133"/>
      <c r="BI874" s="133"/>
      <c r="BJ874" s="133"/>
      <c r="BK874" s="133"/>
      <c r="BL874" s="133"/>
      <c r="BM874" s="133"/>
      <c r="BN874" s="133"/>
      <c r="BO874" s="133"/>
      <c r="BP874" s="133"/>
      <c r="BQ874" s="133"/>
      <c r="BR874" s="133"/>
      <c r="BS874" s="133"/>
      <c r="BT874" s="133"/>
      <c r="BU874" s="133"/>
      <c r="BV874" s="133"/>
      <c r="BW874" s="133"/>
    </row>
    <row r="875" spans="1:75" ht="24" customHeight="1" x14ac:dyDescent="0.2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  <c r="AX875" s="133"/>
      <c r="AY875" s="133"/>
      <c r="AZ875" s="133"/>
      <c r="BA875" s="133"/>
      <c r="BB875" s="133"/>
      <c r="BC875" s="133"/>
      <c r="BD875" s="133"/>
      <c r="BE875" s="133"/>
      <c r="BF875" s="133"/>
      <c r="BG875" s="133"/>
      <c r="BH875" s="133"/>
      <c r="BI875" s="133"/>
      <c r="BJ875" s="133"/>
      <c r="BK875" s="133"/>
      <c r="BL875" s="133"/>
      <c r="BM875" s="133"/>
      <c r="BN875" s="133"/>
      <c r="BO875" s="133"/>
      <c r="BP875" s="133"/>
      <c r="BQ875" s="133"/>
      <c r="BR875" s="133"/>
      <c r="BS875" s="133"/>
      <c r="BT875" s="133"/>
      <c r="BU875" s="133"/>
      <c r="BV875" s="133"/>
      <c r="BW875" s="133"/>
    </row>
    <row r="876" spans="1:75" ht="24" customHeight="1" x14ac:dyDescent="0.25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  <c r="AX876" s="133"/>
      <c r="AY876" s="133"/>
      <c r="AZ876" s="133"/>
      <c r="BA876" s="133"/>
      <c r="BB876" s="133"/>
      <c r="BC876" s="133"/>
      <c r="BD876" s="133"/>
      <c r="BE876" s="133"/>
      <c r="BF876" s="133"/>
      <c r="BG876" s="133"/>
      <c r="BH876" s="133"/>
      <c r="BI876" s="133"/>
      <c r="BJ876" s="133"/>
      <c r="BK876" s="133"/>
      <c r="BL876" s="133"/>
      <c r="BM876" s="133"/>
      <c r="BN876" s="133"/>
      <c r="BO876" s="133"/>
      <c r="BP876" s="133"/>
      <c r="BQ876" s="133"/>
      <c r="BR876" s="133"/>
      <c r="BS876" s="133"/>
      <c r="BT876" s="133"/>
      <c r="BU876" s="133"/>
      <c r="BV876" s="133"/>
      <c r="BW876" s="133"/>
    </row>
    <row r="877" spans="1:75" ht="24" customHeight="1" x14ac:dyDescent="0.25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  <c r="AX877" s="133"/>
      <c r="AY877" s="133"/>
      <c r="AZ877" s="133"/>
      <c r="BA877" s="133"/>
      <c r="BB877" s="133"/>
      <c r="BC877" s="133"/>
      <c r="BD877" s="133"/>
      <c r="BE877" s="133"/>
      <c r="BF877" s="133"/>
      <c r="BG877" s="133"/>
      <c r="BH877" s="133"/>
      <c r="BI877" s="133"/>
      <c r="BJ877" s="133"/>
      <c r="BK877" s="133"/>
      <c r="BL877" s="133"/>
      <c r="BM877" s="133"/>
      <c r="BN877" s="133"/>
      <c r="BO877" s="133"/>
      <c r="BP877" s="133"/>
      <c r="BQ877" s="133"/>
      <c r="BR877" s="133"/>
      <c r="BS877" s="133"/>
      <c r="BT877" s="133"/>
      <c r="BU877" s="133"/>
      <c r="BV877" s="133"/>
      <c r="BW877" s="133"/>
    </row>
    <row r="878" spans="1:75" ht="24" customHeight="1" x14ac:dyDescent="0.25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  <c r="AX878" s="133"/>
      <c r="AY878" s="133"/>
      <c r="AZ878" s="133"/>
      <c r="BA878" s="133"/>
      <c r="BB878" s="133"/>
      <c r="BC878" s="133"/>
      <c r="BD878" s="133"/>
      <c r="BE878" s="133"/>
      <c r="BF878" s="133"/>
      <c r="BG878" s="133"/>
      <c r="BH878" s="133"/>
      <c r="BI878" s="133"/>
      <c r="BJ878" s="133"/>
      <c r="BK878" s="133"/>
      <c r="BL878" s="133"/>
      <c r="BM878" s="133"/>
      <c r="BN878" s="133"/>
      <c r="BO878" s="133"/>
      <c r="BP878" s="133"/>
      <c r="BQ878" s="133"/>
      <c r="BR878" s="133"/>
      <c r="BS878" s="133"/>
      <c r="BT878" s="133"/>
      <c r="BU878" s="133"/>
      <c r="BV878" s="133"/>
      <c r="BW878" s="133"/>
    </row>
    <row r="879" spans="1:75" ht="24" customHeight="1" x14ac:dyDescent="0.25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  <c r="AX879" s="133"/>
      <c r="AY879" s="133"/>
      <c r="AZ879" s="133"/>
      <c r="BA879" s="133"/>
      <c r="BB879" s="133"/>
      <c r="BC879" s="133"/>
      <c r="BD879" s="133"/>
      <c r="BE879" s="133"/>
      <c r="BF879" s="133"/>
      <c r="BG879" s="133"/>
      <c r="BH879" s="133"/>
      <c r="BI879" s="133"/>
      <c r="BJ879" s="133"/>
      <c r="BK879" s="133"/>
      <c r="BL879" s="133"/>
      <c r="BM879" s="133"/>
      <c r="BN879" s="133"/>
      <c r="BO879" s="133"/>
      <c r="BP879" s="133"/>
      <c r="BQ879" s="133"/>
      <c r="BR879" s="133"/>
      <c r="BS879" s="133"/>
      <c r="BT879" s="133"/>
      <c r="BU879" s="133"/>
      <c r="BV879" s="133"/>
      <c r="BW879" s="133"/>
    </row>
    <row r="880" spans="1:75" ht="24" customHeight="1" x14ac:dyDescent="0.25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  <c r="AX880" s="133"/>
      <c r="AY880" s="133"/>
      <c r="AZ880" s="133"/>
      <c r="BA880" s="133"/>
      <c r="BB880" s="133"/>
      <c r="BC880" s="133"/>
      <c r="BD880" s="133"/>
      <c r="BE880" s="133"/>
      <c r="BF880" s="133"/>
      <c r="BG880" s="133"/>
      <c r="BH880" s="133"/>
      <c r="BI880" s="133"/>
      <c r="BJ880" s="133"/>
      <c r="BK880" s="133"/>
      <c r="BL880" s="133"/>
      <c r="BM880" s="133"/>
      <c r="BN880" s="133"/>
      <c r="BO880" s="133"/>
      <c r="BP880" s="133"/>
      <c r="BQ880" s="133"/>
      <c r="BR880" s="133"/>
      <c r="BS880" s="133"/>
      <c r="BT880" s="133"/>
      <c r="BU880" s="133"/>
      <c r="BV880" s="133"/>
      <c r="BW880" s="133"/>
    </row>
    <row r="881" spans="1:75" ht="24" customHeight="1" x14ac:dyDescent="0.25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  <c r="AX881" s="133"/>
      <c r="AY881" s="133"/>
      <c r="AZ881" s="133"/>
      <c r="BA881" s="133"/>
      <c r="BB881" s="133"/>
      <c r="BC881" s="133"/>
      <c r="BD881" s="133"/>
      <c r="BE881" s="133"/>
      <c r="BF881" s="133"/>
      <c r="BG881" s="133"/>
      <c r="BH881" s="133"/>
      <c r="BI881" s="133"/>
      <c r="BJ881" s="133"/>
      <c r="BK881" s="133"/>
      <c r="BL881" s="133"/>
      <c r="BM881" s="133"/>
      <c r="BN881" s="133"/>
      <c r="BO881" s="133"/>
      <c r="BP881" s="133"/>
      <c r="BQ881" s="133"/>
      <c r="BR881" s="133"/>
      <c r="BS881" s="133"/>
      <c r="BT881" s="133"/>
      <c r="BU881" s="133"/>
      <c r="BV881" s="133"/>
      <c r="BW881" s="133"/>
    </row>
    <row r="882" spans="1:75" ht="24" customHeight="1" x14ac:dyDescent="0.25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  <c r="AX882" s="133"/>
      <c r="AY882" s="133"/>
      <c r="AZ882" s="133"/>
      <c r="BA882" s="133"/>
      <c r="BB882" s="133"/>
      <c r="BC882" s="133"/>
      <c r="BD882" s="133"/>
      <c r="BE882" s="133"/>
      <c r="BF882" s="133"/>
      <c r="BG882" s="133"/>
      <c r="BH882" s="133"/>
      <c r="BI882" s="133"/>
      <c r="BJ882" s="133"/>
      <c r="BK882" s="133"/>
      <c r="BL882" s="133"/>
      <c r="BM882" s="133"/>
      <c r="BN882" s="133"/>
      <c r="BO882" s="133"/>
      <c r="BP882" s="133"/>
      <c r="BQ882" s="133"/>
      <c r="BR882" s="133"/>
      <c r="BS882" s="133"/>
      <c r="BT882" s="133"/>
      <c r="BU882" s="133"/>
      <c r="BV882" s="133"/>
      <c r="BW882" s="133"/>
    </row>
    <row r="883" spans="1:75" ht="24" customHeight="1" x14ac:dyDescent="0.25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  <c r="AX883" s="133"/>
      <c r="AY883" s="133"/>
      <c r="AZ883" s="133"/>
      <c r="BA883" s="133"/>
      <c r="BB883" s="133"/>
      <c r="BC883" s="133"/>
      <c r="BD883" s="133"/>
      <c r="BE883" s="133"/>
      <c r="BF883" s="133"/>
      <c r="BG883" s="133"/>
      <c r="BH883" s="133"/>
      <c r="BI883" s="133"/>
      <c r="BJ883" s="133"/>
      <c r="BK883" s="133"/>
      <c r="BL883" s="133"/>
      <c r="BM883" s="133"/>
      <c r="BN883" s="133"/>
      <c r="BO883" s="133"/>
      <c r="BP883" s="133"/>
      <c r="BQ883" s="133"/>
      <c r="BR883" s="133"/>
      <c r="BS883" s="133"/>
      <c r="BT883" s="133"/>
      <c r="BU883" s="133"/>
      <c r="BV883" s="133"/>
      <c r="BW883" s="133"/>
    </row>
    <row r="884" spans="1:75" ht="24" customHeight="1" x14ac:dyDescent="0.25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  <c r="AX884" s="133"/>
      <c r="AY884" s="133"/>
      <c r="AZ884" s="133"/>
      <c r="BA884" s="133"/>
      <c r="BB884" s="133"/>
      <c r="BC884" s="133"/>
      <c r="BD884" s="133"/>
      <c r="BE884" s="133"/>
      <c r="BF884" s="133"/>
      <c r="BG884" s="133"/>
      <c r="BH884" s="133"/>
      <c r="BI884" s="133"/>
      <c r="BJ884" s="133"/>
      <c r="BK884" s="133"/>
      <c r="BL884" s="133"/>
      <c r="BM884" s="133"/>
      <c r="BN884" s="133"/>
      <c r="BO884" s="133"/>
      <c r="BP884" s="133"/>
      <c r="BQ884" s="133"/>
      <c r="BR884" s="133"/>
      <c r="BS884" s="133"/>
      <c r="BT884" s="133"/>
      <c r="BU884" s="133"/>
      <c r="BV884" s="133"/>
      <c r="BW884" s="133"/>
    </row>
    <row r="885" spans="1:75" ht="24" customHeight="1" x14ac:dyDescent="0.2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  <c r="AX885" s="133"/>
      <c r="AY885" s="133"/>
      <c r="AZ885" s="133"/>
      <c r="BA885" s="133"/>
      <c r="BB885" s="133"/>
      <c r="BC885" s="133"/>
      <c r="BD885" s="133"/>
      <c r="BE885" s="133"/>
      <c r="BF885" s="133"/>
      <c r="BG885" s="133"/>
      <c r="BH885" s="133"/>
      <c r="BI885" s="133"/>
      <c r="BJ885" s="133"/>
      <c r="BK885" s="133"/>
      <c r="BL885" s="133"/>
      <c r="BM885" s="133"/>
      <c r="BN885" s="133"/>
      <c r="BO885" s="133"/>
      <c r="BP885" s="133"/>
      <c r="BQ885" s="133"/>
      <c r="BR885" s="133"/>
      <c r="BS885" s="133"/>
      <c r="BT885" s="133"/>
      <c r="BU885" s="133"/>
      <c r="BV885" s="133"/>
      <c r="BW885" s="133"/>
    </row>
    <row r="886" spans="1:75" ht="24" customHeight="1" x14ac:dyDescent="0.25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  <c r="AX886" s="133"/>
      <c r="AY886" s="133"/>
      <c r="AZ886" s="133"/>
      <c r="BA886" s="133"/>
      <c r="BB886" s="133"/>
      <c r="BC886" s="133"/>
      <c r="BD886" s="133"/>
      <c r="BE886" s="133"/>
      <c r="BF886" s="133"/>
      <c r="BG886" s="133"/>
      <c r="BH886" s="133"/>
      <c r="BI886" s="133"/>
      <c r="BJ886" s="133"/>
      <c r="BK886" s="133"/>
      <c r="BL886" s="133"/>
      <c r="BM886" s="133"/>
      <c r="BN886" s="133"/>
      <c r="BO886" s="133"/>
      <c r="BP886" s="133"/>
      <c r="BQ886" s="133"/>
      <c r="BR886" s="133"/>
      <c r="BS886" s="133"/>
      <c r="BT886" s="133"/>
      <c r="BU886" s="133"/>
      <c r="BV886" s="133"/>
      <c r="BW886" s="133"/>
    </row>
    <row r="887" spans="1:75" ht="24" customHeight="1" x14ac:dyDescent="0.25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  <c r="AX887" s="133"/>
      <c r="AY887" s="133"/>
      <c r="AZ887" s="133"/>
      <c r="BA887" s="133"/>
      <c r="BB887" s="133"/>
      <c r="BC887" s="133"/>
      <c r="BD887" s="133"/>
      <c r="BE887" s="133"/>
      <c r="BF887" s="133"/>
      <c r="BG887" s="133"/>
      <c r="BH887" s="133"/>
      <c r="BI887" s="133"/>
      <c r="BJ887" s="133"/>
      <c r="BK887" s="133"/>
      <c r="BL887" s="133"/>
      <c r="BM887" s="133"/>
      <c r="BN887" s="133"/>
      <c r="BO887" s="133"/>
      <c r="BP887" s="133"/>
      <c r="BQ887" s="133"/>
      <c r="BR887" s="133"/>
      <c r="BS887" s="133"/>
      <c r="BT887" s="133"/>
      <c r="BU887" s="133"/>
      <c r="BV887" s="133"/>
      <c r="BW887" s="133"/>
    </row>
    <row r="888" spans="1:75" ht="24" customHeight="1" x14ac:dyDescent="0.25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  <c r="AX888" s="133"/>
      <c r="AY888" s="133"/>
      <c r="AZ888" s="133"/>
      <c r="BA888" s="133"/>
      <c r="BB888" s="133"/>
      <c r="BC888" s="133"/>
      <c r="BD888" s="133"/>
      <c r="BE888" s="133"/>
      <c r="BF888" s="133"/>
      <c r="BG888" s="133"/>
      <c r="BH888" s="133"/>
      <c r="BI888" s="133"/>
      <c r="BJ888" s="133"/>
      <c r="BK888" s="133"/>
      <c r="BL888" s="133"/>
      <c r="BM888" s="133"/>
      <c r="BN888" s="133"/>
      <c r="BO888" s="133"/>
      <c r="BP888" s="133"/>
      <c r="BQ888" s="133"/>
      <c r="BR888" s="133"/>
      <c r="BS888" s="133"/>
      <c r="BT888" s="133"/>
      <c r="BU888" s="133"/>
      <c r="BV888" s="133"/>
      <c r="BW888" s="133"/>
    </row>
    <row r="889" spans="1:75" ht="24" customHeight="1" x14ac:dyDescent="0.25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  <c r="AX889" s="133"/>
      <c r="AY889" s="133"/>
      <c r="AZ889" s="133"/>
      <c r="BA889" s="133"/>
      <c r="BB889" s="133"/>
      <c r="BC889" s="133"/>
      <c r="BD889" s="133"/>
      <c r="BE889" s="133"/>
      <c r="BF889" s="133"/>
      <c r="BG889" s="133"/>
      <c r="BH889" s="133"/>
      <c r="BI889" s="133"/>
      <c r="BJ889" s="133"/>
      <c r="BK889" s="133"/>
      <c r="BL889" s="133"/>
      <c r="BM889" s="133"/>
      <c r="BN889" s="133"/>
      <c r="BO889" s="133"/>
      <c r="BP889" s="133"/>
      <c r="BQ889" s="133"/>
      <c r="BR889" s="133"/>
      <c r="BS889" s="133"/>
      <c r="BT889" s="133"/>
      <c r="BU889" s="133"/>
      <c r="BV889" s="133"/>
      <c r="BW889" s="133"/>
    </row>
    <row r="890" spans="1:75" ht="24" customHeight="1" x14ac:dyDescent="0.25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  <c r="AX890" s="133"/>
      <c r="AY890" s="133"/>
      <c r="AZ890" s="133"/>
      <c r="BA890" s="133"/>
      <c r="BB890" s="133"/>
      <c r="BC890" s="133"/>
      <c r="BD890" s="133"/>
      <c r="BE890" s="133"/>
      <c r="BF890" s="133"/>
      <c r="BG890" s="133"/>
      <c r="BH890" s="133"/>
      <c r="BI890" s="133"/>
      <c r="BJ890" s="133"/>
      <c r="BK890" s="133"/>
      <c r="BL890" s="133"/>
      <c r="BM890" s="133"/>
      <c r="BN890" s="133"/>
      <c r="BO890" s="133"/>
      <c r="BP890" s="133"/>
      <c r="BQ890" s="133"/>
      <c r="BR890" s="133"/>
      <c r="BS890" s="133"/>
      <c r="BT890" s="133"/>
      <c r="BU890" s="133"/>
      <c r="BV890" s="133"/>
      <c r="BW890" s="133"/>
    </row>
    <row r="891" spans="1:75" ht="24" customHeight="1" x14ac:dyDescent="0.25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  <c r="AX891" s="133"/>
      <c r="AY891" s="133"/>
      <c r="AZ891" s="133"/>
      <c r="BA891" s="133"/>
      <c r="BB891" s="133"/>
      <c r="BC891" s="133"/>
      <c r="BD891" s="133"/>
      <c r="BE891" s="133"/>
      <c r="BF891" s="133"/>
      <c r="BG891" s="133"/>
      <c r="BH891" s="133"/>
      <c r="BI891" s="133"/>
      <c r="BJ891" s="133"/>
      <c r="BK891" s="133"/>
      <c r="BL891" s="133"/>
      <c r="BM891" s="133"/>
      <c r="BN891" s="133"/>
      <c r="BO891" s="133"/>
      <c r="BP891" s="133"/>
      <c r="BQ891" s="133"/>
      <c r="BR891" s="133"/>
      <c r="BS891" s="133"/>
      <c r="BT891" s="133"/>
      <c r="BU891" s="133"/>
      <c r="BV891" s="133"/>
      <c r="BW891" s="133"/>
    </row>
    <row r="892" spans="1:75" ht="24" customHeight="1" x14ac:dyDescent="0.25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  <c r="AX892" s="133"/>
      <c r="AY892" s="133"/>
      <c r="AZ892" s="133"/>
      <c r="BA892" s="133"/>
      <c r="BB892" s="133"/>
      <c r="BC892" s="133"/>
      <c r="BD892" s="133"/>
      <c r="BE892" s="133"/>
      <c r="BF892" s="133"/>
      <c r="BG892" s="133"/>
      <c r="BH892" s="133"/>
      <c r="BI892" s="133"/>
      <c r="BJ892" s="133"/>
      <c r="BK892" s="133"/>
      <c r="BL892" s="133"/>
      <c r="BM892" s="133"/>
      <c r="BN892" s="133"/>
      <c r="BO892" s="133"/>
      <c r="BP892" s="133"/>
      <c r="BQ892" s="133"/>
      <c r="BR892" s="133"/>
      <c r="BS892" s="133"/>
      <c r="BT892" s="133"/>
      <c r="BU892" s="133"/>
      <c r="BV892" s="133"/>
      <c r="BW892" s="133"/>
    </row>
    <row r="893" spans="1:75" ht="24" customHeight="1" x14ac:dyDescent="0.25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  <c r="AX893" s="133"/>
      <c r="AY893" s="133"/>
      <c r="AZ893" s="133"/>
      <c r="BA893" s="133"/>
      <c r="BB893" s="133"/>
      <c r="BC893" s="133"/>
      <c r="BD893" s="133"/>
      <c r="BE893" s="133"/>
      <c r="BF893" s="133"/>
      <c r="BG893" s="133"/>
      <c r="BH893" s="133"/>
      <c r="BI893" s="133"/>
      <c r="BJ893" s="133"/>
      <c r="BK893" s="133"/>
      <c r="BL893" s="133"/>
      <c r="BM893" s="133"/>
      <c r="BN893" s="133"/>
      <c r="BO893" s="133"/>
      <c r="BP893" s="133"/>
      <c r="BQ893" s="133"/>
      <c r="BR893" s="133"/>
      <c r="BS893" s="133"/>
      <c r="BT893" s="133"/>
      <c r="BU893" s="133"/>
      <c r="BV893" s="133"/>
      <c r="BW893" s="133"/>
    </row>
    <row r="894" spans="1:75" ht="24" customHeight="1" x14ac:dyDescent="0.25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  <c r="AX894" s="133"/>
      <c r="AY894" s="133"/>
      <c r="AZ894" s="133"/>
      <c r="BA894" s="133"/>
      <c r="BB894" s="133"/>
      <c r="BC894" s="133"/>
      <c r="BD894" s="133"/>
      <c r="BE894" s="133"/>
      <c r="BF894" s="133"/>
      <c r="BG894" s="133"/>
      <c r="BH894" s="133"/>
      <c r="BI894" s="133"/>
      <c r="BJ894" s="133"/>
      <c r="BK894" s="133"/>
      <c r="BL894" s="133"/>
      <c r="BM894" s="133"/>
      <c r="BN894" s="133"/>
      <c r="BO894" s="133"/>
      <c r="BP894" s="133"/>
      <c r="BQ894" s="133"/>
      <c r="BR894" s="133"/>
      <c r="BS894" s="133"/>
      <c r="BT894" s="133"/>
      <c r="BU894" s="133"/>
      <c r="BV894" s="133"/>
      <c r="BW894" s="133"/>
    </row>
    <row r="895" spans="1:75" ht="24" customHeight="1" x14ac:dyDescent="0.2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  <c r="AX895" s="133"/>
      <c r="AY895" s="133"/>
      <c r="AZ895" s="133"/>
      <c r="BA895" s="133"/>
      <c r="BB895" s="133"/>
      <c r="BC895" s="133"/>
      <c r="BD895" s="133"/>
      <c r="BE895" s="133"/>
      <c r="BF895" s="133"/>
      <c r="BG895" s="133"/>
      <c r="BH895" s="133"/>
      <c r="BI895" s="133"/>
      <c r="BJ895" s="133"/>
      <c r="BK895" s="133"/>
      <c r="BL895" s="133"/>
      <c r="BM895" s="133"/>
      <c r="BN895" s="133"/>
      <c r="BO895" s="133"/>
      <c r="BP895" s="133"/>
      <c r="BQ895" s="133"/>
      <c r="BR895" s="133"/>
      <c r="BS895" s="133"/>
      <c r="BT895" s="133"/>
      <c r="BU895" s="133"/>
      <c r="BV895" s="133"/>
      <c r="BW895" s="133"/>
    </row>
    <row r="896" spans="1:75" ht="24" customHeight="1" x14ac:dyDescent="0.25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  <c r="AX896" s="133"/>
      <c r="AY896" s="133"/>
      <c r="AZ896" s="133"/>
      <c r="BA896" s="133"/>
      <c r="BB896" s="133"/>
      <c r="BC896" s="133"/>
      <c r="BD896" s="133"/>
      <c r="BE896" s="133"/>
      <c r="BF896" s="133"/>
      <c r="BG896" s="133"/>
      <c r="BH896" s="133"/>
      <c r="BI896" s="133"/>
      <c r="BJ896" s="133"/>
      <c r="BK896" s="133"/>
      <c r="BL896" s="133"/>
      <c r="BM896" s="133"/>
      <c r="BN896" s="133"/>
      <c r="BO896" s="133"/>
      <c r="BP896" s="133"/>
      <c r="BQ896" s="133"/>
      <c r="BR896" s="133"/>
      <c r="BS896" s="133"/>
      <c r="BT896" s="133"/>
      <c r="BU896" s="133"/>
      <c r="BV896" s="133"/>
      <c r="BW896" s="133"/>
    </row>
    <row r="897" spans="1:75" ht="24" customHeight="1" x14ac:dyDescent="0.25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  <c r="AX897" s="133"/>
      <c r="AY897" s="133"/>
      <c r="AZ897" s="133"/>
      <c r="BA897" s="133"/>
      <c r="BB897" s="133"/>
      <c r="BC897" s="133"/>
      <c r="BD897" s="133"/>
      <c r="BE897" s="133"/>
      <c r="BF897" s="133"/>
      <c r="BG897" s="133"/>
      <c r="BH897" s="133"/>
      <c r="BI897" s="133"/>
      <c r="BJ897" s="133"/>
      <c r="BK897" s="133"/>
      <c r="BL897" s="133"/>
      <c r="BM897" s="133"/>
      <c r="BN897" s="133"/>
      <c r="BO897" s="133"/>
      <c r="BP897" s="133"/>
      <c r="BQ897" s="133"/>
      <c r="BR897" s="133"/>
      <c r="BS897" s="133"/>
      <c r="BT897" s="133"/>
      <c r="BU897" s="133"/>
      <c r="BV897" s="133"/>
      <c r="BW897" s="133"/>
    </row>
    <row r="898" spans="1:75" ht="24" customHeight="1" x14ac:dyDescent="0.25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  <c r="AX898" s="133"/>
      <c r="AY898" s="133"/>
      <c r="AZ898" s="133"/>
      <c r="BA898" s="133"/>
      <c r="BB898" s="133"/>
      <c r="BC898" s="133"/>
      <c r="BD898" s="133"/>
      <c r="BE898" s="133"/>
      <c r="BF898" s="133"/>
      <c r="BG898" s="133"/>
      <c r="BH898" s="133"/>
      <c r="BI898" s="133"/>
      <c r="BJ898" s="133"/>
      <c r="BK898" s="133"/>
      <c r="BL898" s="133"/>
      <c r="BM898" s="133"/>
      <c r="BN898" s="133"/>
      <c r="BO898" s="133"/>
      <c r="BP898" s="133"/>
      <c r="BQ898" s="133"/>
      <c r="BR898" s="133"/>
      <c r="BS898" s="133"/>
      <c r="BT898" s="133"/>
      <c r="BU898" s="133"/>
      <c r="BV898" s="133"/>
      <c r="BW898" s="133"/>
    </row>
    <row r="899" spans="1:75" ht="24" customHeight="1" x14ac:dyDescent="0.25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  <c r="AX899" s="133"/>
      <c r="AY899" s="133"/>
      <c r="AZ899" s="133"/>
      <c r="BA899" s="133"/>
      <c r="BB899" s="133"/>
      <c r="BC899" s="133"/>
      <c r="BD899" s="133"/>
      <c r="BE899" s="133"/>
      <c r="BF899" s="133"/>
      <c r="BG899" s="133"/>
      <c r="BH899" s="133"/>
      <c r="BI899" s="133"/>
      <c r="BJ899" s="133"/>
      <c r="BK899" s="133"/>
      <c r="BL899" s="133"/>
      <c r="BM899" s="133"/>
      <c r="BN899" s="133"/>
      <c r="BO899" s="133"/>
      <c r="BP899" s="133"/>
      <c r="BQ899" s="133"/>
      <c r="BR899" s="133"/>
      <c r="BS899" s="133"/>
      <c r="BT899" s="133"/>
      <c r="BU899" s="133"/>
      <c r="BV899" s="133"/>
      <c r="BW899" s="133"/>
    </row>
    <row r="900" spans="1:75" ht="24" customHeight="1" x14ac:dyDescent="0.25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  <c r="AX900" s="133"/>
      <c r="AY900" s="133"/>
      <c r="AZ900" s="133"/>
      <c r="BA900" s="133"/>
      <c r="BB900" s="133"/>
      <c r="BC900" s="133"/>
      <c r="BD900" s="133"/>
      <c r="BE900" s="133"/>
      <c r="BF900" s="133"/>
      <c r="BG900" s="133"/>
      <c r="BH900" s="133"/>
      <c r="BI900" s="133"/>
      <c r="BJ900" s="133"/>
      <c r="BK900" s="133"/>
      <c r="BL900" s="133"/>
      <c r="BM900" s="133"/>
      <c r="BN900" s="133"/>
      <c r="BO900" s="133"/>
      <c r="BP900" s="133"/>
      <c r="BQ900" s="133"/>
      <c r="BR900" s="133"/>
      <c r="BS900" s="133"/>
      <c r="BT900" s="133"/>
      <c r="BU900" s="133"/>
      <c r="BV900" s="133"/>
      <c r="BW900" s="133"/>
    </row>
    <row r="901" spans="1:75" ht="24" customHeight="1" x14ac:dyDescent="0.25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  <c r="AX901" s="133"/>
      <c r="AY901" s="133"/>
      <c r="AZ901" s="133"/>
      <c r="BA901" s="133"/>
      <c r="BB901" s="133"/>
      <c r="BC901" s="133"/>
      <c r="BD901" s="133"/>
      <c r="BE901" s="133"/>
      <c r="BF901" s="133"/>
      <c r="BG901" s="133"/>
      <c r="BH901" s="133"/>
      <c r="BI901" s="133"/>
      <c r="BJ901" s="133"/>
      <c r="BK901" s="133"/>
      <c r="BL901" s="133"/>
      <c r="BM901" s="133"/>
      <c r="BN901" s="133"/>
      <c r="BO901" s="133"/>
      <c r="BP901" s="133"/>
      <c r="BQ901" s="133"/>
      <c r="BR901" s="133"/>
      <c r="BS901" s="133"/>
      <c r="BT901" s="133"/>
      <c r="BU901" s="133"/>
      <c r="BV901" s="133"/>
      <c r="BW901" s="133"/>
    </row>
    <row r="902" spans="1:75" ht="24" customHeight="1" x14ac:dyDescent="0.25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  <c r="AX902" s="133"/>
      <c r="AY902" s="133"/>
      <c r="AZ902" s="133"/>
      <c r="BA902" s="133"/>
      <c r="BB902" s="133"/>
      <c r="BC902" s="133"/>
      <c r="BD902" s="133"/>
      <c r="BE902" s="133"/>
      <c r="BF902" s="133"/>
      <c r="BG902" s="133"/>
      <c r="BH902" s="133"/>
      <c r="BI902" s="133"/>
      <c r="BJ902" s="133"/>
      <c r="BK902" s="133"/>
      <c r="BL902" s="133"/>
      <c r="BM902" s="133"/>
      <c r="BN902" s="133"/>
      <c r="BO902" s="133"/>
      <c r="BP902" s="133"/>
      <c r="BQ902" s="133"/>
      <c r="BR902" s="133"/>
      <c r="BS902" s="133"/>
      <c r="BT902" s="133"/>
      <c r="BU902" s="133"/>
      <c r="BV902" s="133"/>
      <c r="BW902" s="133"/>
    </row>
    <row r="903" spans="1:75" ht="24" customHeight="1" x14ac:dyDescent="0.25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  <c r="AX903" s="133"/>
      <c r="AY903" s="133"/>
      <c r="AZ903" s="133"/>
      <c r="BA903" s="133"/>
      <c r="BB903" s="133"/>
      <c r="BC903" s="133"/>
      <c r="BD903" s="133"/>
      <c r="BE903" s="133"/>
      <c r="BF903" s="133"/>
      <c r="BG903" s="133"/>
      <c r="BH903" s="133"/>
      <c r="BI903" s="133"/>
      <c r="BJ903" s="133"/>
      <c r="BK903" s="133"/>
      <c r="BL903" s="133"/>
      <c r="BM903" s="133"/>
      <c r="BN903" s="133"/>
      <c r="BO903" s="133"/>
      <c r="BP903" s="133"/>
      <c r="BQ903" s="133"/>
      <c r="BR903" s="133"/>
      <c r="BS903" s="133"/>
      <c r="BT903" s="133"/>
      <c r="BU903" s="133"/>
      <c r="BV903" s="133"/>
      <c r="BW903" s="133"/>
    </row>
    <row r="904" spans="1:75" ht="24" customHeight="1" x14ac:dyDescent="0.25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AU904" s="133"/>
      <c r="AV904" s="133"/>
      <c r="AW904" s="133"/>
      <c r="AX904" s="133"/>
      <c r="AY904" s="133"/>
      <c r="AZ904" s="133"/>
      <c r="BA904" s="133"/>
      <c r="BB904" s="133"/>
      <c r="BC904" s="133"/>
      <c r="BD904" s="133"/>
      <c r="BE904" s="133"/>
      <c r="BF904" s="133"/>
      <c r="BG904" s="133"/>
      <c r="BH904" s="133"/>
      <c r="BI904" s="133"/>
      <c r="BJ904" s="133"/>
      <c r="BK904" s="133"/>
      <c r="BL904" s="133"/>
      <c r="BM904" s="133"/>
      <c r="BN904" s="133"/>
      <c r="BO904" s="133"/>
      <c r="BP904" s="133"/>
      <c r="BQ904" s="133"/>
      <c r="BR904" s="133"/>
      <c r="BS904" s="133"/>
      <c r="BT904" s="133"/>
      <c r="BU904" s="133"/>
      <c r="BV904" s="133"/>
      <c r="BW904" s="133"/>
    </row>
    <row r="905" spans="1:75" ht="24" customHeight="1" x14ac:dyDescent="0.2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  <c r="AX905" s="133"/>
      <c r="AY905" s="133"/>
      <c r="AZ905" s="133"/>
      <c r="BA905" s="133"/>
      <c r="BB905" s="133"/>
      <c r="BC905" s="133"/>
      <c r="BD905" s="133"/>
      <c r="BE905" s="133"/>
      <c r="BF905" s="133"/>
      <c r="BG905" s="133"/>
      <c r="BH905" s="133"/>
      <c r="BI905" s="133"/>
      <c r="BJ905" s="133"/>
      <c r="BK905" s="133"/>
      <c r="BL905" s="133"/>
      <c r="BM905" s="133"/>
      <c r="BN905" s="133"/>
      <c r="BO905" s="133"/>
      <c r="BP905" s="133"/>
      <c r="BQ905" s="133"/>
      <c r="BR905" s="133"/>
      <c r="BS905" s="133"/>
      <c r="BT905" s="133"/>
      <c r="BU905" s="133"/>
      <c r="BV905" s="133"/>
      <c r="BW905" s="133"/>
    </row>
    <row r="906" spans="1:75" ht="24" customHeight="1" x14ac:dyDescent="0.25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  <c r="AX906" s="133"/>
      <c r="AY906" s="133"/>
      <c r="AZ906" s="133"/>
      <c r="BA906" s="133"/>
      <c r="BB906" s="133"/>
      <c r="BC906" s="133"/>
      <c r="BD906" s="133"/>
      <c r="BE906" s="133"/>
      <c r="BF906" s="133"/>
      <c r="BG906" s="133"/>
      <c r="BH906" s="133"/>
      <c r="BI906" s="133"/>
      <c r="BJ906" s="133"/>
      <c r="BK906" s="133"/>
      <c r="BL906" s="133"/>
      <c r="BM906" s="133"/>
      <c r="BN906" s="133"/>
      <c r="BO906" s="133"/>
      <c r="BP906" s="133"/>
      <c r="BQ906" s="133"/>
      <c r="BR906" s="133"/>
      <c r="BS906" s="133"/>
      <c r="BT906" s="133"/>
      <c r="BU906" s="133"/>
      <c r="BV906" s="133"/>
      <c r="BW906" s="133"/>
    </row>
    <row r="907" spans="1:75" ht="24" customHeight="1" x14ac:dyDescent="0.25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  <c r="AX907" s="133"/>
      <c r="AY907" s="133"/>
      <c r="AZ907" s="133"/>
      <c r="BA907" s="133"/>
      <c r="BB907" s="133"/>
      <c r="BC907" s="133"/>
      <c r="BD907" s="133"/>
      <c r="BE907" s="133"/>
      <c r="BF907" s="133"/>
      <c r="BG907" s="133"/>
      <c r="BH907" s="133"/>
      <c r="BI907" s="133"/>
      <c r="BJ907" s="133"/>
      <c r="BK907" s="133"/>
      <c r="BL907" s="133"/>
      <c r="BM907" s="133"/>
      <c r="BN907" s="133"/>
      <c r="BO907" s="133"/>
      <c r="BP907" s="133"/>
      <c r="BQ907" s="133"/>
      <c r="BR907" s="133"/>
      <c r="BS907" s="133"/>
      <c r="BT907" s="133"/>
      <c r="BU907" s="133"/>
      <c r="BV907" s="133"/>
      <c r="BW907" s="133"/>
    </row>
    <row r="908" spans="1:75" ht="24" customHeight="1" x14ac:dyDescent="0.25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  <c r="AX908" s="133"/>
      <c r="AY908" s="133"/>
      <c r="AZ908" s="133"/>
      <c r="BA908" s="133"/>
      <c r="BB908" s="133"/>
      <c r="BC908" s="133"/>
      <c r="BD908" s="133"/>
      <c r="BE908" s="133"/>
      <c r="BF908" s="133"/>
      <c r="BG908" s="133"/>
      <c r="BH908" s="133"/>
      <c r="BI908" s="133"/>
      <c r="BJ908" s="133"/>
      <c r="BK908" s="133"/>
      <c r="BL908" s="133"/>
      <c r="BM908" s="133"/>
      <c r="BN908" s="133"/>
      <c r="BO908" s="133"/>
      <c r="BP908" s="133"/>
      <c r="BQ908" s="133"/>
      <c r="BR908" s="133"/>
      <c r="BS908" s="133"/>
      <c r="BT908" s="133"/>
      <c r="BU908" s="133"/>
      <c r="BV908" s="133"/>
      <c r="BW908" s="133"/>
    </row>
    <row r="909" spans="1:75" ht="24" customHeight="1" x14ac:dyDescent="0.25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  <c r="AX909" s="133"/>
      <c r="AY909" s="133"/>
      <c r="AZ909" s="133"/>
      <c r="BA909" s="133"/>
      <c r="BB909" s="133"/>
      <c r="BC909" s="133"/>
      <c r="BD909" s="133"/>
      <c r="BE909" s="133"/>
      <c r="BF909" s="133"/>
      <c r="BG909" s="133"/>
      <c r="BH909" s="133"/>
      <c r="BI909" s="133"/>
      <c r="BJ909" s="133"/>
      <c r="BK909" s="133"/>
      <c r="BL909" s="133"/>
      <c r="BM909" s="133"/>
      <c r="BN909" s="133"/>
      <c r="BO909" s="133"/>
      <c r="BP909" s="133"/>
      <c r="BQ909" s="133"/>
      <c r="BR909" s="133"/>
      <c r="BS909" s="133"/>
      <c r="BT909" s="133"/>
      <c r="BU909" s="133"/>
      <c r="BV909" s="133"/>
      <c r="BW909" s="133"/>
    </row>
    <row r="910" spans="1:75" ht="24" customHeight="1" x14ac:dyDescent="0.25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  <c r="AY910" s="133"/>
      <c r="AZ910" s="133"/>
      <c r="BA910" s="133"/>
      <c r="BB910" s="133"/>
      <c r="BC910" s="133"/>
      <c r="BD910" s="133"/>
      <c r="BE910" s="133"/>
      <c r="BF910" s="133"/>
      <c r="BG910" s="133"/>
      <c r="BH910" s="133"/>
      <c r="BI910" s="133"/>
      <c r="BJ910" s="133"/>
      <c r="BK910" s="133"/>
      <c r="BL910" s="133"/>
      <c r="BM910" s="133"/>
      <c r="BN910" s="133"/>
      <c r="BO910" s="133"/>
      <c r="BP910" s="133"/>
      <c r="BQ910" s="133"/>
      <c r="BR910" s="133"/>
      <c r="BS910" s="133"/>
      <c r="BT910" s="133"/>
      <c r="BU910" s="133"/>
      <c r="BV910" s="133"/>
      <c r="BW910" s="133"/>
    </row>
    <row r="911" spans="1:75" ht="24" customHeight="1" x14ac:dyDescent="0.25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  <c r="AX911" s="133"/>
      <c r="AY911" s="133"/>
      <c r="AZ911" s="133"/>
      <c r="BA911" s="133"/>
      <c r="BB911" s="133"/>
      <c r="BC911" s="133"/>
      <c r="BD911" s="133"/>
      <c r="BE911" s="133"/>
      <c r="BF911" s="133"/>
      <c r="BG911" s="133"/>
      <c r="BH911" s="133"/>
      <c r="BI911" s="133"/>
      <c r="BJ911" s="133"/>
      <c r="BK911" s="133"/>
      <c r="BL911" s="133"/>
      <c r="BM911" s="133"/>
      <c r="BN911" s="133"/>
      <c r="BO911" s="133"/>
      <c r="BP911" s="133"/>
      <c r="BQ911" s="133"/>
      <c r="BR911" s="133"/>
      <c r="BS911" s="133"/>
      <c r="BT911" s="133"/>
      <c r="BU911" s="133"/>
      <c r="BV911" s="133"/>
      <c r="BW911" s="133"/>
    </row>
    <row r="912" spans="1:75" ht="24" customHeight="1" x14ac:dyDescent="0.25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  <c r="AX912" s="133"/>
      <c r="AY912" s="133"/>
      <c r="AZ912" s="133"/>
      <c r="BA912" s="133"/>
      <c r="BB912" s="133"/>
      <c r="BC912" s="133"/>
      <c r="BD912" s="133"/>
      <c r="BE912" s="133"/>
      <c r="BF912" s="133"/>
      <c r="BG912" s="133"/>
      <c r="BH912" s="133"/>
      <c r="BI912" s="133"/>
      <c r="BJ912" s="133"/>
      <c r="BK912" s="133"/>
      <c r="BL912" s="133"/>
      <c r="BM912" s="133"/>
      <c r="BN912" s="133"/>
      <c r="BO912" s="133"/>
      <c r="BP912" s="133"/>
      <c r="BQ912" s="133"/>
      <c r="BR912" s="133"/>
      <c r="BS912" s="133"/>
      <c r="BT912" s="133"/>
      <c r="BU912" s="133"/>
      <c r="BV912" s="133"/>
      <c r="BW912" s="133"/>
    </row>
    <row r="913" spans="1:75" ht="24" customHeight="1" x14ac:dyDescent="0.25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  <c r="AX913" s="133"/>
      <c r="AY913" s="133"/>
      <c r="AZ913" s="133"/>
      <c r="BA913" s="133"/>
      <c r="BB913" s="133"/>
      <c r="BC913" s="133"/>
      <c r="BD913" s="133"/>
      <c r="BE913" s="133"/>
      <c r="BF913" s="133"/>
      <c r="BG913" s="133"/>
      <c r="BH913" s="133"/>
      <c r="BI913" s="133"/>
      <c r="BJ913" s="133"/>
      <c r="BK913" s="133"/>
      <c r="BL913" s="133"/>
      <c r="BM913" s="133"/>
      <c r="BN913" s="133"/>
      <c r="BO913" s="133"/>
      <c r="BP913" s="133"/>
      <c r="BQ913" s="133"/>
      <c r="BR913" s="133"/>
      <c r="BS913" s="133"/>
      <c r="BT913" s="133"/>
      <c r="BU913" s="133"/>
      <c r="BV913" s="133"/>
      <c r="BW913" s="133"/>
    </row>
    <row r="914" spans="1:75" ht="24" customHeight="1" x14ac:dyDescent="0.25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  <c r="AX914" s="133"/>
      <c r="AY914" s="133"/>
      <c r="AZ914" s="133"/>
      <c r="BA914" s="133"/>
      <c r="BB914" s="133"/>
      <c r="BC914" s="133"/>
      <c r="BD914" s="133"/>
      <c r="BE914" s="133"/>
      <c r="BF914" s="133"/>
      <c r="BG914" s="133"/>
      <c r="BH914" s="133"/>
      <c r="BI914" s="133"/>
      <c r="BJ914" s="133"/>
      <c r="BK914" s="133"/>
      <c r="BL914" s="133"/>
      <c r="BM914" s="133"/>
      <c r="BN914" s="133"/>
      <c r="BO914" s="133"/>
      <c r="BP914" s="133"/>
      <c r="BQ914" s="133"/>
      <c r="BR914" s="133"/>
      <c r="BS914" s="133"/>
      <c r="BT914" s="133"/>
      <c r="BU914" s="133"/>
      <c r="BV914" s="133"/>
      <c r="BW914" s="133"/>
    </row>
    <row r="915" spans="1:75" ht="24" customHeight="1" x14ac:dyDescent="0.2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  <c r="AX915" s="133"/>
      <c r="AY915" s="133"/>
      <c r="AZ915" s="133"/>
      <c r="BA915" s="133"/>
      <c r="BB915" s="133"/>
      <c r="BC915" s="133"/>
      <c r="BD915" s="133"/>
      <c r="BE915" s="133"/>
      <c r="BF915" s="133"/>
      <c r="BG915" s="133"/>
      <c r="BH915" s="133"/>
      <c r="BI915" s="133"/>
      <c r="BJ915" s="133"/>
      <c r="BK915" s="133"/>
      <c r="BL915" s="133"/>
      <c r="BM915" s="133"/>
      <c r="BN915" s="133"/>
      <c r="BO915" s="133"/>
      <c r="BP915" s="133"/>
      <c r="BQ915" s="133"/>
      <c r="BR915" s="133"/>
      <c r="BS915" s="133"/>
      <c r="BT915" s="133"/>
      <c r="BU915" s="133"/>
      <c r="BV915" s="133"/>
      <c r="BW915" s="133"/>
    </row>
    <row r="916" spans="1:75" ht="24" customHeight="1" x14ac:dyDescent="0.25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  <c r="AX916" s="133"/>
      <c r="AY916" s="133"/>
      <c r="AZ916" s="133"/>
      <c r="BA916" s="133"/>
      <c r="BB916" s="133"/>
      <c r="BC916" s="133"/>
      <c r="BD916" s="133"/>
      <c r="BE916" s="133"/>
      <c r="BF916" s="133"/>
      <c r="BG916" s="133"/>
      <c r="BH916" s="133"/>
      <c r="BI916" s="133"/>
      <c r="BJ916" s="133"/>
      <c r="BK916" s="133"/>
      <c r="BL916" s="133"/>
      <c r="BM916" s="133"/>
      <c r="BN916" s="133"/>
      <c r="BO916" s="133"/>
      <c r="BP916" s="133"/>
      <c r="BQ916" s="133"/>
      <c r="BR916" s="133"/>
      <c r="BS916" s="133"/>
      <c r="BT916" s="133"/>
      <c r="BU916" s="133"/>
      <c r="BV916" s="133"/>
      <c r="BW916" s="133"/>
    </row>
    <row r="917" spans="1:75" ht="24" customHeight="1" x14ac:dyDescent="0.25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  <c r="AX917" s="133"/>
      <c r="AY917" s="133"/>
      <c r="AZ917" s="133"/>
      <c r="BA917" s="133"/>
      <c r="BB917" s="133"/>
      <c r="BC917" s="133"/>
      <c r="BD917" s="133"/>
      <c r="BE917" s="133"/>
      <c r="BF917" s="133"/>
      <c r="BG917" s="133"/>
      <c r="BH917" s="133"/>
      <c r="BI917" s="133"/>
      <c r="BJ917" s="133"/>
      <c r="BK917" s="133"/>
      <c r="BL917" s="133"/>
      <c r="BM917" s="133"/>
      <c r="BN917" s="133"/>
      <c r="BO917" s="133"/>
      <c r="BP917" s="133"/>
      <c r="BQ917" s="133"/>
      <c r="BR917" s="133"/>
      <c r="BS917" s="133"/>
      <c r="BT917" s="133"/>
      <c r="BU917" s="133"/>
      <c r="BV917" s="133"/>
      <c r="BW917" s="133"/>
    </row>
    <row r="918" spans="1:75" ht="24" customHeight="1" x14ac:dyDescent="0.25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AU918" s="133"/>
      <c r="AV918" s="133"/>
      <c r="AW918" s="133"/>
      <c r="AX918" s="133"/>
      <c r="AY918" s="133"/>
      <c r="AZ918" s="133"/>
      <c r="BA918" s="133"/>
      <c r="BB918" s="133"/>
      <c r="BC918" s="133"/>
      <c r="BD918" s="133"/>
      <c r="BE918" s="133"/>
      <c r="BF918" s="133"/>
      <c r="BG918" s="133"/>
      <c r="BH918" s="133"/>
      <c r="BI918" s="133"/>
      <c r="BJ918" s="133"/>
      <c r="BK918" s="133"/>
      <c r="BL918" s="133"/>
      <c r="BM918" s="133"/>
      <c r="BN918" s="133"/>
      <c r="BO918" s="133"/>
      <c r="BP918" s="133"/>
      <c r="BQ918" s="133"/>
      <c r="BR918" s="133"/>
      <c r="BS918" s="133"/>
      <c r="BT918" s="133"/>
      <c r="BU918" s="133"/>
      <c r="BV918" s="133"/>
      <c r="BW918" s="133"/>
    </row>
    <row r="919" spans="1:75" ht="24" customHeight="1" x14ac:dyDescent="0.25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AU919" s="133"/>
      <c r="AV919" s="133"/>
      <c r="AW919" s="133"/>
      <c r="AX919" s="133"/>
      <c r="AY919" s="133"/>
      <c r="AZ919" s="133"/>
      <c r="BA919" s="133"/>
      <c r="BB919" s="133"/>
      <c r="BC919" s="133"/>
      <c r="BD919" s="133"/>
      <c r="BE919" s="133"/>
      <c r="BF919" s="133"/>
      <c r="BG919" s="133"/>
      <c r="BH919" s="133"/>
      <c r="BI919" s="133"/>
      <c r="BJ919" s="133"/>
      <c r="BK919" s="133"/>
      <c r="BL919" s="133"/>
      <c r="BM919" s="133"/>
      <c r="BN919" s="133"/>
      <c r="BO919" s="133"/>
      <c r="BP919" s="133"/>
      <c r="BQ919" s="133"/>
      <c r="BR919" s="133"/>
      <c r="BS919" s="133"/>
      <c r="BT919" s="133"/>
      <c r="BU919" s="133"/>
      <c r="BV919" s="133"/>
      <c r="BW919" s="133"/>
    </row>
    <row r="920" spans="1:75" ht="24" customHeight="1" x14ac:dyDescent="0.25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AU920" s="133"/>
      <c r="AV920" s="133"/>
      <c r="AW920" s="133"/>
      <c r="AX920" s="133"/>
      <c r="AY920" s="133"/>
      <c r="AZ920" s="133"/>
      <c r="BA920" s="133"/>
      <c r="BB920" s="133"/>
      <c r="BC920" s="133"/>
      <c r="BD920" s="133"/>
      <c r="BE920" s="133"/>
      <c r="BF920" s="133"/>
      <c r="BG920" s="133"/>
      <c r="BH920" s="133"/>
      <c r="BI920" s="133"/>
      <c r="BJ920" s="133"/>
      <c r="BK920" s="133"/>
      <c r="BL920" s="133"/>
      <c r="BM920" s="133"/>
      <c r="BN920" s="133"/>
      <c r="BO920" s="133"/>
      <c r="BP920" s="133"/>
      <c r="BQ920" s="133"/>
      <c r="BR920" s="133"/>
      <c r="BS920" s="133"/>
      <c r="BT920" s="133"/>
      <c r="BU920" s="133"/>
      <c r="BV920" s="133"/>
      <c r="BW920" s="133"/>
    </row>
    <row r="921" spans="1:75" ht="24" customHeight="1" x14ac:dyDescent="0.25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AU921" s="133"/>
      <c r="AV921" s="133"/>
      <c r="AW921" s="133"/>
      <c r="AX921" s="133"/>
      <c r="AY921" s="133"/>
      <c r="AZ921" s="133"/>
      <c r="BA921" s="133"/>
      <c r="BB921" s="133"/>
      <c r="BC921" s="133"/>
      <c r="BD921" s="133"/>
      <c r="BE921" s="133"/>
      <c r="BF921" s="133"/>
      <c r="BG921" s="133"/>
      <c r="BH921" s="133"/>
      <c r="BI921" s="133"/>
      <c r="BJ921" s="133"/>
      <c r="BK921" s="133"/>
      <c r="BL921" s="133"/>
      <c r="BM921" s="133"/>
      <c r="BN921" s="133"/>
      <c r="BO921" s="133"/>
      <c r="BP921" s="133"/>
      <c r="BQ921" s="133"/>
      <c r="BR921" s="133"/>
      <c r="BS921" s="133"/>
      <c r="BT921" s="133"/>
      <c r="BU921" s="133"/>
      <c r="BV921" s="133"/>
      <c r="BW921" s="133"/>
    </row>
    <row r="922" spans="1:75" ht="24" customHeight="1" x14ac:dyDescent="0.25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AU922" s="133"/>
      <c r="AV922" s="133"/>
      <c r="AW922" s="133"/>
      <c r="AX922" s="133"/>
      <c r="AY922" s="133"/>
      <c r="AZ922" s="133"/>
      <c r="BA922" s="133"/>
      <c r="BB922" s="133"/>
      <c r="BC922" s="133"/>
      <c r="BD922" s="133"/>
      <c r="BE922" s="133"/>
      <c r="BF922" s="133"/>
      <c r="BG922" s="133"/>
      <c r="BH922" s="133"/>
      <c r="BI922" s="133"/>
      <c r="BJ922" s="133"/>
      <c r="BK922" s="133"/>
      <c r="BL922" s="133"/>
      <c r="BM922" s="133"/>
      <c r="BN922" s="133"/>
      <c r="BO922" s="133"/>
      <c r="BP922" s="133"/>
      <c r="BQ922" s="133"/>
      <c r="BR922" s="133"/>
      <c r="BS922" s="133"/>
      <c r="BT922" s="133"/>
      <c r="BU922" s="133"/>
      <c r="BV922" s="133"/>
      <c r="BW922" s="133"/>
    </row>
    <row r="923" spans="1:75" ht="24" customHeight="1" x14ac:dyDescent="0.25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AU923" s="133"/>
      <c r="AV923" s="133"/>
      <c r="AW923" s="133"/>
      <c r="AX923" s="133"/>
      <c r="AY923" s="133"/>
      <c r="AZ923" s="133"/>
      <c r="BA923" s="133"/>
      <c r="BB923" s="133"/>
      <c r="BC923" s="133"/>
      <c r="BD923" s="133"/>
      <c r="BE923" s="133"/>
      <c r="BF923" s="133"/>
      <c r="BG923" s="133"/>
      <c r="BH923" s="133"/>
      <c r="BI923" s="133"/>
      <c r="BJ923" s="133"/>
      <c r="BK923" s="133"/>
      <c r="BL923" s="133"/>
      <c r="BM923" s="133"/>
      <c r="BN923" s="133"/>
      <c r="BO923" s="133"/>
      <c r="BP923" s="133"/>
      <c r="BQ923" s="133"/>
      <c r="BR923" s="133"/>
      <c r="BS923" s="133"/>
      <c r="BT923" s="133"/>
      <c r="BU923" s="133"/>
      <c r="BV923" s="133"/>
      <c r="BW923" s="133"/>
    </row>
    <row r="924" spans="1:75" ht="24" customHeight="1" x14ac:dyDescent="0.25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AU924" s="133"/>
      <c r="AV924" s="133"/>
      <c r="AW924" s="133"/>
      <c r="AX924" s="133"/>
      <c r="AY924" s="133"/>
      <c r="AZ924" s="133"/>
      <c r="BA924" s="133"/>
      <c r="BB924" s="133"/>
      <c r="BC924" s="133"/>
      <c r="BD924" s="133"/>
      <c r="BE924" s="133"/>
      <c r="BF924" s="133"/>
      <c r="BG924" s="133"/>
      <c r="BH924" s="133"/>
      <c r="BI924" s="133"/>
      <c r="BJ924" s="133"/>
      <c r="BK924" s="133"/>
      <c r="BL924" s="133"/>
      <c r="BM924" s="133"/>
      <c r="BN924" s="133"/>
      <c r="BO924" s="133"/>
      <c r="BP924" s="133"/>
      <c r="BQ924" s="133"/>
      <c r="BR924" s="133"/>
      <c r="BS924" s="133"/>
      <c r="BT924" s="133"/>
      <c r="BU924" s="133"/>
      <c r="BV924" s="133"/>
      <c r="BW924" s="133"/>
    </row>
    <row r="925" spans="1:75" ht="24" customHeight="1" x14ac:dyDescent="0.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AU925" s="133"/>
      <c r="AV925" s="133"/>
      <c r="AW925" s="133"/>
      <c r="AX925" s="133"/>
      <c r="AY925" s="133"/>
      <c r="AZ925" s="133"/>
      <c r="BA925" s="133"/>
      <c r="BB925" s="133"/>
      <c r="BC925" s="133"/>
      <c r="BD925" s="133"/>
      <c r="BE925" s="133"/>
      <c r="BF925" s="133"/>
      <c r="BG925" s="133"/>
      <c r="BH925" s="133"/>
      <c r="BI925" s="133"/>
      <c r="BJ925" s="133"/>
      <c r="BK925" s="133"/>
      <c r="BL925" s="133"/>
      <c r="BM925" s="133"/>
      <c r="BN925" s="133"/>
      <c r="BO925" s="133"/>
      <c r="BP925" s="133"/>
      <c r="BQ925" s="133"/>
      <c r="BR925" s="133"/>
      <c r="BS925" s="133"/>
      <c r="BT925" s="133"/>
      <c r="BU925" s="133"/>
      <c r="BV925" s="133"/>
      <c r="BW925" s="133"/>
    </row>
    <row r="926" spans="1:75" ht="24" customHeight="1" x14ac:dyDescent="0.25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AU926" s="133"/>
      <c r="AV926" s="133"/>
      <c r="AW926" s="133"/>
      <c r="AX926" s="133"/>
      <c r="AY926" s="133"/>
      <c r="AZ926" s="133"/>
      <c r="BA926" s="133"/>
      <c r="BB926" s="133"/>
      <c r="BC926" s="133"/>
      <c r="BD926" s="133"/>
      <c r="BE926" s="133"/>
      <c r="BF926" s="133"/>
      <c r="BG926" s="133"/>
      <c r="BH926" s="133"/>
      <c r="BI926" s="133"/>
      <c r="BJ926" s="133"/>
      <c r="BK926" s="133"/>
      <c r="BL926" s="133"/>
      <c r="BM926" s="133"/>
      <c r="BN926" s="133"/>
      <c r="BO926" s="133"/>
      <c r="BP926" s="133"/>
      <c r="BQ926" s="133"/>
      <c r="BR926" s="133"/>
      <c r="BS926" s="133"/>
      <c r="BT926" s="133"/>
      <c r="BU926" s="133"/>
      <c r="BV926" s="133"/>
      <c r="BW926" s="133"/>
    </row>
    <row r="927" spans="1:75" ht="24" customHeight="1" x14ac:dyDescent="0.25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AU927" s="133"/>
      <c r="AV927" s="133"/>
      <c r="AW927" s="133"/>
      <c r="AX927" s="133"/>
      <c r="AY927" s="133"/>
      <c r="AZ927" s="133"/>
      <c r="BA927" s="133"/>
      <c r="BB927" s="133"/>
      <c r="BC927" s="133"/>
      <c r="BD927" s="133"/>
      <c r="BE927" s="133"/>
      <c r="BF927" s="133"/>
      <c r="BG927" s="133"/>
      <c r="BH927" s="133"/>
      <c r="BI927" s="133"/>
      <c r="BJ927" s="133"/>
      <c r="BK927" s="133"/>
      <c r="BL927" s="133"/>
      <c r="BM927" s="133"/>
      <c r="BN927" s="133"/>
      <c r="BO927" s="133"/>
      <c r="BP927" s="133"/>
      <c r="BQ927" s="133"/>
      <c r="BR927" s="133"/>
      <c r="BS927" s="133"/>
      <c r="BT927" s="133"/>
      <c r="BU927" s="133"/>
      <c r="BV927" s="133"/>
      <c r="BW927" s="133"/>
    </row>
    <row r="928" spans="1:75" ht="24" customHeight="1" x14ac:dyDescent="0.25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AU928" s="133"/>
      <c r="AV928" s="133"/>
      <c r="AW928" s="133"/>
      <c r="AX928" s="133"/>
      <c r="AY928" s="133"/>
      <c r="AZ928" s="133"/>
      <c r="BA928" s="133"/>
      <c r="BB928" s="133"/>
      <c r="BC928" s="133"/>
      <c r="BD928" s="133"/>
      <c r="BE928" s="133"/>
      <c r="BF928" s="133"/>
      <c r="BG928" s="133"/>
      <c r="BH928" s="133"/>
      <c r="BI928" s="133"/>
      <c r="BJ928" s="133"/>
      <c r="BK928" s="133"/>
      <c r="BL928" s="133"/>
      <c r="BM928" s="133"/>
      <c r="BN928" s="133"/>
      <c r="BO928" s="133"/>
      <c r="BP928" s="133"/>
      <c r="BQ928" s="133"/>
      <c r="BR928" s="133"/>
      <c r="BS928" s="133"/>
      <c r="BT928" s="133"/>
      <c r="BU928" s="133"/>
      <c r="BV928" s="133"/>
      <c r="BW928" s="133"/>
    </row>
    <row r="929" spans="1:75" ht="24" customHeight="1" x14ac:dyDescent="0.25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AU929" s="133"/>
      <c r="AV929" s="133"/>
      <c r="AW929" s="133"/>
      <c r="AX929" s="133"/>
      <c r="AY929" s="133"/>
      <c r="AZ929" s="133"/>
      <c r="BA929" s="133"/>
      <c r="BB929" s="133"/>
      <c r="BC929" s="133"/>
      <c r="BD929" s="133"/>
      <c r="BE929" s="133"/>
      <c r="BF929" s="133"/>
      <c r="BG929" s="133"/>
      <c r="BH929" s="133"/>
      <c r="BI929" s="133"/>
      <c r="BJ929" s="133"/>
      <c r="BK929" s="133"/>
      <c r="BL929" s="133"/>
      <c r="BM929" s="133"/>
      <c r="BN929" s="133"/>
      <c r="BO929" s="133"/>
      <c r="BP929" s="133"/>
      <c r="BQ929" s="133"/>
      <c r="BR929" s="133"/>
      <c r="BS929" s="133"/>
      <c r="BT929" s="133"/>
      <c r="BU929" s="133"/>
      <c r="BV929" s="133"/>
      <c r="BW929" s="133"/>
    </row>
    <row r="930" spans="1:75" ht="24" customHeight="1" x14ac:dyDescent="0.25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  <c r="AX930" s="133"/>
      <c r="AY930" s="133"/>
      <c r="AZ930" s="133"/>
      <c r="BA930" s="133"/>
      <c r="BB930" s="133"/>
      <c r="BC930" s="133"/>
      <c r="BD930" s="133"/>
      <c r="BE930" s="133"/>
      <c r="BF930" s="133"/>
      <c r="BG930" s="133"/>
      <c r="BH930" s="133"/>
      <c r="BI930" s="133"/>
      <c r="BJ930" s="133"/>
      <c r="BK930" s="133"/>
      <c r="BL930" s="133"/>
      <c r="BM930" s="133"/>
      <c r="BN930" s="133"/>
      <c r="BO930" s="133"/>
      <c r="BP930" s="133"/>
      <c r="BQ930" s="133"/>
      <c r="BR930" s="133"/>
      <c r="BS930" s="133"/>
      <c r="BT930" s="133"/>
      <c r="BU930" s="133"/>
      <c r="BV930" s="133"/>
      <c r="BW930" s="133"/>
    </row>
    <row r="931" spans="1:75" ht="24" customHeight="1" x14ac:dyDescent="0.25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  <c r="AX931" s="133"/>
      <c r="AY931" s="133"/>
      <c r="AZ931" s="133"/>
      <c r="BA931" s="133"/>
      <c r="BB931" s="133"/>
      <c r="BC931" s="133"/>
      <c r="BD931" s="133"/>
      <c r="BE931" s="133"/>
      <c r="BF931" s="133"/>
      <c r="BG931" s="133"/>
      <c r="BH931" s="133"/>
      <c r="BI931" s="133"/>
      <c r="BJ931" s="133"/>
      <c r="BK931" s="133"/>
      <c r="BL931" s="133"/>
      <c r="BM931" s="133"/>
      <c r="BN931" s="133"/>
      <c r="BO931" s="133"/>
      <c r="BP931" s="133"/>
      <c r="BQ931" s="133"/>
      <c r="BR931" s="133"/>
      <c r="BS931" s="133"/>
      <c r="BT931" s="133"/>
      <c r="BU931" s="133"/>
      <c r="BV931" s="133"/>
      <c r="BW931" s="133"/>
    </row>
    <row r="932" spans="1:75" ht="24" customHeight="1" x14ac:dyDescent="0.25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  <c r="AX932" s="133"/>
      <c r="AY932" s="133"/>
      <c r="AZ932" s="133"/>
      <c r="BA932" s="133"/>
      <c r="BB932" s="133"/>
      <c r="BC932" s="133"/>
      <c r="BD932" s="133"/>
      <c r="BE932" s="133"/>
      <c r="BF932" s="133"/>
      <c r="BG932" s="133"/>
      <c r="BH932" s="133"/>
      <c r="BI932" s="133"/>
      <c r="BJ932" s="133"/>
      <c r="BK932" s="133"/>
      <c r="BL932" s="133"/>
      <c r="BM932" s="133"/>
      <c r="BN932" s="133"/>
      <c r="BO932" s="133"/>
      <c r="BP932" s="133"/>
      <c r="BQ932" s="133"/>
      <c r="BR932" s="133"/>
      <c r="BS932" s="133"/>
      <c r="BT932" s="133"/>
      <c r="BU932" s="133"/>
      <c r="BV932" s="133"/>
      <c r="BW932" s="133"/>
    </row>
    <row r="933" spans="1:75" ht="24" customHeight="1" x14ac:dyDescent="0.25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  <c r="AX933" s="133"/>
      <c r="AY933" s="133"/>
      <c r="AZ933" s="133"/>
      <c r="BA933" s="133"/>
      <c r="BB933" s="133"/>
      <c r="BC933" s="133"/>
      <c r="BD933" s="133"/>
      <c r="BE933" s="133"/>
      <c r="BF933" s="133"/>
      <c r="BG933" s="133"/>
      <c r="BH933" s="133"/>
      <c r="BI933" s="133"/>
      <c r="BJ933" s="133"/>
      <c r="BK933" s="133"/>
      <c r="BL933" s="133"/>
      <c r="BM933" s="133"/>
      <c r="BN933" s="133"/>
      <c r="BO933" s="133"/>
      <c r="BP933" s="133"/>
      <c r="BQ933" s="133"/>
      <c r="BR933" s="133"/>
      <c r="BS933" s="133"/>
      <c r="BT933" s="133"/>
      <c r="BU933" s="133"/>
      <c r="BV933" s="133"/>
      <c r="BW933" s="133"/>
    </row>
    <row r="934" spans="1:75" ht="24" customHeight="1" x14ac:dyDescent="0.25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  <c r="AX934" s="133"/>
      <c r="AY934" s="133"/>
      <c r="AZ934" s="133"/>
      <c r="BA934" s="133"/>
      <c r="BB934" s="133"/>
      <c r="BC934" s="133"/>
      <c r="BD934" s="133"/>
      <c r="BE934" s="133"/>
      <c r="BF934" s="133"/>
      <c r="BG934" s="133"/>
      <c r="BH934" s="133"/>
      <c r="BI934" s="133"/>
      <c r="BJ934" s="133"/>
      <c r="BK934" s="133"/>
      <c r="BL934" s="133"/>
      <c r="BM934" s="133"/>
      <c r="BN934" s="133"/>
      <c r="BO934" s="133"/>
      <c r="BP934" s="133"/>
      <c r="BQ934" s="133"/>
      <c r="BR934" s="133"/>
      <c r="BS934" s="133"/>
      <c r="BT934" s="133"/>
      <c r="BU934" s="133"/>
      <c r="BV934" s="133"/>
      <c r="BW934" s="133"/>
    </row>
    <row r="935" spans="1:75" ht="24" customHeight="1" x14ac:dyDescent="0.2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  <c r="AX935" s="133"/>
      <c r="AY935" s="133"/>
      <c r="AZ935" s="133"/>
      <c r="BA935" s="133"/>
      <c r="BB935" s="133"/>
      <c r="BC935" s="133"/>
      <c r="BD935" s="133"/>
      <c r="BE935" s="133"/>
      <c r="BF935" s="133"/>
      <c r="BG935" s="133"/>
      <c r="BH935" s="133"/>
      <c r="BI935" s="133"/>
      <c r="BJ935" s="133"/>
      <c r="BK935" s="133"/>
      <c r="BL935" s="133"/>
      <c r="BM935" s="133"/>
      <c r="BN935" s="133"/>
      <c r="BO935" s="133"/>
      <c r="BP935" s="133"/>
      <c r="BQ935" s="133"/>
      <c r="BR935" s="133"/>
      <c r="BS935" s="133"/>
      <c r="BT935" s="133"/>
      <c r="BU935" s="133"/>
      <c r="BV935" s="133"/>
      <c r="BW935" s="133"/>
    </row>
    <row r="936" spans="1:75" ht="24" customHeight="1" x14ac:dyDescent="0.25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  <c r="AX936" s="133"/>
      <c r="AY936" s="133"/>
      <c r="AZ936" s="133"/>
      <c r="BA936" s="133"/>
      <c r="BB936" s="133"/>
      <c r="BC936" s="133"/>
      <c r="BD936" s="133"/>
      <c r="BE936" s="133"/>
      <c r="BF936" s="133"/>
      <c r="BG936" s="133"/>
      <c r="BH936" s="133"/>
      <c r="BI936" s="133"/>
      <c r="BJ936" s="133"/>
      <c r="BK936" s="133"/>
      <c r="BL936" s="133"/>
      <c r="BM936" s="133"/>
      <c r="BN936" s="133"/>
      <c r="BO936" s="133"/>
      <c r="BP936" s="133"/>
      <c r="BQ936" s="133"/>
      <c r="BR936" s="133"/>
      <c r="BS936" s="133"/>
      <c r="BT936" s="133"/>
      <c r="BU936" s="133"/>
      <c r="BV936" s="133"/>
      <c r="BW936" s="133"/>
    </row>
    <row r="937" spans="1:75" ht="24" customHeight="1" x14ac:dyDescent="0.25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  <c r="AX937" s="133"/>
      <c r="AY937" s="133"/>
      <c r="AZ937" s="133"/>
      <c r="BA937" s="133"/>
      <c r="BB937" s="133"/>
      <c r="BC937" s="133"/>
      <c r="BD937" s="133"/>
      <c r="BE937" s="133"/>
      <c r="BF937" s="133"/>
      <c r="BG937" s="133"/>
      <c r="BH937" s="133"/>
      <c r="BI937" s="133"/>
      <c r="BJ937" s="133"/>
      <c r="BK937" s="133"/>
      <c r="BL937" s="133"/>
      <c r="BM937" s="133"/>
      <c r="BN937" s="133"/>
      <c r="BO937" s="133"/>
      <c r="BP937" s="133"/>
      <c r="BQ937" s="133"/>
      <c r="BR937" s="133"/>
      <c r="BS937" s="133"/>
      <c r="BT937" s="133"/>
      <c r="BU937" s="133"/>
      <c r="BV937" s="133"/>
      <c r="BW937" s="133"/>
    </row>
    <row r="938" spans="1:75" ht="24" customHeight="1" x14ac:dyDescent="0.25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  <c r="AX938" s="133"/>
      <c r="AY938" s="133"/>
      <c r="AZ938" s="133"/>
      <c r="BA938" s="133"/>
      <c r="BB938" s="133"/>
      <c r="BC938" s="133"/>
      <c r="BD938" s="133"/>
      <c r="BE938" s="133"/>
      <c r="BF938" s="133"/>
      <c r="BG938" s="133"/>
      <c r="BH938" s="133"/>
      <c r="BI938" s="133"/>
      <c r="BJ938" s="133"/>
      <c r="BK938" s="133"/>
      <c r="BL938" s="133"/>
      <c r="BM938" s="133"/>
      <c r="BN938" s="133"/>
      <c r="BO938" s="133"/>
      <c r="BP938" s="133"/>
      <c r="BQ938" s="133"/>
      <c r="BR938" s="133"/>
      <c r="BS938" s="133"/>
      <c r="BT938" s="133"/>
      <c r="BU938" s="133"/>
      <c r="BV938" s="133"/>
      <c r="BW938" s="133"/>
    </row>
    <row r="939" spans="1:75" ht="24" customHeight="1" x14ac:dyDescent="0.25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  <c r="AX939" s="133"/>
      <c r="AY939" s="133"/>
      <c r="AZ939" s="133"/>
      <c r="BA939" s="133"/>
      <c r="BB939" s="133"/>
      <c r="BC939" s="133"/>
      <c r="BD939" s="133"/>
      <c r="BE939" s="133"/>
      <c r="BF939" s="133"/>
      <c r="BG939" s="133"/>
      <c r="BH939" s="133"/>
      <c r="BI939" s="133"/>
      <c r="BJ939" s="133"/>
      <c r="BK939" s="133"/>
      <c r="BL939" s="133"/>
      <c r="BM939" s="133"/>
      <c r="BN939" s="133"/>
      <c r="BO939" s="133"/>
      <c r="BP939" s="133"/>
      <c r="BQ939" s="133"/>
      <c r="BR939" s="133"/>
      <c r="BS939" s="133"/>
      <c r="BT939" s="133"/>
      <c r="BU939" s="133"/>
      <c r="BV939" s="133"/>
      <c r="BW939" s="133"/>
    </row>
    <row r="940" spans="1:75" ht="24" customHeight="1" x14ac:dyDescent="0.25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  <c r="AX940" s="133"/>
      <c r="AY940" s="133"/>
      <c r="AZ940" s="133"/>
      <c r="BA940" s="133"/>
      <c r="BB940" s="133"/>
      <c r="BC940" s="133"/>
      <c r="BD940" s="133"/>
      <c r="BE940" s="133"/>
      <c r="BF940" s="133"/>
      <c r="BG940" s="133"/>
      <c r="BH940" s="133"/>
      <c r="BI940" s="133"/>
      <c r="BJ940" s="133"/>
      <c r="BK940" s="133"/>
      <c r="BL940" s="133"/>
      <c r="BM940" s="133"/>
      <c r="BN940" s="133"/>
      <c r="BO940" s="133"/>
      <c r="BP940" s="133"/>
      <c r="BQ940" s="133"/>
      <c r="BR940" s="133"/>
      <c r="BS940" s="133"/>
      <c r="BT940" s="133"/>
      <c r="BU940" s="133"/>
      <c r="BV940" s="133"/>
      <c r="BW940" s="133"/>
    </row>
    <row r="941" spans="1:75" ht="24" customHeight="1" x14ac:dyDescent="0.25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  <c r="AX941" s="133"/>
      <c r="AY941" s="133"/>
      <c r="AZ941" s="133"/>
      <c r="BA941" s="133"/>
      <c r="BB941" s="133"/>
      <c r="BC941" s="133"/>
      <c r="BD941" s="133"/>
      <c r="BE941" s="133"/>
      <c r="BF941" s="133"/>
      <c r="BG941" s="133"/>
      <c r="BH941" s="133"/>
      <c r="BI941" s="133"/>
      <c r="BJ941" s="133"/>
      <c r="BK941" s="133"/>
      <c r="BL941" s="133"/>
      <c r="BM941" s="133"/>
      <c r="BN941" s="133"/>
      <c r="BO941" s="133"/>
      <c r="BP941" s="133"/>
      <c r="BQ941" s="133"/>
      <c r="BR941" s="133"/>
      <c r="BS941" s="133"/>
      <c r="BT941" s="133"/>
      <c r="BU941" s="133"/>
      <c r="BV941" s="133"/>
      <c r="BW941" s="133"/>
    </row>
    <row r="942" spans="1:75" ht="24" customHeight="1" x14ac:dyDescent="0.25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  <c r="AX942" s="133"/>
      <c r="AY942" s="133"/>
      <c r="BD942" s="133"/>
      <c r="BE942" s="133"/>
      <c r="BF942" s="133"/>
      <c r="BG942" s="133"/>
      <c r="BH942" s="133"/>
      <c r="BI942" s="133"/>
      <c r="BJ942" s="133"/>
      <c r="BK942" s="133"/>
      <c r="BL942" s="133"/>
      <c r="BM942" s="133"/>
      <c r="BN942" s="133"/>
      <c r="BO942" s="133"/>
      <c r="BP942" s="133"/>
      <c r="BQ942" s="133"/>
      <c r="BR942" s="133"/>
      <c r="BS942" s="133"/>
      <c r="BT942" s="133"/>
      <c r="BU942" s="133"/>
      <c r="BV942" s="133"/>
      <c r="BW942" s="133"/>
    </row>
  </sheetData>
  <mergeCells count="81">
    <mergeCell ref="AH2:AK2"/>
    <mergeCell ref="C3:C4"/>
    <mergeCell ref="D3:AG3"/>
    <mergeCell ref="AH3:AK3"/>
    <mergeCell ref="D4:I4"/>
    <mergeCell ref="J4:O4"/>
    <mergeCell ref="P4:U4"/>
    <mergeCell ref="V4:AA4"/>
    <mergeCell ref="AH4:AK4"/>
    <mergeCell ref="L8:M8"/>
    <mergeCell ref="N8:O8"/>
    <mergeCell ref="P8:Q8"/>
    <mergeCell ref="B2:B22"/>
    <mergeCell ref="C2:AG2"/>
    <mergeCell ref="C5:C11"/>
    <mergeCell ref="D8:E8"/>
    <mergeCell ref="F8:G8"/>
    <mergeCell ref="H8:I8"/>
    <mergeCell ref="J8:K8"/>
    <mergeCell ref="V9:W9"/>
    <mergeCell ref="X9:Y9"/>
    <mergeCell ref="Z9:AA9"/>
    <mergeCell ref="AB4:AG4"/>
    <mergeCell ref="R8:S8"/>
    <mergeCell ref="T8:U8"/>
    <mergeCell ref="AB8:AC8"/>
    <mergeCell ref="AD8:AE8"/>
    <mergeCell ref="AF8:AG8"/>
    <mergeCell ref="D12:G12"/>
    <mergeCell ref="H12:I12"/>
    <mergeCell ref="J12:M12"/>
    <mergeCell ref="N12:O12"/>
    <mergeCell ref="P12:S12"/>
    <mergeCell ref="D11:I11"/>
    <mergeCell ref="J11:O11"/>
    <mergeCell ref="P11:U11"/>
    <mergeCell ref="V11:AA11"/>
    <mergeCell ref="AB11:AG11"/>
    <mergeCell ref="T12:U12"/>
    <mergeCell ref="V12:Y12"/>
    <mergeCell ref="Z12:AA12"/>
    <mergeCell ref="AB12:AE12"/>
    <mergeCell ref="AF12:AG12"/>
    <mergeCell ref="V14:AA14"/>
    <mergeCell ref="AB14:AG14"/>
    <mergeCell ref="C15:C21"/>
    <mergeCell ref="J17:K17"/>
    <mergeCell ref="L17:M17"/>
    <mergeCell ref="N17:O17"/>
    <mergeCell ref="D18:E18"/>
    <mergeCell ref="F18:G18"/>
    <mergeCell ref="H18:I18"/>
    <mergeCell ref="P19:Q19"/>
    <mergeCell ref="C13:C14"/>
    <mergeCell ref="D13:AG13"/>
    <mergeCell ref="D14:I14"/>
    <mergeCell ref="J14:O14"/>
    <mergeCell ref="P14:U14"/>
    <mergeCell ref="AD19:AE19"/>
    <mergeCell ref="AF19:AG19"/>
    <mergeCell ref="D21:I21"/>
    <mergeCell ref="J21:O21"/>
    <mergeCell ref="P21:U21"/>
    <mergeCell ref="V21:AA21"/>
    <mergeCell ref="AB21:AG21"/>
    <mergeCell ref="R19:S19"/>
    <mergeCell ref="T19:U19"/>
    <mergeCell ref="V19:W19"/>
    <mergeCell ref="X19:Y19"/>
    <mergeCell ref="Z19:AA19"/>
    <mergeCell ref="AB19:AC19"/>
    <mergeCell ref="V22:Y22"/>
    <mergeCell ref="Z22:AA22"/>
    <mergeCell ref="AB22:AE22"/>
    <mergeCell ref="AF22:AG22"/>
    <mergeCell ref="D22:G22"/>
    <mergeCell ref="H22:I22"/>
    <mergeCell ref="J22:M22"/>
    <mergeCell ref="N22:O22"/>
    <mergeCell ref="P22:S22"/>
    <mergeCell ref="T22:U22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632F-3F43-4122-BC87-B786800C7EA2}">
  <sheetPr>
    <tabColor rgb="FFFFC000"/>
  </sheetPr>
  <dimension ref="A1:AY975"/>
  <sheetViews>
    <sheetView zoomScale="70" zoomScaleNormal="70" workbookViewId="0">
      <selection activeCell="P20" sqref="P20:U20"/>
    </sheetView>
  </sheetViews>
  <sheetFormatPr defaultColWidth="8.7109375" defaultRowHeight="24" customHeight="1" x14ac:dyDescent="0.25"/>
  <sheetData>
    <row r="1" spans="1:51" ht="24" customHeight="1" thickBot="1" x14ac:dyDescent="0.3">
      <c r="A1" s="80"/>
      <c r="B1" s="80"/>
      <c r="C1" s="80"/>
      <c r="D1" s="79"/>
      <c r="E1" s="79"/>
      <c r="F1" s="79"/>
      <c r="G1" s="79"/>
      <c r="H1" s="79"/>
      <c r="I1" s="79"/>
      <c r="J1" s="79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</row>
    <row r="2" spans="1:51" ht="24" customHeight="1" thickBot="1" x14ac:dyDescent="0.3">
      <c r="A2" s="80"/>
      <c r="B2" s="238">
        <v>45794</v>
      </c>
      <c r="C2" s="239" t="s">
        <v>81</v>
      </c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3"/>
      <c r="AN2" s="240" t="s">
        <v>82</v>
      </c>
      <c r="AO2" s="225"/>
      <c r="AP2" s="225"/>
      <c r="AQ2" s="223"/>
      <c r="AR2" s="80"/>
      <c r="AS2" s="80"/>
      <c r="AT2" s="80"/>
      <c r="AU2" s="80"/>
      <c r="AV2" s="80"/>
      <c r="AW2" s="80"/>
      <c r="AX2" s="80"/>
      <c r="AY2" s="80"/>
    </row>
    <row r="3" spans="1:51" ht="24" customHeight="1" thickBot="1" x14ac:dyDescent="0.3">
      <c r="A3" s="80"/>
      <c r="B3" s="233"/>
      <c r="C3" s="229">
        <v>1.7361111111111112E-2</v>
      </c>
      <c r="D3" s="231" t="s">
        <v>3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3"/>
      <c r="AN3" s="241" t="s">
        <v>83</v>
      </c>
      <c r="AO3" s="225"/>
      <c r="AP3" s="225"/>
      <c r="AQ3" s="223"/>
      <c r="AR3" s="80"/>
      <c r="AS3" s="80"/>
      <c r="AT3" s="80"/>
      <c r="AU3" s="80"/>
      <c r="AV3" s="80"/>
      <c r="AW3" s="80"/>
      <c r="AX3" s="80"/>
      <c r="AY3" s="80"/>
    </row>
    <row r="4" spans="1:51" ht="24" customHeight="1" thickBot="1" x14ac:dyDescent="0.3">
      <c r="A4" s="80"/>
      <c r="B4" s="233"/>
      <c r="C4" s="230"/>
      <c r="D4" s="231" t="s">
        <v>5</v>
      </c>
      <c r="E4" s="225"/>
      <c r="F4" s="225"/>
      <c r="G4" s="225"/>
      <c r="H4" s="225"/>
      <c r="I4" s="223"/>
      <c r="J4" s="231" t="s">
        <v>6</v>
      </c>
      <c r="K4" s="225"/>
      <c r="L4" s="225"/>
      <c r="M4" s="225"/>
      <c r="N4" s="225"/>
      <c r="O4" s="223"/>
      <c r="P4" s="231" t="s">
        <v>29</v>
      </c>
      <c r="Q4" s="225"/>
      <c r="R4" s="225"/>
      <c r="S4" s="225"/>
      <c r="T4" s="225"/>
      <c r="U4" s="223"/>
      <c r="V4" s="231" t="s">
        <v>30</v>
      </c>
      <c r="W4" s="225"/>
      <c r="X4" s="225"/>
      <c r="Y4" s="225"/>
      <c r="Z4" s="225"/>
      <c r="AA4" s="223"/>
      <c r="AB4" s="231" t="s">
        <v>38</v>
      </c>
      <c r="AC4" s="225"/>
      <c r="AD4" s="225"/>
      <c r="AE4" s="225"/>
      <c r="AF4" s="225"/>
      <c r="AG4" s="223"/>
      <c r="AH4" s="231" t="s">
        <v>84</v>
      </c>
      <c r="AI4" s="225"/>
      <c r="AJ4" s="225"/>
      <c r="AK4" s="225"/>
      <c r="AL4" s="225"/>
      <c r="AM4" s="223"/>
      <c r="AN4" s="240" t="str">
        <f>CONCATENATE(COUNT(AN6:AN25,AP6:AP25)," VIAGENS")</f>
        <v>40 VIAGENS</v>
      </c>
      <c r="AO4" s="225"/>
      <c r="AP4" s="225"/>
      <c r="AQ4" s="223"/>
      <c r="AR4" s="80"/>
      <c r="AS4" s="80"/>
      <c r="AT4" s="80"/>
      <c r="AU4" s="80"/>
      <c r="AV4" s="80"/>
      <c r="AW4" s="80"/>
      <c r="AX4" s="80"/>
      <c r="AY4" s="80"/>
    </row>
    <row r="5" spans="1:51" ht="24" customHeight="1" thickBot="1" x14ac:dyDescent="0.3">
      <c r="A5" s="80"/>
      <c r="B5" s="233"/>
      <c r="C5" s="232" t="s">
        <v>7</v>
      </c>
      <c r="D5" s="81" t="s">
        <v>8</v>
      </c>
      <c r="E5" s="85" t="s">
        <v>9</v>
      </c>
      <c r="F5" s="86" t="s">
        <v>10</v>
      </c>
      <c r="G5" s="85" t="s">
        <v>11</v>
      </c>
      <c r="H5" s="86" t="s">
        <v>12</v>
      </c>
      <c r="I5" s="85" t="s">
        <v>13</v>
      </c>
      <c r="J5" s="81" t="s">
        <v>8</v>
      </c>
      <c r="K5" s="85" t="s">
        <v>9</v>
      </c>
      <c r="L5" s="86" t="s">
        <v>10</v>
      </c>
      <c r="M5" s="85" t="s">
        <v>11</v>
      </c>
      <c r="N5" s="86" t="s">
        <v>12</v>
      </c>
      <c r="O5" s="85" t="s">
        <v>13</v>
      </c>
      <c r="P5" s="81" t="s">
        <v>8</v>
      </c>
      <c r="Q5" s="85" t="s">
        <v>9</v>
      </c>
      <c r="R5" s="86" t="s">
        <v>10</v>
      </c>
      <c r="S5" s="85" t="s">
        <v>11</v>
      </c>
      <c r="T5" s="86" t="s">
        <v>12</v>
      </c>
      <c r="U5" s="85" t="s">
        <v>13</v>
      </c>
      <c r="V5" s="81" t="s">
        <v>8</v>
      </c>
      <c r="W5" s="85" t="s">
        <v>9</v>
      </c>
      <c r="X5" s="86" t="s">
        <v>10</v>
      </c>
      <c r="Y5" s="85" t="s">
        <v>11</v>
      </c>
      <c r="Z5" s="86" t="s">
        <v>12</v>
      </c>
      <c r="AA5" s="81" t="s">
        <v>13</v>
      </c>
      <c r="AB5" s="81" t="s">
        <v>8</v>
      </c>
      <c r="AC5" s="85" t="s">
        <v>9</v>
      </c>
      <c r="AD5" s="86" t="s">
        <v>10</v>
      </c>
      <c r="AE5" s="85" t="s">
        <v>11</v>
      </c>
      <c r="AF5" s="86" t="s">
        <v>12</v>
      </c>
      <c r="AG5" s="85" t="s">
        <v>13</v>
      </c>
      <c r="AH5" s="86" t="s">
        <v>8</v>
      </c>
      <c r="AI5" s="85" t="s">
        <v>9</v>
      </c>
      <c r="AJ5" s="86" t="s">
        <v>10</v>
      </c>
      <c r="AK5" s="85" t="s">
        <v>11</v>
      </c>
      <c r="AL5" s="86" t="s">
        <v>12</v>
      </c>
      <c r="AM5" s="85" t="s">
        <v>13</v>
      </c>
      <c r="AN5" s="82" t="s">
        <v>14</v>
      </c>
      <c r="AO5" s="83" t="s">
        <v>15</v>
      </c>
      <c r="AP5" s="82" t="s">
        <v>14</v>
      </c>
      <c r="AQ5" s="83" t="s">
        <v>15</v>
      </c>
      <c r="AR5" s="80"/>
      <c r="AS5" s="80"/>
      <c r="AT5" s="80"/>
      <c r="AU5" s="80"/>
      <c r="AV5" s="80"/>
      <c r="AW5" s="80"/>
      <c r="AX5" s="80"/>
      <c r="AY5" s="80"/>
    </row>
    <row r="6" spans="1:51" ht="24" customHeight="1" thickBot="1" x14ac:dyDescent="0.3">
      <c r="A6" s="80"/>
      <c r="B6" s="233"/>
      <c r="C6" s="233"/>
      <c r="D6" s="18">
        <v>0.20347222222222219</v>
      </c>
      <c r="E6" s="19">
        <v>0.23125000000000001</v>
      </c>
      <c r="F6" s="19">
        <v>0.26319444444444451</v>
      </c>
      <c r="G6" s="20">
        <f t="shared" ref="G6:G7" si="0">F6-D6</f>
        <v>5.9722222222222315E-2</v>
      </c>
      <c r="H6" s="21">
        <v>602</v>
      </c>
      <c r="I6" s="22">
        <v>1</v>
      </c>
      <c r="J6" s="18">
        <v>0.21736111111111109</v>
      </c>
      <c r="K6" s="19">
        <v>0.24305555555555561</v>
      </c>
      <c r="L6" s="19">
        <v>0.27430555555555558</v>
      </c>
      <c r="M6" s="20">
        <f t="shared" ref="M6:M7" si="1">L6-J6</f>
        <v>5.6944444444444492E-2</v>
      </c>
      <c r="N6" s="21">
        <v>602</v>
      </c>
      <c r="O6" s="22">
        <v>2</v>
      </c>
      <c r="P6" s="18">
        <v>0.23125000000000001</v>
      </c>
      <c r="Q6" s="19">
        <v>0.26180555555555562</v>
      </c>
      <c r="R6" s="19">
        <v>0.29583333333333328</v>
      </c>
      <c r="S6" s="20">
        <f t="shared" ref="S6:S7" si="2">R6-P6</f>
        <v>6.458333333333327E-2</v>
      </c>
      <c r="T6" s="21">
        <v>602</v>
      </c>
      <c r="U6" s="22">
        <v>3</v>
      </c>
      <c r="V6" s="18">
        <v>0.24513888888888891</v>
      </c>
      <c r="W6" s="19">
        <v>0.27569444444444452</v>
      </c>
      <c r="X6" s="19">
        <v>0.30972222222222218</v>
      </c>
      <c r="Y6" s="20">
        <f t="shared" ref="Y6:Y7" si="3">X6-V6</f>
        <v>6.458333333333327E-2</v>
      </c>
      <c r="Z6" s="21">
        <v>602</v>
      </c>
      <c r="AA6" s="22">
        <v>4</v>
      </c>
      <c r="AB6" s="18">
        <v>0.25555555555555548</v>
      </c>
      <c r="AC6" s="19">
        <v>0.28958333333333341</v>
      </c>
      <c r="AD6" s="19">
        <v>0.32361111111111113</v>
      </c>
      <c r="AE6" s="20">
        <f>AD6-AB6</f>
        <v>6.8055555555555647E-2</v>
      </c>
      <c r="AF6" s="21">
        <v>602</v>
      </c>
      <c r="AG6" s="22">
        <v>5</v>
      </c>
      <c r="AH6" s="18">
        <v>0.26597222222222222</v>
      </c>
      <c r="AI6" s="19">
        <v>0.3</v>
      </c>
      <c r="AJ6" s="19">
        <v>0.3347222222222222</v>
      </c>
      <c r="AK6" s="20">
        <f t="shared" ref="AK6:AK7" si="4">AJ6-AH6</f>
        <v>6.8749999999999978E-2</v>
      </c>
      <c r="AL6" s="21">
        <v>602</v>
      </c>
      <c r="AM6" s="22">
        <v>6</v>
      </c>
      <c r="AN6" s="126">
        <v>0.20347222222222219</v>
      </c>
      <c r="AO6" s="93"/>
      <c r="AP6" s="127">
        <v>0.5444444444444444</v>
      </c>
      <c r="AQ6" s="94">
        <f>AP6-AN25</f>
        <v>2.0833333333333259E-2</v>
      </c>
      <c r="AR6" s="80"/>
      <c r="AS6" s="80"/>
      <c r="AT6" s="80"/>
      <c r="AU6" s="80"/>
      <c r="AV6" s="80"/>
      <c r="AW6" s="80"/>
      <c r="AX6" s="80"/>
      <c r="AY6" s="80"/>
    </row>
    <row r="7" spans="1:51" ht="24" customHeight="1" thickBot="1" x14ac:dyDescent="0.3">
      <c r="A7" s="80"/>
      <c r="B7" s="233"/>
      <c r="C7" s="233"/>
      <c r="D7" s="18">
        <v>0.27638888888888891</v>
      </c>
      <c r="E7" s="19">
        <v>0.30833333333333329</v>
      </c>
      <c r="F7" s="19">
        <v>0.34305555555555561</v>
      </c>
      <c r="G7" s="20">
        <f t="shared" si="0"/>
        <v>6.6666666666666707E-2</v>
      </c>
      <c r="H7" s="21">
        <v>602</v>
      </c>
      <c r="I7" s="22">
        <v>1</v>
      </c>
      <c r="J7" s="18">
        <v>0.28680555555555548</v>
      </c>
      <c r="K7" s="19">
        <v>0.31874999999999998</v>
      </c>
      <c r="L7" s="19">
        <v>0.35347222222222219</v>
      </c>
      <c r="M7" s="20">
        <f t="shared" si="1"/>
        <v>6.6666666666666707E-2</v>
      </c>
      <c r="N7" s="21">
        <v>602</v>
      </c>
      <c r="O7" s="22">
        <v>2</v>
      </c>
      <c r="P7" s="18">
        <v>0.30416666666666659</v>
      </c>
      <c r="Q7" s="19">
        <v>0.34027777777777779</v>
      </c>
      <c r="R7" s="19">
        <v>0.37847222222222221</v>
      </c>
      <c r="S7" s="20">
        <f t="shared" si="2"/>
        <v>7.4305555555555625E-2</v>
      </c>
      <c r="T7" s="21">
        <v>602</v>
      </c>
      <c r="U7" s="22">
        <v>3</v>
      </c>
      <c r="V7" s="18">
        <v>0.3215277777777778</v>
      </c>
      <c r="W7" s="19">
        <v>0.35902777777777778</v>
      </c>
      <c r="X7" s="19">
        <v>0.39930555555555558</v>
      </c>
      <c r="Y7" s="20">
        <f t="shared" si="3"/>
        <v>7.7777777777777779E-2</v>
      </c>
      <c r="Z7" s="21">
        <v>602</v>
      </c>
      <c r="AA7" s="22">
        <v>4</v>
      </c>
      <c r="AB7" s="226">
        <f>IF(AD6="",AC6,AD6)</f>
        <v>0.32361111111111113</v>
      </c>
      <c r="AC7" s="223"/>
      <c r="AD7" s="226">
        <f>IF(AB8="",AC8,AB8)</f>
        <v>0.37291666666666667</v>
      </c>
      <c r="AE7" s="223"/>
      <c r="AF7" s="226">
        <f>AD7-AB7</f>
        <v>4.9305555555555547E-2</v>
      </c>
      <c r="AG7" s="223"/>
      <c r="AH7" s="18">
        <v>0.34722222222222221</v>
      </c>
      <c r="AI7" s="19">
        <v>0.38333333333333341</v>
      </c>
      <c r="AJ7" s="19">
        <v>0.42291666666666672</v>
      </c>
      <c r="AK7" s="20">
        <f t="shared" si="4"/>
        <v>7.5694444444444509E-2</v>
      </c>
      <c r="AL7" s="21">
        <v>602</v>
      </c>
      <c r="AM7" s="22">
        <v>6</v>
      </c>
      <c r="AN7" s="18">
        <v>0.21736111111111109</v>
      </c>
      <c r="AO7" s="101">
        <f t="shared" ref="AO7:AO25" si="5">AN7-AN6</f>
        <v>1.3888888888888895E-2</v>
      </c>
      <c r="AP7" s="19">
        <v>0.56527777777777777</v>
      </c>
      <c r="AQ7" s="102">
        <f t="shared" ref="AQ7:AQ25" si="6">AP7-AP6</f>
        <v>2.083333333333337E-2</v>
      </c>
      <c r="AR7" s="80"/>
      <c r="AS7" s="80"/>
      <c r="AT7" s="80"/>
      <c r="AU7" s="80"/>
      <c r="AV7" s="80"/>
      <c r="AW7" s="80"/>
      <c r="AX7" s="80"/>
      <c r="AY7" s="80"/>
    </row>
    <row r="8" spans="1:51" ht="24" customHeight="1" thickBot="1" x14ac:dyDescent="0.3">
      <c r="A8" s="80"/>
      <c r="B8" s="233"/>
      <c r="C8" s="233"/>
      <c r="D8" s="226">
        <f>IF(F7="",E7,F7)</f>
        <v>0.34305555555555561</v>
      </c>
      <c r="E8" s="223"/>
      <c r="F8" s="226">
        <f>IF(D9="",E9,D9)</f>
        <v>0.39374999999999999</v>
      </c>
      <c r="G8" s="223"/>
      <c r="H8" s="226">
        <f>F8-D8</f>
        <v>5.0694444444444375E-2</v>
      </c>
      <c r="I8" s="223"/>
      <c r="J8" s="226">
        <f>IF(L7="",K7,L7)</f>
        <v>0.35347222222222219</v>
      </c>
      <c r="K8" s="223"/>
      <c r="L8" s="226">
        <f>IF(J9="",K9,J9)</f>
        <v>0.41111111111111109</v>
      </c>
      <c r="M8" s="223"/>
      <c r="N8" s="226">
        <f>L8-J8</f>
        <v>5.7638888888888906E-2</v>
      </c>
      <c r="O8" s="223"/>
      <c r="P8" s="226">
        <f>IF(R7="",Q7,R7)</f>
        <v>0.37847222222222221</v>
      </c>
      <c r="Q8" s="223"/>
      <c r="R8" s="226">
        <f>IF(P9="",Q9,P9)</f>
        <v>0.4284722222222222</v>
      </c>
      <c r="S8" s="223"/>
      <c r="T8" s="226">
        <f>R8-P8</f>
        <v>4.9999999999999989E-2</v>
      </c>
      <c r="U8" s="223"/>
      <c r="V8" s="226">
        <f>IF(X7="",W7,X7)</f>
        <v>0.39930555555555558</v>
      </c>
      <c r="W8" s="223"/>
      <c r="X8" s="226">
        <f>IF(V9="",W9,V9)</f>
        <v>0.44583333333333341</v>
      </c>
      <c r="Y8" s="223"/>
      <c r="Z8" s="226">
        <f>X8-V8</f>
        <v>4.6527777777777835E-2</v>
      </c>
      <c r="AA8" s="223"/>
      <c r="AB8" s="18">
        <v>0.37291666666666667</v>
      </c>
      <c r="AC8" s="19">
        <v>0.40763888888888888</v>
      </c>
      <c r="AD8" s="19">
        <v>0.45208333333333328</v>
      </c>
      <c r="AE8" s="20">
        <f t="shared" ref="AE8:AE9" si="7">AD8-AB8</f>
        <v>7.9166666666666607E-2</v>
      </c>
      <c r="AF8" s="21">
        <v>602</v>
      </c>
      <c r="AG8" s="22">
        <v>5</v>
      </c>
      <c r="AH8" s="226">
        <f>IF(AJ7="",AI7,AJ7)</f>
        <v>0.42291666666666672</v>
      </c>
      <c r="AI8" s="223"/>
      <c r="AJ8" s="226">
        <f>IF(AH9="",AI9,AH9)</f>
        <v>0.48194444444444451</v>
      </c>
      <c r="AK8" s="223"/>
      <c r="AL8" s="226">
        <f>AJ8-AH8</f>
        <v>5.902777777777779E-2</v>
      </c>
      <c r="AM8" s="223"/>
      <c r="AN8" s="18">
        <v>0.23125000000000001</v>
      </c>
      <c r="AO8" s="101">
        <f t="shared" si="5"/>
        <v>1.3888888888888923E-2</v>
      </c>
      <c r="AP8" s="19">
        <v>0.58611111111111114</v>
      </c>
      <c r="AQ8" s="102">
        <f t="shared" si="6"/>
        <v>2.083333333333337E-2</v>
      </c>
      <c r="AR8" s="80"/>
      <c r="AS8" s="80"/>
      <c r="AT8" s="80"/>
      <c r="AU8" s="80"/>
      <c r="AV8" s="80"/>
      <c r="AW8" s="80"/>
      <c r="AX8" s="80"/>
      <c r="AY8" s="80"/>
    </row>
    <row r="9" spans="1:51" ht="24" customHeight="1" thickBot="1" x14ac:dyDescent="0.3">
      <c r="A9" s="80"/>
      <c r="B9" s="233"/>
      <c r="C9" s="233"/>
      <c r="D9" s="18">
        <v>0.39374999999999999</v>
      </c>
      <c r="E9" s="19">
        <v>0.43472222222222218</v>
      </c>
      <c r="F9" s="19">
        <v>0.48125000000000001</v>
      </c>
      <c r="G9" s="20">
        <f>F9-D9</f>
        <v>8.7500000000000022E-2</v>
      </c>
      <c r="H9" s="21">
        <v>602</v>
      </c>
      <c r="I9" s="22">
        <v>1</v>
      </c>
      <c r="J9" s="18">
        <v>0.41111111111111109</v>
      </c>
      <c r="K9" s="19">
        <v>0.44930555555555562</v>
      </c>
      <c r="L9" s="19">
        <v>0.49444444444444452</v>
      </c>
      <c r="M9" s="20">
        <f>L9-J9</f>
        <v>8.3333333333333426E-2</v>
      </c>
      <c r="N9" s="21">
        <v>602</v>
      </c>
      <c r="O9" s="22">
        <v>2</v>
      </c>
      <c r="P9" s="18">
        <v>0.4284722222222222</v>
      </c>
      <c r="Q9" s="19">
        <v>0.46527777777777779</v>
      </c>
      <c r="R9" s="19">
        <v>0.51180555555555551</v>
      </c>
      <c r="S9" s="20">
        <f>R9-P9</f>
        <v>8.3333333333333315E-2</v>
      </c>
      <c r="T9" s="21">
        <v>602</v>
      </c>
      <c r="U9" s="22">
        <v>3</v>
      </c>
      <c r="V9" s="18">
        <v>0.44583333333333341</v>
      </c>
      <c r="W9" s="19">
        <v>0.48402777777777778</v>
      </c>
      <c r="X9" s="19">
        <v>0.53402777777777777</v>
      </c>
      <c r="Y9" s="20">
        <f>X9-V9</f>
        <v>8.8194444444444353E-2</v>
      </c>
      <c r="Z9" s="21">
        <v>602</v>
      </c>
      <c r="AA9" s="22">
        <v>4</v>
      </c>
      <c r="AB9" s="18">
        <v>0.46388888888888891</v>
      </c>
      <c r="AC9" s="19">
        <v>0.50347222222222221</v>
      </c>
      <c r="AD9" s="19">
        <v>0.55138888888888893</v>
      </c>
      <c r="AE9" s="20">
        <f t="shared" si="7"/>
        <v>8.7500000000000022E-2</v>
      </c>
      <c r="AF9" s="21">
        <v>602</v>
      </c>
      <c r="AG9" s="22">
        <v>5</v>
      </c>
      <c r="AH9" s="18">
        <v>0.48194444444444451</v>
      </c>
      <c r="AI9" s="19">
        <v>0.5229166666666667</v>
      </c>
      <c r="AJ9" s="19">
        <v>0.56388888888888888</v>
      </c>
      <c r="AK9" s="20">
        <f>AJ9-AH9</f>
        <v>8.1944444444444375E-2</v>
      </c>
      <c r="AL9" s="21">
        <v>602</v>
      </c>
      <c r="AM9" s="22">
        <v>6</v>
      </c>
      <c r="AN9" s="18">
        <v>0.24513888888888891</v>
      </c>
      <c r="AO9" s="101">
        <f t="shared" si="5"/>
        <v>1.3888888888888895E-2</v>
      </c>
      <c r="AP9" s="19">
        <v>0.6069444444444444</v>
      </c>
      <c r="AQ9" s="102">
        <f t="shared" si="6"/>
        <v>2.0833333333333259E-2</v>
      </c>
      <c r="AR9" s="80"/>
      <c r="AS9" s="80"/>
      <c r="AT9" s="80"/>
      <c r="AU9" s="80"/>
      <c r="AV9" s="80"/>
      <c r="AW9" s="80"/>
      <c r="AX9" s="80"/>
      <c r="AY9" s="80"/>
    </row>
    <row r="10" spans="1:51" ht="24" customHeight="1" thickBot="1" x14ac:dyDescent="0.3">
      <c r="A10" s="80"/>
      <c r="B10" s="233"/>
      <c r="C10" s="230"/>
      <c r="D10" s="227" t="s">
        <v>85</v>
      </c>
      <c r="E10" s="225"/>
      <c r="F10" s="225"/>
      <c r="G10" s="225"/>
      <c r="H10" s="225"/>
      <c r="I10" s="223"/>
      <c r="J10" s="227" t="s">
        <v>85</v>
      </c>
      <c r="K10" s="225"/>
      <c r="L10" s="225"/>
      <c r="M10" s="225"/>
      <c r="N10" s="225"/>
      <c r="O10" s="223"/>
      <c r="P10" s="227" t="s">
        <v>85</v>
      </c>
      <c r="Q10" s="225"/>
      <c r="R10" s="225"/>
      <c r="S10" s="225"/>
      <c r="T10" s="225"/>
      <c r="U10" s="223"/>
      <c r="V10" s="227" t="s">
        <v>85</v>
      </c>
      <c r="W10" s="225"/>
      <c r="X10" s="225"/>
      <c r="Y10" s="225"/>
      <c r="Z10" s="225"/>
      <c r="AA10" s="223"/>
      <c r="AB10" s="227" t="s">
        <v>85</v>
      </c>
      <c r="AC10" s="225"/>
      <c r="AD10" s="225"/>
      <c r="AE10" s="225"/>
      <c r="AF10" s="225"/>
      <c r="AG10" s="223"/>
      <c r="AH10" s="228" t="s">
        <v>86</v>
      </c>
      <c r="AI10" s="225"/>
      <c r="AJ10" s="225"/>
      <c r="AK10" s="225"/>
      <c r="AL10" s="225"/>
      <c r="AM10" s="223"/>
      <c r="AN10" s="18">
        <v>0.25555555555555548</v>
      </c>
      <c r="AO10" s="101">
        <f t="shared" si="5"/>
        <v>1.0416666666666574E-2</v>
      </c>
      <c r="AP10" s="19">
        <v>0.62777777777777777</v>
      </c>
      <c r="AQ10" s="102">
        <f t="shared" si="6"/>
        <v>2.083333333333337E-2</v>
      </c>
      <c r="AR10" s="80"/>
      <c r="AS10" s="80"/>
      <c r="AT10" s="80"/>
      <c r="AU10" s="80"/>
      <c r="AV10" s="80"/>
      <c r="AW10" s="80"/>
      <c r="AX10" s="80"/>
      <c r="AY10" s="80"/>
    </row>
    <row r="11" spans="1:51" ht="24" customHeight="1" thickBot="1" x14ac:dyDescent="0.3">
      <c r="A11" s="80"/>
      <c r="B11" s="233"/>
      <c r="C11" s="103" t="s">
        <v>17</v>
      </c>
      <c r="D11" s="224">
        <f>MAX(E6:F9)-IF(D6="",E6,D6)-MIN(H6:H9)+$C3</f>
        <v>0.24444444444444452</v>
      </c>
      <c r="E11" s="225"/>
      <c r="F11" s="225"/>
      <c r="G11" s="223"/>
      <c r="H11" s="222">
        <f ca="1">OFFSET(H5,MATCH(MIN(H6:H9),H6:H9,0),-4)-IF(D6="",E6,D6)+$C3</f>
        <v>0.15694444444444453</v>
      </c>
      <c r="I11" s="223"/>
      <c r="J11" s="224">
        <f>MAX(K6:L9)-IF(J6="",K6,J6)-MIN(N6:N9)+$C3</f>
        <v>0.23680555555555566</v>
      </c>
      <c r="K11" s="225"/>
      <c r="L11" s="225"/>
      <c r="M11" s="223"/>
      <c r="N11" s="222">
        <f ca="1">OFFSET(N5,MATCH(MIN(N6:N9),N6:N9,0),-4)-IF(J6="",K6,J6)+$C3</f>
        <v>0.1534722222222222</v>
      </c>
      <c r="O11" s="223"/>
      <c r="P11" s="224">
        <f>MAX(Q6:R9)-IF(P6="",Q6,P6)-MIN(T6:T9)+$C3</f>
        <v>0.24791666666666662</v>
      </c>
      <c r="Q11" s="225"/>
      <c r="R11" s="225"/>
      <c r="S11" s="223"/>
      <c r="T11" s="222">
        <f ca="1">OFFSET(T5,MATCH(MIN(T6:T9),T6:T9,0),-4)-IF(P6="",Q6,P6)+$C3</f>
        <v>0.1645833333333333</v>
      </c>
      <c r="U11" s="223"/>
      <c r="V11" s="224">
        <f>MAX(W6:X9)-IF(V6="",W6,V6)-MIN(Z6:Z9)+$C3</f>
        <v>0.25972222222222213</v>
      </c>
      <c r="W11" s="225"/>
      <c r="X11" s="225"/>
      <c r="Y11" s="223"/>
      <c r="Z11" s="222">
        <f ca="1">OFFSET(Z5,MATCH(MIN(Z6:Z9),Z6:Z9,0),-4)-IF(V6="",W6,V6)+$C3</f>
        <v>0.17152777777777778</v>
      </c>
      <c r="AA11" s="223"/>
      <c r="AB11" s="224">
        <f>MAX(AC6:AD9)-IF(AB6="",AC6,AB6)-MIN(AF6:AF9)+$C3</f>
        <v>0.26388888888888901</v>
      </c>
      <c r="AC11" s="225"/>
      <c r="AD11" s="225"/>
      <c r="AE11" s="223"/>
      <c r="AF11" s="222">
        <f ca="1">OFFSET(AF5,MATCH(MIN(AF6:AF9),AF6:AF9,0),-4)-IF(AB6="",AC6,AB6)+$C3</f>
        <v>8.5416666666666752E-2</v>
      </c>
      <c r="AG11" s="223"/>
      <c r="AH11" s="224">
        <f>MAX(AI6:AJ9)-IF(AH6="",AI6,AH6)-MIN(AL6:AL9)+$C3</f>
        <v>0.25624999999999998</v>
      </c>
      <c r="AI11" s="225"/>
      <c r="AJ11" s="225"/>
      <c r="AK11" s="223"/>
      <c r="AL11" s="222">
        <f ca="1">OFFSET(AL5,MATCH(MIN(AL6:AL9),AL6:AL9,0),-4)-IF(AH6="",AI6,AH6)+$C3</f>
        <v>0.1743055555555556</v>
      </c>
      <c r="AM11" s="223"/>
      <c r="AN11" s="18">
        <v>0.26597222222222222</v>
      </c>
      <c r="AO11" s="101">
        <f t="shared" si="5"/>
        <v>1.0416666666666741E-2</v>
      </c>
      <c r="AP11" s="19">
        <v>0.64861111111111114</v>
      </c>
      <c r="AQ11" s="102">
        <f t="shared" si="6"/>
        <v>2.083333333333337E-2</v>
      </c>
      <c r="AR11" s="80"/>
      <c r="AS11" s="80"/>
      <c r="AT11" s="80"/>
      <c r="AU11" s="80"/>
      <c r="AV11" s="80"/>
      <c r="AW11" s="80"/>
      <c r="AX11" s="80"/>
      <c r="AY11" s="80"/>
    </row>
    <row r="12" spans="1:51" ht="24" customHeight="1" thickBot="1" x14ac:dyDescent="0.3">
      <c r="A12" s="80"/>
      <c r="B12" s="233"/>
      <c r="C12" s="229">
        <v>1.7361111111111112E-2</v>
      </c>
      <c r="D12" s="231" t="s">
        <v>18</v>
      </c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3"/>
      <c r="AN12" s="18">
        <v>0.27638888888888891</v>
      </c>
      <c r="AO12" s="101">
        <f t="shared" si="5"/>
        <v>1.0416666666666685E-2</v>
      </c>
      <c r="AP12" s="19">
        <v>0.6694444444444444</v>
      </c>
      <c r="AQ12" s="102">
        <f t="shared" si="6"/>
        <v>2.0833333333333259E-2</v>
      </c>
      <c r="AR12" s="80"/>
      <c r="AS12" s="80"/>
      <c r="AT12" s="80"/>
      <c r="AU12" s="80"/>
      <c r="AV12" s="80"/>
      <c r="AW12" s="80"/>
      <c r="AX12" s="80"/>
      <c r="AY12" s="80"/>
    </row>
    <row r="13" spans="1:51" ht="24" customHeight="1" thickBot="1" x14ac:dyDescent="0.3">
      <c r="A13" s="80"/>
      <c r="B13" s="233"/>
      <c r="C13" s="230"/>
      <c r="D13" s="231" t="s">
        <v>19</v>
      </c>
      <c r="E13" s="225"/>
      <c r="F13" s="225"/>
      <c r="G13" s="225"/>
      <c r="H13" s="225"/>
      <c r="I13" s="223"/>
      <c r="J13" s="231" t="s">
        <v>20</v>
      </c>
      <c r="K13" s="225"/>
      <c r="L13" s="225"/>
      <c r="M13" s="225"/>
      <c r="N13" s="225"/>
      <c r="O13" s="223"/>
      <c r="P13" s="231" t="s">
        <v>33</v>
      </c>
      <c r="Q13" s="225"/>
      <c r="R13" s="225"/>
      <c r="S13" s="225"/>
      <c r="T13" s="225"/>
      <c r="U13" s="223"/>
      <c r="V13" s="231" t="s">
        <v>40</v>
      </c>
      <c r="W13" s="225"/>
      <c r="X13" s="225"/>
      <c r="Y13" s="225"/>
      <c r="Z13" s="225"/>
      <c r="AA13" s="223"/>
      <c r="AB13" s="231" t="s">
        <v>41</v>
      </c>
      <c r="AC13" s="225"/>
      <c r="AD13" s="225"/>
      <c r="AE13" s="225"/>
      <c r="AF13" s="225"/>
      <c r="AG13" s="223"/>
      <c r="AH13" s="231" t="s">
        <v>42</v>
      </c>
      <c r="AI13" s="225"/>
      <c r="AJ13" s="225"/>
      <c r="AK13" s="225"/>
      <c r="AL13" s="225"/>
      <c r="AM13" s="223"/>
      <c r="AN13" s="18">
        <v>0.28680555555555548</v>
      </c>
      <c r="AO13" s="101">
        <f t="shared" si="5"/>
        <v>1.0416666666666574E-2</v>
      </c>
      <c r="AP13" s="19">
        <v>0.69374999999999998</v>
      </c>
      <c r="AQ13" s="102">
        <f t="shared" si="6"/>
        <v>2.430555555555558E-2</v>
      </c>
      <c r="AR13" s="80"/>
      <c r="AS13" s="80"/>
      <c r="AT13" s="80"/>
      <c r="AU13" s="80"/>
      <c r="AV13" s="80"/>
      <c r="AW13" s="80"/>
      <c r="AX13" s="80"/>
      <c r="AY13" s="80"/>
    </row>
    <row r="14" spans="1:51" ht="24" customHeight="1" thickBot="1" x14ac:dyDescent="0.3">
      <c r="A14" s="80"/>
      <c r="B14" s="233"/>
      <c r="C14" s="232" t="s">
        <v>7</v>
      </c>
      <c r="D14" s="81" t="s">
        <v>8</v>
      </c>
      <c r="E14" s="85" t="s">
        <v>9</v>
      </c>
      <c r="F14" s="86" t="s">
        <v>10</v>
      </c>
      <c r="G14" s="85" t="s">
        <v>11</v>
      </c>
      <c r="H14" s="86" t="s">
        <v>12</v>
      </c>
      <c r="I14" s="85" t="s">
        <v>13</v>
      </c>
      <c r="J14" s="86" t="s">
        <v>8</v>
      </c>
      <c r="K14" s="85" t="s">
        <v>9</v>
      </c>
      <c r="L14" s="86" t="s">
        <v>10</v>
      </c>
      <c r="M14" s="85" t="s">
        <v>11</v>
      </c>
      <c r="N14" s="86" t="s">
        <v>12</v>
      </c>
      <c r="O14" s="85" t="s">
        <v>13</v>
      </c>
      <c r="P14" s="81" t="s">
        <v>8</v>
      </c>
      <c r="Q14" s="85" t="s">
        <v>9</v>
      </c>
      <c r="R14" s="86" t="s">
        <v>10</v>
      </c>
      <c r="S14" s="85" t="s">
        <v>11</v>
      </c>
      <c r="T14" s="86" t="s">
        <v>12</v>
      </c>
      <c r="U14" s="85" t="s">
        <v>13</v>
      </c>
      <c r="V14" s="81" t="s">
        <v>8</v>
      </c>
      <c r="W14" s="85" t="s">
        <v>9</v>
      </c>
      <c r="X14" s="86" t="s">
        <v>10</v>
      </c>
      <c r="Y14" s="85" t="s">
        <v>11</v>
      </c>
      <c r="Z14" s="86" t="s">
        <v>12</v>
      </c>
      <c r="AA14" s="85" t="s">
        <v>13</v>
      </c>
      <c r="AB14" s="81" t="s">
        <v>8</v>
      </c>
      <c r="AC14" s="85" t="s">
        <v>9</v>
      </c>
      <c r="AD14" s="86" t="s">
        <v>10</v>
      </c>
      <c r="AE14" s="85" t="s">
        <v>11</v>
      </c>
      <c r="AF14" s="86" t="s">
        <v>12</v>
      </c>
      <c r="AG14" s="85" t="s">
        <v>13</v>
      </c>
      <c r="AH14" s="81" t="s">
        <v>8</v>
      </c>
      <c r="AI14" s="85" t="s">
        <v>9</v>
      </c>
      <c r="AJ14" s="86" t="s">
        <v>10</v>
      </c>
      <c r="AK14" s="85" t="s">
        <v>11</v>
      </c>
      <c r="AL14" s="86" t="s">
        <v>12</v>
      </c>
      <c r="AM14" s="85" t="s">
        <v>13</v>
      </c>
      <c r="AN14" s="18">
        <v>0.30416666666666659</v>
      </c>
      <c r="AO14" s="101">
        <f t="shared" si="5"/>
        <v>1.7361111111111105E-2</v>
      </c>
      <c r="AP14" s="19">
        <v>0.71875</v>
      </c>
      <c r="AQ14" s="102">
        <f t="shared" si="6"/>
        <v>2.5000000000000022E-2</v>
      </c>
      <c r="AR14" s="80"/>
      <c r="AS14" s="80"/>
      <c r="AT14" s="80"/>
      <c r="AU14" s="80"/>
      <c r="AV14" s="80"/>
      <c r="AW14" s="80"/>
      <c r="AX14" s="80"/>
      <c r="AY14" s="80"/>
    </row>
    <row r="15" spans="1:51" ht="24" customHeight="1" thickBot="1" x14ac:dyDescent="0.3">
      <c r="A15" s="80"/>
      <c r="B15" s="233"/>
      <c r="C15" s="233"/>
      <c r="D15" s="126">
        <v>0.50277777777777777</v>
      </c>
      <c r="E15" s="127">
        <v>0.54166666666666663</v>
      </c>
      <c r="F15" s="127">
        <v>0.57847222222222228</v>
      </c>
      <c r="G15" s="20">
        <f t="shared" ref="G15:G16" si="8">F15-D15</f>
        <v>7.5694444444444509E-2</v>
      </c>
      <c r="H15" s="21">
        <v>602</v>
      </c>
      <c r="I15" s="131">
        <v>1</v>
      </c>
      <c r="J15" s="126">
        <v>0.52361111111111114</v>
      </c>
      <c r="K15" s="127">
        <v>0.55972222222222223</v>
      </c>
      <c r="L15" s="127">
        <v>0.59652777777777777</v>
      </c>
      <c r="M15" s="20">
        <f t="shared" ref="M15:M16" si="9">L15-J15</f>
        <v>7.291666666666663E-2</v>
      </c>
      <c r="N15" s="21">
        <v>602</v>
      </c>
      <c r="O15" s="131">
        <v>2</v>
      </c>
      <c r="P15" s="126">
        <v>0.5444444444444444</v>
      </c>
      <c r="Q15" s="127">
        <v>0.57986111111111116</v>
      </c>
      <c r="R15" s="127">
        <v>0.62222222222222223</v>
      </c>
      <c r="S15" s="20">
        <f>R15-P15</f>
        <v>7.7777777777777835E-2</v>
      </c>
      <c r="T15" s="21">
        <v>602</v>
      </c>
      <c r="U15" s="131">
        <v>3</v>
      </c>
      <c r="V15" s="126">
        <v>0.56527777777777777</v>
      </c>
      <c r="W15" s="127">
        <v>0.60416666666666663</v>
      </c>
      <c r="X15" s="127">
        <v>0.65277777777777779</v>
      </c>
      <c r="Y15" s="20">
        <f t="shared" ref="Y15:Y16" si="10">X15-V15</f>
        <v>8.7500000000000022E-2</v>
      </c>
      <c r="Z15" s="21">
        <v>602</v>
      </c>
      <c r="AA15" s="131">
        <v>4</v>
      </c>
      <c r="AB15" s="126">
        <v>0.62777777777777777</v>
      </c>
      <c r="AC15" s="127">
        <v>0.67222222222222228</v>
      </c>
      <c r="AD15" s="127">
        <v>0.71180555555555558</v>
      </c>
      <c r="AE15" s="20">
        <f t="shared" ref="AE15:AE16" si="11">AD15-AB15</f>
        <v>8.4027777777777812E-2</v>
      </c>
      <c r="AF15" s="21">
        <v>602</v>
      </c>
      <c r="AG15" s="131">
        <v>5</v>
      </c>
      <c r="AH15" s="126">
        <v>0.64861111111111114</v>
      </c>
      <c r="AI15" s="127">
        <v>0.6875</v>
      </c>
      <c r="AJ15" s="127">
        <v>0.72499999999999998</v>
      </c>
      <c r="AK15" s="20">
        <f>AJ15-AH15</f>
        <v>7.638888888888884E-2</v>
      </c>
      <c r="AL15" s="21">
        <v>602</v>
      </c>
      <c r="AM15" s="131">
        <v>6</v>
      </c>
      <c r="AN15" s="18">
        <v>0.3215277777777778</v>
      </c>
      <c r="AO15" s="101">
        <f t="shared" si="5"/>
        <v>1.7361111111111216E-2</v>
      </c>
      <c r="AP15" s="19">
        <v>0.73263888888888884</v>
      </c>
      <c r="AQ15" s="102">
        <f t="shared" si="6"/>
        <v>1.388888888888884E-2</v>
      </c>
      <c r="AR15" s="80"/>
      <c r="AS15" s="80"/>
      <c r="AT15" s="80"/>
      <c r="AU15" s="80"/>
      <c r="AV15" s="80"/>
      <c r="AW15" s="80"/>
      <c r="AX15" s="80"/>
      <c r="AY15" s="80"/>
    </row>
    <row r="16" spans="1:51" ht="24" customHeight="1" thickBot="1" x14ac:dyDescent="0.3">
      <c r="A16" s="80"/>
      <c r="B16" s="233"/>
      <c r="C16" s="233"/>
      <c r="D16" s="18">
        <v>0.58611111111111114</v>
      </c>
      <c r="E16" s="19">
        <v>0.62569444444444444</v>
      </c>
      <c r="F16" s="19">
        <v>0.67222222222222228</v>
      </c>
      <c r="G16" s="20">
        <f t="shared" si="8"/>
        <v>8.6111111111111138E-2</v>
      </c>
      <c r="H16" s="21">
        <v>602</v>
      </c>
      <c r="I16" s="132">
        <v>1</v>
      </c>
      <c r="J16" s="18">
        <v>0.6069444444444444</v>
      </c>
      <c r="K16" s="19">
        <v>0.6479166666666667</v>
      </c>
      <c r="L16" s="19">
        <v>0.69374999999999998</v>
      </c>
      <c r="M16" s="20">
        <f t="shared" si="9"/>
        <v>8.680555555555558E-2</v>
      </c>
      <c r="N16" s="21">
        <v>602</v>
      </c>
      <c r="O16" s="132">
        <v>2</v>
      </c>
      <c r="P16" s="226">
        <f>IF(R15="",Q15,R15)</f>
        <v>0.62222222222222223</v>
      </c>
      <c r="Q16" s="223"/>
      <c r="R16" s="226">
        <f>IF(P17="",Q17,P17)</f>
        <v>0.69374999999999998</v>
      </c>
      <c r="S16" s="223"/>
      <c r="T16" s="226">
        <f>R16-P16</f>
        <v>7.1527777777777746E-2</v>
      </c>
      <c r="U16" s="223"/>
      <c r="V16" s="18">
        <v>0.6694444444444444</v>
      </c>
      <c r="W16" s="19">
        <v>0.70902777777777781</v>
      </c>
      <c r="X16" s="19">
        <v>0.74791666666666667</v>
      </c>
      <c r="Y16" s="20">
        <f t="shared" si="10"/>
        <v>7.8472222222222276E-2</v>
      </c>
      <c r="Z16" s="21">
        <v>602</v>
      </c>
      <c r="AA16" s="132">
        <v>4</v>
      </c>
      <c r="AB16" s="18">
        <v>0.71875</v>
      </c>
      <c r="AC16" s="19">
        <v>0.75624999999999998</v>
      </c>
      <c r="AD16" s="19">
        <v>0.7944444444444444</v>
      </c>
      <c r="AE16" s="20">
        <f t="shared" si="11"/>
        <v>7.5694444444444398E-2</v>
      </c>
      <c r="AF16" s="21">
        <v>602</v>
      </c>
      <c r="AG16" s="132">
        <v>5</v>
      </c>
      <c r="AH16" s="226">
        <f>IF(AJ15="",AI15,AJ15)</f>
        <v>0.72499999999999998</v>
      </c>
      <c r="AI16" s="223"/>
      <c r="AJ16" s="226">
        <f>IF(AH17="",AI17,AH17)</f>
        <v>0.8</v>
      </c>
      <c r="AK16" s="223"/>
      <c r="AL16" s="226">
        <f>AJ16-AH16</f>
        <v>7.5000000000000067E-2</v>
      </c>
      <c r="AM16" s="223"/>
      <c r="AN16" s="18">
        <v>0.34722222222222221</v>
      </c>
      <c r="AO16" s="101">
        <f t="shared" si="5"/>
        <v>2.5694444444444409E-2</v>
      </c>
      <c r="AP16" s="19">
        <v>0.75347222222222221</v>
      </c>
      <c r="AQ16" s="102">
        <f t="shared" si="6"/>
        <v>2.083333333333337E-2</v>
      </c>
      <c r="AR16" s="80"/>
      <c r="AS16" s="80"/>
      <c r="AT16" s="80"/>
      <c r="AU16" s="80"/>
      <c r="AV16" s="80"/>
      <c r="AW16" s="80"/>
      <c r="AX16" s="80"/>
      <c r="AY16" s="80"/>
    </row>
    <row r="17" spans="1:51" ht="24" customHeight="1" thickBot="1" x14ac:dyDescent="0.3">
      <c r="A17" s="80"/>
      <c r="B17" s="233"/>
      <c r="C17" s="233"/>
      <c r="D17" s="226">
        <f>IF(F16="",E16,F16)</f>
        <v>0.67222222222222228</v>
      </c>
      <c r="E17" s="223"/>
      <c r="F17" s="226">
        <f>IF(D18="",E18,D18)</f>
        <v>0.73263888888888884</v>
      </c>
      <c r="G17" s="223"/>
      <c r="H17" s="226">
        <f>F17-D17</f>
        <v>6.0416666666666563E-2</v>
      </c>
      <c r="I17" s="223"/>
      <c r="J17" s="226">
        <f>IF(L16="",K16,L16)</f>
        <v>0.69374999999999998</v>
      </c>
      <c r="K17" s="223"/>
      <c r="L17" s="226">
        <f>IF(J18="",K18,J18)</f>
        <v>0.75347222222222221</v>
      </c>
      <c r="M17" s="223"/>
      <c r="N17" s="226">
        <f>L17-J17</f>
        <v>5.9722222222222232E-2</v>
      </c>
      <c r="O17" s="223"/>
      <c r="P17" s="18">
        <v>0.69374999999999998</v>
      </c>
      <c r="Q17" s="19">
        <v>0.73055555555555551</v>
      </c>
      <c r="R17" s="19">
        <v>0.77083333333333337</v>
      </c>
      <c r="S17" s="20">
        <f t="shared" ref="S17:S19" si="12">R17-P17</f>
        <v>7.7083333333333393E-2</v>
      </c>
      <c r="T17" s="21">
        <v>602</v>
      </c>
      <c r="U17" s="132">
        <v>3</v>
      </c>
      <c r="V17" s="226">
        <f>IF(X16="",W16,X16)</f>
        <v>0.74791666666666667</v>
      </c>
      <c r="W17" s="223"/>
      <c r="X17" s="226">
        <f>IF(V18="",W18,V18)</f>
        <v>0.82222222222222219</v>
      </c>
      <c r="Y17" s="223"/>
      <c r="Z17" s="226">
        <f>X17-V17</f>
        <v>7.4305555555555514E-2</v>
      </c>
      <c r="AA17" s="223"/>
      <c r="AB17" s="226">
        <f>IF(AD16="",AC16,AD16)</f>
        <v>0.7944444444444444</v>
      </c>
      <c r="AC17" s="223"/>
      <c r="AD17" s="226">
        <f>IF(AB18="",AC18,AB18)</f>
        <v>0.84444444444444444</v>
      </c>
      <c r="AE17" s="223"/>
      <c r="AF17" s="226">
        <f>AD17-AB17</f>
        <v>5.0000000000000044E-2</v>
      </c>
      <c r="AG17" s="223"/>
      <c r="AH17" s="18">
        <v>0.8</v>
      </c>
      <c r="AI17" s="19">
        <v>0.83680555555555558</v>
      </c>
      <c r="AJ17" s="19">
        <v>0.87083333333333335</v>
      </c>
      <c r="AK17" s="20">
        <f t="shared" ref="AK17:AK19" si="13">AJ17-AH17</f>
        <v>7.0833333333333304E-2</v>
      </c>
      <c r="AL17" s="21">
        <v>602</v>
      </c>
      <c r="AM17" s="132">
        <v>6</v>
      </c>
      <c r="AN17" s="18">
        <v>0.37291666666666667</v>
      </c>
      <c r="AO17" s="101">
        <f t="shared" si="5"/>
        <v>2.5694444444444464E-2</v>
      </c>
      <c r="AP17" s="19">
        <v>0.77777777777777779</v>
      </c>
      <c r="AQ17" s="102">
        <f t="shared" si="6"/>
        <v>2.430555555555558E-2</v>
      </c>
      <c r="AR17" s="80"/>
      <c r="AS17" s="80"/>
      <c r="AT17" s="80"/>
      <c r="AU17" s="80"/>
      <c r="AV17" s="80"/>
      <c r="AW17" s="80"/>
      <c r="AX17" s="80"/>
      <c r="AY17" s="80"/>
    </row>
    <row r="18" spans="1:51" ht="24" customHeight="1" x14ac:dyDescent="0.25">
      <c r="A18" s="80"/>
      <c r="B18" s="233"/>
      <c r="C18" s="233"/>
      <c r="D18" s="18">
        <v>0.73263888888888884</v>
      </c>
      <c r="E18" s="19">
        <v>0.77152777777777781</v>
      </c>
      <c r="F18" s="19">
        <v>0.81041666666666667</v>
      </c>
      <c r="G18" s="20">
        <f>F18-D18</f>
        <v>7.7777777777777835E-2</v>
      </c>
      <c r="H18" s="21">
        <v>602</v>
      </c>
      <c r="I18" s="132">
        <v>1</v>
      </c>
      <c r="J18" s="18">
        <v>0.75347222222222221</v>
      </c>
      <c r="K18" s="19">
        <v>0.78888888888888886</v>
      </c>
      <c r="L18" s="19">
        <v>0.82777777777777772</v>
      </c>
      <c r="M18" s="20">
        <f>L18-J18</f>
        <v>7.4305555555555514E-2</v>
      </c>
      <c r="N18" s="21">
        <v>602</v>
      </c>
      <c r="O18" s="132">
        <v>2</v>
      </c>
      <c r="P18" s="18">
        <v>0.77777777777777779</v>
      </c>
      <c r="Q18" s="19">
        <v>0.81388888888888888</v>
      </c>
      <c r="R18" s="19">
        <v>0.84930555555555554</v>
      </c>
      <c r="S18" s="20">
        <f t="shared" si="12"/>
        <v>7.1527777777777746E-2</v>
      </c>
      <c r="T18" s="21">
        <v>602</v>
      </c>
      <c r="U18" s="132">
        <v>3</v>
      </c>
      <c r="V18" s="18">
        <v>0.82222222222222219</v>
      </c>
      <c r="W18" s="19">
        <v>0.85763888888888884</v>
      </c>
      <c r="X18" s="19">
        <v>0.89097222222222228</v>
      </c>
      <c r="Y18" s="20">
        <f t="shared" ref="Y18:Y19" si="14">X18-V18</f>
        <v>6.8750000000000089E-2</v>
      </c>
      <c r="Z18" s="21">
        <v>602</v>
      </c>
      <c r="AA18" s="132">
        <v>4</v>
      </c>
      <c r="AB18" s="18">
        <v>0.84444444444444444</v>
      </c>
      <c r="AC18" s="19">
        <v>0.87638888888888888</v>
      </c>
      <c r="AD18" s="19">
        <v>0.91180555555555554</v>
      </c>
      <c r="AE18" s="20">
        <f t="shared" ref="AE18:AE19" si="15">AD18-AB18</f>
        <v>6.7361111111111094E-2</v>
      </c>
      <c r="AF18" s="21">
        <v>602</v>
      </c>
      <c r="AG18" s="132">
        <v>5</v>
      </c>
      <c r="AH18" s="18">
        <v>0.88611111111111107</v>
      </c>
      <c r="AI18" s="19">
        <v>0.91666666666666663</v>
      </c>
      <c r="AJ18" s="19">
        <v>0.95</v>
      </c>
      <c r="AK18" s="20">
        <f t="shared" si="13"/>
        <v>6.3888888888888884E-2</v>
      </c>
      <c r="AL18" s="21">
        <v>602</v>
      </c>
      <c r="AM18" s="132">
        <v>6</v>
      </c>
      <c r="AN18" s="18">
        <v>0.39374999999999999</v>
      </c>
      <c r="AO18" s="101">
        <f t="shared" si="5"/>
        <v>2.0833333333333315E-2</v>
      </c>
      <c r="AP18" s="19">
        <v>0.8</v>
      </c>
      <c r="AQ18" s="102">
        <f t="shared" si="6"/>
        <v>2.2222222222222254E-2</v>
      </c>
      <c r="AR18" s="80"/>
      <c r="AS18" s="80"/>
      <c r="AT18" s="80"/>
      <c r="AU18" s="80"/>
      <c r="AV18" s="80"/>
      <c r="AW18" s="80"/>
      <c r="AX18" s="80"/>
      <c r="AY18" s="80"/>
    </row>
    <row r="19" spans="1:51" ht="24" customHeight="1" thickBot="1" x14ac:dyDescent="0.3">
      <c r="A19" s="80"/>
      <c r="B19" s="233"/>
      <c r="C19" s="233"/>
      <c r="D19" s="18"/>
      <c r="E19" s="19"/>
      <c r="F19" s="19"/>
      <c r="G19" s="20"/>
      <c r="H19" s="21"/>
      <c r="I19" s="132"/>
      <c r="J19" s="18"/>
      <c r="K19" s="19"/>
      <c r="L19" s="19"/>
      <c r="M19" s="20"/>
      <c r="N19" s="21"/>
      <c r="O19" s="132"/>
      <c r="P19" s="18">
        <v>0.86527777777777781</v>
      </c>
      <c r="Q19" s="19">
        <v>0.89583333333333337</v>
      </c>
      <c r="R19" s="19">
        <v>0.92708333333333337</v>
      </c>
      <c r="S19" s="20">
        <f t="shared" si="12"/>
        <v>6.1805555555555558E-2</v>
      </c>
      <c r="T19" s="21">
        <v>602</v>
      </c>
      <c r="U19" s="132">
        <v>3</v>
      </c>
      <c r="V19" s="18">
        <v>0.90694444444444444</v>
      </c>
      <c r="W19" s="19">
        <v>0.9375</v>
      </c>
      <c r="X19" s="19">
        <v>0.96805555555555556</v>
      </c>
      <c r="Y19" s="20">
        <f t="shared" si="14"/>
        <v>6.1111111111111116E-2</v>
      </c>
      <c r="Z19" s="21">
        <v>602</v>
      </c>
      <c r="AA19" s="132">
        <v>4</v>
      </c>
      <c r="AB19" s="18">
        <v>0.92777777777777781</v>
      </c>
      <c r="AC19" s="19">
        <v>0.95763888888888893</v>
      </c>
      <c r="AD19" s="19">
        <v>0.98819444444444449</v>
      </c>
      <c r="AE19" s="20">
        <f t="shared" si="15"/>
        <v>6.0416666666666674E-2</v>
      </c>
      <c r="AF19" s="21">
        <v>602</v>
      </c>
      <c r="AG19" s="132">
        <v>5</v>
      </c>
      <c r="AH19" s="18">
        <v>0.95694444444444449</v>
      </c>
      <c r="AI19" s="19">
        <v>0.98055555555555551</v>
      </c>
      <c r="AJ19" s="19">
        <v>1.0062500000000001</v>
      </c>
      <c r="AK19" s="20">
        <f t="shared" si="13"/>
        <v>4.9305555555555602E-2</v>
      </c>
      <c r="AL19" s="21">
        <v>602</v>
      </c>
      <c r="AM19" s="132">
        <v>6</v>
      </c>
      <c r="AN19" s="18">
        <v>0.41111111111111109</v>
      </c>
      <c r="AO19" s="101">
        <f t="shared" si="5"/>
        <v>1.7361111111111105E-2</v>
      </c>
      <c r="AP19" s="19">
        <v>0.82222222222222219</v>
      </c>
      <c r="AQ19" s="102">
        <f t="shared" si="6"/>
        <v>2.2222222222222143E-2</v>
      </c>
      <c r="AR19" s="80"/>
      <c r="AS19" s="80"/>
      <c r="AT19" s="80"/>
      <c r="AU19" s="80"/>
      <c r="AV19" s="80"/>
      <c r="AW19" s="80"/>
      <c r="AX19" s="80"/>
      <c r="AY19" s="80"/>
    </row>
    <row r="20" spans="1:51" ht="24" customHeight="1" thickBot="1" x14ac:dyDescent="0.3">
      <c r="A20" s="80"/>
      <c r="B20" s="233"/>
      <c r="C20" s="230"/>
      <c r="D20" s="227" t="s">
        <v>85</v>
      </c>
      <c r="E20" s="225"/>
      <c r="F20" s="225"/>
      <c r="G20" s="225"/>
      <c r="H20" s="225"/>
      <c r="I20" s="223"/>
      <c r="J20" s="227" t="s">
        <v>85</v>
      </c>
      <c r="K20" s="225"/>
      <c r="L20" s="225"/>
      <c r="M20" s="225"/>
      <c r="N20" s="225"/>
      <c r="O20" s="223"/>
      <c r="P20" s="227" t="s">
        <v>85</v>
      </c>
      <c r="Q20" s="225"/>
      <c r="R20" s="225"/>
      <c r="S20" s="225"/>
      <c r="T20" s="225"/>
      <c r="U20" s="223"/>
      <c r="V20" s="227" t="s">
        <v>85</v>
      </c>
      <c r="W20" s="225"/>
      <c r="X20" s="225"/>
      <c r="Y20" s="225"/>
      <c r="Z20" s="225"/>
      <c r="AA20" s="223"/>
      <c r="AB20" s="227" t="s">
        <v>85</v>
      </c>
      <c r="AC20" s="225"/>
      <c r="AD20" s="225"/>
      <c r="AE20" s="225"/>
      <c r="AF20" s="225"/>
      <c r="AG20" s="223"/>
      <c r="AH20" s="228" t="s">
        <v>86</v>
      </c>
      <c r="AI20" s="225"/>
      <c r="AJ20" s="225"/>
      <c r="AK20" s="225"/>
      <c r="AL20" s="225"/>
      <c r="AM20" s="223"/>
      <c r="AN20" s="18">
        <v>0.4284722222222222</v>
      </c>
      <c r="AO20" s="101">
        <f t="shared" si="5"/>
        <v>1.7361111111111105E-2</v>
      </c>
      <c r="AP20" s="19">
        <v>0.84444444444444444</v>
      </c>
      <c r="AQ20" s="102">
        <f t="shared" si="6"/>
        <v>2.2222222222222254E-2</v>
      </c>
      <c r="AR20" s="80"/>
      <c r="AS20" s="80"/>
      <c r="AT20" s="80"/>
      <c r="AU20" s="80"/>
      <c r="AV20" s="80"/>
      <c r="AW20" s="80"/>
      <c r="AX20" s="80"/>
      <c r="AY20" s="80"/>
    </row>
    <row r="21" spans="1:51" ht="24" customHeight="1" thickBot="1" x14ac:dyDescent="0.3">
      <c r="A21" s="80"/>
      <c r="B21" s="230"/>
      <c r="C21" s="103" t="s">
        <v>17</v>
      </c>
      <c r="D21" s="224">
        <f>MAX(E15:F19)-IF(D15="",E15,D15)-MIN(H15:H19)+$C13</f>
        <v>0.24722222222222234</v>
      </c>
      <c r="E21" s="225"/>
      <c r="F21" s="225"/>
      <c r="G21" s="223"/>
      <c r="H21" s="222">
        <f ca="1">OFFSET(H14,MATCH(MIN(H15:H19),H15:H19,0),-4)-IF(D15="",E15,D15)</f>
        <v>0.16944444444444451</v>
      </c>
      <c r="I21" s="223"/>
      <c r="J21" s="224">
        <f>MAX(K15:L19)-IF(J15="",K15,J15)-MIN(N15:N19)+$C13</f>
        <v>0.24444444444444435</v>
      </c>
      <c r="K21" s="225"/>
      <c r="L21" s="225"/>
      <c r="M21" s="223"/>
      <c r="N21" s="222">
        <f ca="1">OFFSET(N14,MATCH(MIN(N15:N19),N15:N19,0),-4)-IF(J15="",K15,J15)</f>
        <v>0.17013888888888884</v>
      </c>
      <c r="O21" s="223"/>
      <c r="P21" s="224">
        <f>MAX(Q15:R19)-IF(P15="",Q15,P15)-MIN(T15:T19)+$C13</f>
        <v>0.31111111111111123</v>
      </c>
      <c r="Q21" s="225"/>
      <c r="R21" s="225"/>
      <c r="S21" s="223"/>
      <c r="T21" s="222">
        <f ca="1">OFFSET(T14,MATCH(MIN(T15:T19),T15:T19,0),-4)-IF(P15="",Q15,P15)</f>
        <v>7.7777777777777835E-2</v>
      </c>
      <c r="U21" s="223"/>
      <c r="V21" s="224">
        <f>MAX(W15:X19)-IF(V15="",W15,V15)-MIN(Z15:Z19)+$C13</f>
        <v>0.32847222222222228</v>
      </c>
      <c r="W21" s="225"/>
      <c r="X21" s="225"/>
      <c r="Y21" s="223"/>
      <c r="Z21" s="222">
        <f ca="1">OFFSET(Z14,MATCH(MIN(Z15:Z19),Z15:Z19,0),-4)-IF(V15="",W15,V15)</f>
        <v>0.18263888888888891</v>
      </c>
      <c r="AA21" s="223"/>
      <c r="AB21" s="224">
        <f>MAX(AC15:AD19)-IF(AB15="",AC15,AB15)-MIN(AF15:AF19)+$C13</f>
        <v>0.31041666666666667</v>
      </c>
      <c r="AC21" s="225"/>
      <c r="AD21" s="225"/>
      <c r="AE21" s="223"/>
      <c r="AF21" s="222">
        <f ca="1">OFFSET(AF14,MATCH(MIN(AF15:AF19),AF15:AF19,0),-4)-IF(AB15="",AC15,AB15)</f>
        <v>0.16666666666666663</v>
      </c>
      <c r="AG21" s="223"/>
      <c r="AH21" s="224">
        <f>MAX(AI15:AJ19)-IF(AH15="",AI15,AH15)-MIN(AL15:AL19)+$C13</f>
        <v>0.28263888888888888</v>
      </c>
      <c r="AI21" s="225"/>
      <c r="AJ21" s="225"/>
      <c r="AK21" s="223"/>
      <c r="AL21" s="222">
        <f ca="1">OFFSET(AL14,MATCH(MIN(AL15:AL19),AL15:AL19,0),-4)-IF(AH15="",AI15,AH15)</f>
        <v>7.638888888888884E-2</v>
      </c>
      <c r="AM21" s="223"/>
      <c r="AN21" s="18">
        <v>0.44583333333333341</v>
      </c>
      <c r="AO21" s="101">
        <f t="shared" si="5"/>
        <v>1.7361111111111216E-2</v>
      </c>
      <c r="AP21" s="19">
        <v>0.86527777777777781</v>
      </c>
      <c r="AQ21" s="102">
        <f t="shared" si="6"/>
        <v>2.083333333333337E-2</v>
      </c>
      <c r="AR21" s="80"/>
      <c r="AS21" s="80"/>
      <c r="AT21" s="80"/>
      <c r="AU21" s="80"/>
      <c r="AV21" s="80"/>
      <c r="AW21" s="80"/>
      <c r="AX21" s="80"/>
      <c r="AY21" s="80"/>
    </row>
    <row r="22" spans="1:51" ht="24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18">
        <v>0.46388888888888891</v>
      </c>
      <c r="AO22" s="101">
        <f t="shared" si="5"/>
        <v>1.8055555555555491E-2</v>
      </c>
      <c r="AP22" s="19">
        <v>0.88611111111111107</v>
      </c>
      <c r="AQ22" s="102">
        <f t="shared" si="6"/>
        <v>2.0833333333333259E-2</v>
      </c>
      <c r="AR22" s="80"/>
      <c r="AS22" s="80"/>
      <c r="AT22" s="80"/>
      <c r="AU22" s="80"/>
      <c r="AV22" s="80"/>
      <c r="AW22" s="80"/>
      <c r="AX22" s="80"/>
      <c r="AY22" s="80"/>
    </row>
    <row r="23" spans="1:51" ht="24" customHeight="1" x14ac:dyDescent="0.25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217" t="s">
        <v>87</v>
      </c>
      <c r="AH23" s="218"/>
      <c r="AI23" s="218"/>
      <c r="AJ23" s="219"/>
      <c r="AK23" s="21">
        <v>0</v>
      </c>
      <c r="AL23" s="21">
        <v>0</v>
      </c>
      <c r="AM23" s="80"/>
      <c r="AN23" s="18">
        <v>0.48194444444444451</v>
      </c>
      <c r="AO23" s="101">
        <f t="shared" si="5"/>
        <v>1.8055555555555602E-2</v>
      </c>
      <c r="AP23" s="19">
        <v>0.90694444444444444</v>
      </c>
      <c r="AQ23" s="102">
        <f t="shared" si="6"/>
        <v>2.083333333333337E-2</v>
      </c>
      <c r="AR23" s="80"/>
      <c r="AS23" s="80"/>
      <c r="AT23" s="80"/>
      <c r="AU23" s="80"/>
      <c r="AV23" s="80"/>
      <c r="AW23" s="80"/>
      <c r="AX23" s="80"/>
      <c r="AY23" s="80"/>
    </row>
    <row r="24" spans="1:51" ht="24" customHeight="1" x14ac:dyDescent="0.25">
      <c r="A24" s="80"/>
      <c r="B24" s="80"/>
      <c r="C24" s="80"/>
      <c r="D24" s="79"/>
      <c r="E24" s="79"/>
      <c r="F24" s="79"/>
      <c r="G24" s="79"/>
      <c r="H24" s="79"/>
      <c r="I24" s="79"/>
      <c r="J24" s="79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217" t="s">
        <v>88</v>
      </c>
      <c r="AH24" s="220"/>
      <c r="AI24" s="220"/>
      <c r="AJ24" s="221"/>
      <c r="AK24" s="21">
        <v>6</v>
      </c>
      <c r="AL24" s="21">
        <v>40</v>
      </c>
      <c r="AM24" s="80"/>
      <c r="AN24" s="18">
        <v>0.50277777777777777</v>
      </c>
      <c r="AO24" s="101">
        <f t="shared" si="5"/>
        <v>2.0833333333333259E-2</v>
      </c>
      <c r="AP24" s="19">
        <v>0.92777777777777781</v>
      </c>
      <c r="AQ24" s="102">
        <f t="shared" si="6"/>
        <v>2.083333333333337E-2</v>
      </c>
      <c r="AR24" s="80"/>
      <c r="AS24" s="80"/>
      <c r="AT24" s="80"/>
      <c r="AU24" s="80"/>
      <c r="AV24" s="80"/>
      <c r="AW24" s="80"/>
      <c r="AX24" s="80"/>
      <c r="AY24" s="80"/>
    </row>
    <row r="25" spans="1:51" ht="24" customHeight="1" thickBot="1" x14ac:dyDescent="0.3">
      <c r="A25" s="80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80"/>
      <c r="AG25" s="80"/>
      <c r="AH25" s="80"/>
      <c r="AI25" s="80"/>
      <c r="AJ25" s="80"/>
      <c r="AK25" s="80">
        <f>SUM(AK23:AK24)</f>
        <v>6</v>
      </c>
      <c r="AL25" s="80">
        <f>SUM(AL23:AL24)</f>
        <v>40</v>
      </c>
      <c r="AM25" s="80"/>
      <c r="AN25" s="128">
        <v>0.52361111111111114</v>
      </c>
      <c r="AO25" s="105">
        <f t="shared" si="5"/>
        <v>2.083333333333337E-2</v>
      </c>
      <c r="AP25" s="106">
        <v>0.95694444444444449</v>
      </c>
      <c r="AQ25" s="107">
        <f t="shared" si="6"/>
        <v>2.9166666666666674E-2</v>
      </c>
      <c r="AR25" s="80"/>
      <c r="AS25" s="80"/>
      <c r="AT25" s="80"/>
      <c r="AU25" s="80"/>
      <c r="AV25" s="80"/>
      <c r="AW25" s="80"/>
      <c r="AX25" s="80"/>
      <c r="AY25" s="80"/>
    </row>
    <row r="26" spans="1:51" ht="24" customHeight="1" thickBot="1" x14ac:dyDescent="0.3">
      <c r="A26" s="80"/>
      <c r="B26" s="249" t="s">
        <v>104</v>
      </c>
      <c r="C26" s="250" t="s">
        <v>105</v>
      </c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6"/>
      <c r="AB26" s="234" t="s">
        <v>82</v>
      </c>
      <c r="AC26" s="235"/>
      <c r="AD26" s="235"/>
      <c r="AE26" s="236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</row>
    <row r="27" spans="1:51" ht="24" customHeight="1" thickBot="1" x14ac:dyDescent="0.3">
      <c r="A27" s="80"/>
      <c r="B27" s="246"/>
      <c r="C27" s="242">
        <v>1.7361111111111112E-2</v>
      </c>
      <c r="D27" s="244" t="s">
        <v>3</v>
      </c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6"/>
      <c r="AB27" s="237" t="s">
        <v>67</v>
      </c>
      <c r="AC27" s="235"/>
      <c r="AD27" s="235"/>
      <c r="AE27" s="236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</row>
    <row r="28" spans="1:51" ht="24" customHeight="1" thickBot="1" x14ac:dyDescent="0.3">
      <c r="A28" s="80"/>
      <c r="B28" s="246"/>
      <c r="C28" s="243"/>
      <c r="D28" s="244" t="s">
        <v>5</v>
      </c>
      <c r="E28" s="235"/>
      <c r="F28" s="235"/>
      <c r="G28" s="235"/>
      <c r="H28" s="235"/>
      <c r="I28" s="236"/>
      <c r="J28" s="244" t="s">
        <v>6</v>
      </c>
      <c r="K28" s="235"/>
      <c r="L28" s="235"/>
      <c r="M28" s="235"/>
      <c r="N28" s="235"/>
      <c r="O28" s="236"/>
      <c r="P28" s="244" t="s">
        <v>29</v>
      </c>
      <c r="Q28" s="235"/>
      <c r="R28" s="235"/>
      <c r="S28" s="235"/>
      <c r="T28" s="235"/>
      <c r="U28" s="236"/>
      <c r="V28" s="244" t="s">
        <v>30</v>
      </c>
      <c r="W28" s="235"/>
      <c r="X28" s="235"/>
      <c r="Y28" s="235"/>
      <c r="Z28" s="235"/>
      <c r="AA28" s="236"/>
      <c r="AB28" s="234" t="str">
        <f>CONCATENATE(COUNT(AB30:AB48,AD30:AD47)," VIAGENS")</f>
        <v>32 VIAGENS</v>
      </c>
      <c r="AC28" s="235"/>
      <c r="AD28" s="235"/>
      <c r="AE28" s="236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</row>
    <row r="29" spans="1:51" ht="24" customHeight="1" thickBot="1" x14ac:dyDescent="0.3">
      <c r="A29" s="80"/>
      <c r="B29" s="246"/>
      <c r="C29" s="245" t="s">
        <v>7</v>
      </c>
      <c r="D29" s="189" t="s">
        <v>8</v>
      </c>
      <c r="E29" s="189" t="s">
        <v>9</v>
      </c>
      <c r="F29" s="189" t="s">
        <v>10</v>
      </c>
      <c r="G29" s="189" t="s">
        <v>11</v>
      </c>
      <c r="H29" s="189" t="s">
        <v>12</v>
      </c>
      <c r="I29" s="189" t="s">
        <v>13</v>
      </c>
      <c r="J29" s="189" t="s">
        <v>8</v>
      </c>
      <c r="K29" s="189" t="s">
        <v>9</v>
      </c>
      <c r="L29" s="189" t="s">
        <v>10</v>
      </c>
      <c r="M29" s="189" t="s">
        <v>11</v>
      </c>
      <c r="N29" s="189" t="s">
        <v>12</v>
      </c>
      <c r="O29" s="189" t="s">
        <v>13</v>
      </c>
      <c r="P29" s="189" t="s">
        <v>8</v>
      </c>
      <c r="Q29" s="189" t="s">
        <v>9</v>
      </c>
      <c r="R29" s="190" t="s">
        <v>10</v>
      </c>
      <c r="S29" s="189" t="s">
        <v>11</v>
      </c>
      <c r="T29" s="190" t="s">
        <v>12</v>
      </c>
      <c r="U29" s="189" t="s">
        <v>13</v>
      </c>
      <c r="V29" s="188" t="s">
        <v>8</v>
      </c>
      <c r="W29" s="189" t="s">
        <v>9</v>
      </c>
      <c r="X29" s="190" t="s">
        <v>10</v>
      </c>
      <c r="Y29" s="189" t="s">
        <v>11</v>
      </c>
      <c r="Z29" s="190" t="s">
        <v>12</v>
      </c>
      <c r="AA29" s="188" t="s">
        <v>13</v>
      </c>
      <c r="AB29" s="191" t="s">
        <v>14</v>
      </c>
      <c r="AC29" s="192" t="s">
        <v>15</v>
      </c>
      <c r="AD29" s="191" t="s">
        <v>14</v>
      </c>
      <c r="AE29" s="192" t="s">
        <v>15</v>
      </c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</row>
    <row r="30" spans="1:51" ht="24" customHeight="1" x14ac:dyDescent="0.25">
      <c r="A30" s="80"/>
      <c r="B30" s="246"/>
      <c r="C30" s="246"/>
      <c r="D30" s="193">
        <v>0.21180555555555555</v>
      </c>
      <c r="E30" s="194">
        <v>0.23958333333333334</v>
      </c>
      <c r="F30" s="194">
        <v>0.26944444444444443</v>
      </c>
      <c r="G30" s="195">
        <f t="shared" ref="G30:G32" si="16">F30-D30</f>
        <v>5.7638888888888878E-2</v>
      </c>
      <c r="H30" s="196">
        <v>602</v>
      </c>
      <c r="I30" s="197">
        <v>1</v>
      </c>
      <c r="J30" s="193">
        <v>0.22916666666666666</v>
      </c>
      <c r="K30" s="194">
        <v>0.26111111111111113</v>
      </c>
      <c r="L30" s="194">
        <v>0.29236111111111113</v>
      </c>
      <c r="M30" s="195">
        <f t="shared" ref="M30:M32" si="17">L30-J30</f>
        <v>6.319444444444447E-2</v>
      </c>
      <c r="N30" s="196">
        <v>602</v>
      </c>
      <c r="O30" s="197">
        <v>2</v>
      </c>
      <c r="P30" s="193">
        <v>0.24305555555555555</v>
      </c>
      <c r="Q30" s="194">
        <v>0.27499999999999997</v>
      </c>
      <c r="R30" s="194">
        <v>0.30624999999999997</v>
      </c>
      <c r="S30" s="195">
        <f t="shared" ref="S30:S31" si="18">R30-P30</f>
        <v>6.3194444444444414E-2</v>
      </c>
      <c r="T30" s="196">
        <v>602</v>
      </c>
      <c r="U30" s="197">
        <v>3</v>
      </c>
      <c r="V30" s="193">
        <v>0.26180555555555557</v>
      </c>
      <c r="W30" s="194">
        <v>0.29305555555555557</v>
      </c>
      <c r="X30" s="194">
        <v>0.32291666666666669</v>
      </c>
      <c r="Y30" s="195">
        <f t="shared" ref="Y30:Y32" si="19">X30-V30</f>
        <v>6.1111111111111116E-2</v>
      </c>
      <c r="Z30" s="198">
        <v>602</v>
      </c>
      <c r="AA30" s="199">
        <v>4</v>
      </c>
      <c r="AB30" s="193">
        <v>0.21180555555555555</v>
      </c>
      <c r="AC30" s="200"/>
      <c r="AD30" s="194">
        <v>0.58819444444444446</v>
      </c>
      <c r="AE30" s="201">
        <f>AD30-AB45</f>
        <v>3.3333333333333326E-2</v>
      </c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</row>
    <row r="31" spans="1:51" ht="24" customHeight="1" thickBot="1" x14ac:dyDescent="0.3">
      <c r="A31" s="80"/>
      <c r="B31" s="246"/>
      <c r="C31" s="246"/>
      <c r="D31" s="202">
        <v>0.28263888888888888</v>
      </c>
      <c r="E31" s="203">
        <v>0.31180555555555556</v>
      </c>
      <c r="F31" s="203">
        <v>0.34166666666666662</v>
      </c>
      <c r="G31" s="204">
        <f t="shared" si="16"/>
        <v>5.9027777777777735E-2</v>
      </c>
      <c r="H31" s="198">
        <v>602</v>
      </c>
      <c r="I31" s="205">
        <v>1</v>
      </c>
      <c r="J31" s="202">
        <v>0.3034722222222222</v>
      </c>
      <c r="K31" s="203">
        <v>0.33333333333333331</v>
      </c>
      <c r="L31" s="203">
        <v>0.36458333333333331</v>
      </c>
      <c r="M31" s="204">
        <f t="shared" si="17"/>
        <v>6.1111111111111116E-2</v>
      </c>
      <c r="N31" s="198">
        <v>602</v>
      </c>
      <c r="O31" s="205">
        <v>2</v>
      </c>
      <c r="P31" s="202">
        <v>0.31736111111111115</v>
      </c>
      <c r="Q31" s="203">
        <v>0.34791666666666665</v>
      </c>
      <c r="R31" s="203">
        <v>0.37916666666666665</v>
      </c>
      <c r="S31" s="204">
        <f t="shared" si="18"/>
        <v>6.1805555555555503E-2</v>
      </c>
      <c r="T31" s="198">
        <v>602</v>
      </c>
      <c r="U31" s="205">
        <v>3</v>
      </c>
      <c r="V31" s="202">
        <v>0.33333333333333331</v>
      </c>
      <c r="W31" s="203">
        <v>0.36388888888888887</v>
      </c>
      <c r="X31" s="203">
        <v>0.39652777777777781</v>
      </c>
      <c r="Y31" s="204">
        <f t="shared" si="19"/>
        <v>6.3194444444444497E-2</v>
      </c>
      <c r="Z31" s="198">
        <v>602</v>
      </c>
      <c r="AA31" s="206">
        <v>4</v>
      </c>
      <c r="AB31" s="202">
        <v>0.22916666666666666</v>
      </c>
      <c r="AC31" s="207">
        <f t="shared" ref="AC31:AC45" si="20">AB31-AB30</f>
        <v>1.7361111111111105E-2</v>
      </c>
      <c r="AD31" s="203">
        <v>0.60902777777777783</v>
      </c>
      <c r="AE31" s="208">
        <f t="shared" ref="AE31:AE45" si="21">AD31-AD30</f>
        <v>2.083333333333337E-2</v>
      </c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</row>
    <row r="32" spans="1:51" ht="24" customHeight="1" thickBot="1" x14ac:dyDescent="0.3">
      <c r="A32" s="80"/>
      <c r="B32" s="246"/>
      <c r="C32" s="246"/>
      <c r="D32" s="202">
        <v>0.3520833333333333</v>
      </c>
      <c r="E32" s="203">
        <v>0.38125000000000003</v>
      </c>
      <c r="F32" s="203">
        <v>0.41597222222222219</v>
      </c>
      <c r="G32" s="204">
        <f t="shared" si="16"/>
        <v>6.3888888888888884E-2</v>
      </c>
      <c r="H32" s="198">
        <v>602</v>
      </c>
      <c r="I32" s="205">
        <v>1</v>
      </c>
      <c r="J32" s="202">
        <v>0.375</v>
      </c>
      <c r="K32" s="203">
        <v>0.40486111111111112</v>
      </c>
      <c r="L32" s="203">
        <v>0.44097222222222227</v>
      </c>
      <c r="M32" s="204">
        <f t="shared" si="17"/>
        <v>6.5972222222222265E-2</v>
      </c>
      <c r="N32" s="198">
        <v>602</v>
      </c>
      <c r="O32" s="205">
        <v>2</v>
      </c>
      <c r="P32" s="247">
        <f>IF(R31="",Q31,R31)</f>
        <v>0.37916666666666665</v>
      </c>
      <c r="Q32" s="236"/>
      <c r="R32" s="247">
        <f>IF(P33="",Q33,P33)</f>
        <v>0.44930555555555557</v>
      </c>
      <c r="S32" s="236"/>
      <c r="T32" s="247">
        <f>R32-P32</f>
        <v>7.0138888888888917E-2</v>
      </c>
      <c r="U32" s="236"/>
      <c r="V32" s="202">
        <v>0.4236111111111111</v>
      </c>
      <c r="W32" s="203">
        <v>0.45347222222222222</v>
      </c>
      <c r="X32" s="203">
        <v>0.4909722222222222</v>
      </c>
      <c r="Y32" s="204">
        <f t="shared" si="19"/>
        <v>6.7361111111111094E-2</v>
      </c>
      <c r="Z32" s="198">
        <v>602</v>
      </c>
      <c r="AA32" s="206">
        <v>4</v>
      </c>
      <c r="AB32" s="202">
        <v>0.24305555555555555</v>
      </c>
      <c r="AC32" s="207">
        <f t="shared" si="20"/>
        <v>1.3888888888888895E-2</v>
      </c>
      <c r="AD32" s="203">
        <v>0.62986111111111109</v>
      </c>
      <c r="AE32" s="208">
        <f t="shared" si="21"/>
        <v>2.0833333333333259E-2</v>
      </c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</row>
    <row r="33" spans="1:51" ht="24" customHeight="1" thickBot="1" x14ac:dyDescent="0.3">
      <c r="A33" s="80"/>
      <c r="B33" s="246"/>
      <c r="C33" s="246"/>
      <c r="D33" s="247">
        <f>IF(F32="",E32,F32)</f>
        <v>0.41597222222222219</v>
      </c>
      <c r="E33" s="236"/>
      <c r="F33" s="247">
        <f>IF(D34="",E34,D34)</f>
        <v>0.46458333333333335</v>
      </c>
      <c r="G33" s="236"/>
      <c r="H33" s="247">
        <f>F33-D33</f>
        <v>4.861111111111116E-2</v>
      </c>
      <c r="I33" s="236"/>
      <c r="J33" s="247">
        <f>IF(L32="",K32,L32)</f>
        <v>0.44097222222222227</v>
      </c>
      <c r="K33" s="236"/>
      <c r="L33" s="247">
        <f>IF(J34="",K34,J34)</f>
        <v>0.50277777777777777</v>
      </c>
      <c r="M33" s="236"/>
      <c r="N33" s="247">
        <f>L33-J33</f>
        <v>6.1805555555555503E-2</v>
      </c>
      <c r="O33" s="236"/>
      <c r="P33" s="202">
        <v>0.44930555555555557</v>
      </c>
      <c r="Q33" s="203">
        <v>0.4770833333333333</v>
      </c>
      <c r="R33" s="203">
        <v>0.51041666666666663</v>
      </c>
      <c r="S33" s="204">
        <f t="shared" ref="S33:S34" si="22">R33-P33</f>
        <v>6.1111111111111061E-2</v>
      </c>
      <c r="T33" s="198">
        <v>602</v>
      </c>
      <c r="U33" s="205">
        <v>3</v>
      </c>
      <c r="V33" s="247">
        <f>IF(X32="",W32,X32)</f>
        <v>0.4909722222222222</v>
      </c>
      <c r="W33" s="236"/>
      <c r="X33" s="247">
        <f>IF(V34="",W34,V34)</f>
        <v>0.55486111111111114</v>
      </c>
      <c r="Y33" s="236"/>
      <c r="Z33" s="247">
        <f>X33-V33</f>
        <v>6.3888888888888939E-2</v>
      </c>
      <c r="AA33" s="236"/>
      <c r="AB33" s="202">
        <v>0.26180555555555557</v>
      </c>
      <c r="AC33" s="207">
        <f t="shared" si="20"/>
        <v>1.8750000000000017E-2</v>
      </c>
      <c r="AD33" s="203">
        <v>0.65208333333333335</v>
      </c>
      <c r="AE33" s="208">
        <f t="shared" si="21"/>
        <v>2.2222222222222254E-2</v>
      </c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</row>
    <row r="34" spans="1:51" ht="24" customHeight="1" thickBot="1" x14ac:dyDescent="0.3">
      <c r="A34" s="80"/>
      <c r="B34" s="246"/>
      <c r="C34" s="246"/>
      <c r="D34" s="202">
        <v>0.46458333333333335</v>
      </c>
      <c r="E34" s="203">
        <v>0.49305555555555558</v>
      </c>
      <c r="F34" s="203">
        <v>0.52916666666666667</v>
      </c>
      <c r="G34" s="204">
        <f>F34-D34</f>
        <v>6.4583333333333326E-2</v>
      </c>
      <c r="H34" s="198">
        <v>602</v>
      </c>
      <c r="I34" s="205">
        <v>1</v>
      </c>
      <c r="J34" s="202">
        <v>0.50277777777777777</v>
      </c>
      <c r="K34" s="203">
        <v>0.53333333333333333</v>
      </c>
      <c r="L34" s="203">
        <v>0.56874999999999998</v>
      </c>
      <c r="M34" s="204">
        <f>L34-J34</f>
        <v>6.597222222222221E-2</v>
      </c>
      <c r="N34" s="196">
        <v>602</v>
      </c>
      <c r="O34" s="205">
        <v>2</v>
      </c>
      <c r="P34" s="202">
        <v>0.52708333333333335</v>
      </c>
      <c r="Q34" s="203">
        <v>0.55625000000000002</v>
      </c>
      <c r="R34" s="203">
        <v>0.58888888888888891</v>
      </c>
      <c r="S34" s="204">
        <f t="shared" si="22"/>
        <v>6.1805555555555558E-2</v>
      </c>
      <c r="T34" s="198">
        <v>602</v>
      </c>
      <c r="U34" s="205">
        <v>3</v>
      </c>
      <c r="V34" s="202">
        <v>0.55486111111111114</v>
      </c>
      <c r="W34" s="203">
        <v>0.58472222222222225</v>
      </c>
      <c r="X34" s="203">
        <v>0.61875000000000002</v>
      </c>
      <c r="Y34" s="204">
        <f>X34-V34</f>
        <v>6.3888888888888884E-2</v>
      </c>
      <c r="Z34" s="198">
        <v>602</v>
      </c>
      <c r="AA34" s="206">
        <v>4</v>
      </c>
      <c r="AB34" s="202">
        <v>0.28263888888888888</v>
      </c>
      <c r="AC34" s="207">
        <f t="shared" si="20"/>
        <v>2.0833333333333315E-2</v>
      </c>
      <c r="AD34" s="203">
        <v>0.66736111111111107</v>
      </c>
      <c r="AE34" s="208">
        <f t="shared" si="21"/>
        <v>1.5277777777777724E-2</v>
      </c>
      <c r="AF34" s="80"/>
      <c r="AG34" s="80"/>
      <c r="AH34" s="80"/>
      <c r="AI34" s="79"/>
      <c r="AJ34" s="79"/>
      <c r="AK34" s="79"/>
      <c r="AL34" s="79"/>
      <c r="AM34" s="79"/>
      <c r="AN34" s="79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</row>
    <row r="35" spans="1:51" ht="24" customHeight="1" thickBot="1" x14ac:dyDescent="0.3">
      <c r="A35" s="80"/>
      <c r="B35" s="246"/>
      <c r="C35" s="243"/>
      <c r="D35" s="248" t="s">
        <v>106</v>
      </c>
      <c r="E35" s="235"/>
      <c r="F35" s="235"/>
      <c r="G35" s="235"/>
      <c r="H35" s="235"/>
      <c r="I35" s="236"/>
      <c r="J35" s="248" t="s">
        <v>106</v>
      </c>
      <c r="K35" s="235"/>
      <c r="L35" s="235"/>
      <c r="M35" s="235"/>
      <c r="N35" s="235"/>
      <c r="O35" s="236"/>
      <c r="P35" s="248" t="s">
        <v>106</v>
      </c>
      <c r="Q35" s="235"/>
      <c r="R35" s="235"/>
      <c r="S35" s="235"/>
      <c r="T35" s="235"/>
      <c r="U35" s="236"/>
      <c r="V35" s="248" t="s">
        <v>85</v>
      </c>
      <c r="W35" s="235"/>
      <c r="X35" s="235"/>
      <c r="Y35" s="235"/>
      <c r="Z35" s="235"/>
      <c r="AA35" s="236"/>
      <c r="AB35" s="202">
        <v>0.3034722222222222</v>
      </c>
      <c r="AC35" s="207">
        <f t="shared" si="20"/>
        <v>2.0833333333333315E-2</v>
      </c>
      <c r="AD35" s="203">
        <v>0.68541666666666667</v>
      </c>
      <c r="AE35" s="208">
        <f t="shared" si="21"/>
        <v>1.8055555555555602E-2</v>
      </c>
      <c r="AF35" s="80"/>
      <c r="AG35" s="80"/>
      <c r="AH35" s="80"/>
      <c r="AI35" s="79"/>
      <c r="AJ35" s="79"/>
      <c r="AK35" s="79"/>
      <c r="AL35" s="79"/>
      <c r="AM35" s="79"/>
      <c r="AN35" s="79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</row>
    <row r="36" spans="1:51" ht="24" customHeight="1" thickBot="1" x14ac:dyDescent="0.3">
      <c r="A36" s="80"/>
      <c r="B36" s="246"/>
      <c r="C36" s="209" t="s">
        <v>17</v>
      </c>
      <c r="D36" s="251">
        <f>MAX(E30:F34)-IF(D30="",E30,D30)-MIN(H30:H34)+$C28</f>
        <v>0.26874999999999993</v>
      </c>
      <c r="E36" s="235"/>
      <c r="F36" s="235"/>
      <c r="G36" s="236"/>
      <c r="H36" s="252">
        <f ca="1">OFFSET(H29,MATCH(MIN(H30:H34),H30:H34,0),-4)-IF(D30="",E30,D30)+$C27</f>
        <v>0.22152777777777774</v>
      </c>
      <c r="I36" s="236"/>
      <c r="J36" s="251">
        <f>MAX(K30:L34)-IF(J30="",K30,J30)-MIN(N30:N34)+$C28</f>
        <v>0.27777777777777785</v>
      </c>
      <c r="K36" s="235"/>
      <c r="L36" s="235"/>
      <c r="M36" s="236"/>
      <c r="N36" s="252">
        <f ca="1">OFFSET(N29,MATCH(MIN(N30:N34),N30:N34,0),-4)-IF(J30="",K30,J30)+$C27</f>
        <v>0.22916666666666671</v>
      </c>
      <c r="O36" s="236"/>
      <c r="P36" s="251">
        <f>MAX(Q30:R34)-IF(P30="",Q30,P30)-MIN(T30:T34)+$C28</f>
        <v>0.27569444444444441</v>
      </c>
      <c r="Q36" s="235"/>
      <c r="R36" s="235"/>
      <c r="S36" s="236"/>
      <c r="T36" s="252">
        <f ca="1">OFFSET(T29,MATCH(MIN(T30:T34),T30:T34,0),-4)-IF(P30="",Q30,P30)+$C27</f>
        <v>0.1534722222222222</v>
      </c>
      <c r="U36" s="236"/>
      <c r="V36" s="251">
        <f>MAX(W30:X34)-IF(V30="",W30,V30)-MIN(Z30:Z34)+$C28</f>
        <v>0.29305555555555551</v>
      </c>
      <c r="W36" s="235"/>
      <c r="X36" s="235"/>
      <c r="Y36" s="236"/>
      <c r="Z36" s="252">
        <f ca="1">OFFSET(Z29,MATCH(MIN(Z30:Z34),Z30:Z34,0),-4)-IF(V30="",W30,V30)+$C28</f>
        <v>0.22916666666666663</v>
      </c>
      <c r="AA36" s="236"/>
      <c r="AB36" s="202">
        <v>0.31736111111111115</v>
      </c>
      <c r="AC36" s="207">
        <f t="shared" si="20"/>
        <v>1.3888888888888951E-2</v>
      </c>
      <c r="AD36" s="203">
        <v>0.70347222222222217</v>
      </c>
      <c r="AE36" s="208">
        <f t="shared" si="21"/>
        <v>1.8055555555555491E-2</v>
      </c>
      <c r="AF36" s="80"/>
      <c r="AG36" s="80"/>
      <c r="AH36" s="80"/>
      <c r="AI36" s="79"/>
      <c r="AJ36" s="79"/>
      <c r="AK36" s="79"/>
      <c r="AL36" s="79"/>
      <c r="AM36" s="79"/>
      <c r="AN36" s="79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</row>
    <row r="37" spans="1:51" ht="24" customHeight="1" thickBot="1" x14ac:dyDescent="0.3">
      <c r="A37" s="80"/>
      <c r="B37" s="246"/>
      <c r="C37" s="242">
        <v>1.7361111111111112E-2</v>
      </c>
      <c r="D37" s="244" t="s">
        <v>18</v>
      </c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  <c r="AA37" s="236"/>
      <c r="AB37" s="202">
        <v>0.33333333333333331</v>
      </c>
      <c r="AC37" s="207">
        <f t="shared" si="20"/>
        <v>1.5972222222222165E-2</v>
      </c>
      <c r="AD37" s="203">
        <v>0.73125000000000007</v>
      </c>
      <c r="AE37" s="208">
        <f t="shared" si="21"/>
        <v>2.7777777777777901E-2</v>
      </c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</row>
    <row r="38" spans="1:51" ht="24" customHeight="1" thickBot="1" x14ac:dyDescent="0.3">
      <c r="A38" s="80"/>
      <c r="B38" s="246"/>
      <c r="C38" s="243"/>
      <c r="D38" s="244" t="s">
        <v>19</v>
      </c>
      <c r="E38" s="235"/>
      <c r="F38" s="235"/>
      <c r="G38" s="235"/>
      <c r="H38" s="235"/>
      <c r="I38" s="236"/>
      <c r="J38" s="244" t="s">
        <v>20</v>
      </c>
      <c r="K38" s="235"/>
      <c r="L38" s="235"/>
      <c r="M38" s="235"/>
      <c r="N38" s="235"/>
      <c r="O38" s="236"/>
      <c r="P38" s="244" t="s">
        <v>33</v>
      </c>
      <c r="Q38" s="235"/>
      <c r="R38" s="235"/>
      <c r="S38" s="235"/>
      <c r="T38" s="235"/>
      <c r="U38" s="236"/>
      <c r="V38" s="244" t="s">
        <v>40</v>
      </c>
      <c r="W38" s="235"/>
      <c r="X38" s="235"/>
      <c r="Y38" s="235"/>
      <c r="Z38" s="235"/>
      <c r="AA38" s="236"/>
      <c r="AB38" s="202">
        <v>0.3520833333333333</v>
      </c>
      <c r="AC38" s="207">
        <f t="shared" si="20"/>
        <v>1.8749999999999989E-2</v>
      </c>
      <c r="AD38" s="203">
        <v>0.74097222222222225</v>
      </c>
      <c r="AE38" s="208">
        <f t="shared" si="21"/>
        <v>9.7222222222221877E-3</v>
      </c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</row>
    <row r="39" spans="1:51" ht="24" customHeight="1" thickBot="1" x14ac:dyDescent="0.3">
      <c r="A39" s="80"/>
      <c r="B39" s="246"/>
      <c r="C39" s="245" t="s">
        <v>7</v>
      </c>
      <c r="D39" s="188" t="s">
        <v>8</v>
      </c>
      <c r="E39" s="189" t="s">
        <v>9</v>
      </c>
      <c r="F39" s="190" t="s">
        <v>10</v>
      </c>
      <c r="G39" s="189" t="s">
        <v>11</v>
      </c>
      <c r="H39" s="190" t="s">
        <v>12</v>
      </c>
      <c r="I39" s="189" t="s">
        <v>13</v>
      </c>
      <c r="J39" s="190" t="s">
        <v>8</v>
      </c>
      <c r="K39" s="189" t="s">
        <v>9</v>
      </c>
      <c r="L39" s="190" t="s">
        <v>10</v>
      </c>
      <c r="M39" s="189" t="s">
        <v>11</v>
      </c>
      <c r="N39" s="190" t="s">
        <v>12</v>
      </c>
      <c r="O39" s="189" t="s">
        <v>13</v>
      </c>
      <c r="P39" s="188" t="s">
        <v>8</v>
      </c>
      <c r="Q39" s="189" t="s">
        <v>9</v>
      </c>
      <c r="R39" s="190" t="s">
        <v>10</v>
      </c>
      <c r="S39" s="189" t="s">
        <v>11</v>
      </c>
      <c r="T39" s="190" t="s">
        <v>12</v>
      </c>
      <c r="U39" s="189" t="s">
        <v>13</v>
      </c>
      <c r="V39" s="188" t="s">
        <v>8</v>
      </c>
      <c r="W39" s="189" t="s">
        <v>9</v>
      </c>
      <c r="X39" s="190" t="s">
        <v>10</v>
      </c>
      <c r="Y39" s="189" t="s">
        <v>11</v>
      </c>
      <c r="Z39" s="190" t="s">
        <v>12</v>
      </c>
      <c r="AA39" s="188" t="s">
        <v>13</v>
      </c>
      <c r="AB39" s="202">
        <v>0.375</v>
      </c>
      <c r="AC39" s="207">
        <f t="shared" si="20"/>
        <v>2.2916666666666696E-2</v>
      </c>
      <c r="AD39" s="203">
        <v>0.76180555555555562</v>
      </c>
      <c r="AE39" s="208">
        <f t="shared" si="21"/>
        <v>2.083333333333337E-2</v>
      </c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</row>
    <row r="40" spans="1:51" ht="24" customHeight="1" x14ac:dyDescent="0.25">
      <c r="A40" s="80"/>
      <c r="B40" s="246"/>
      <c r="C40" s="246"/>
      <c r="D40" s="193">
        <v>0.58819444444444446</v>
      </c>
      <c r="E40" s="194">
        <v>0.61736111111111114</v>
      </c>
      <c r="F40" s="194">
        <v>0.65</v>
      </c>
      <c r="G40" s="195">
        <f t="shared" ref="G40:G42" si="23">F40-D40</f>
        <v>6.1805555555555558E-2</v>
      </c>
      <c r="H40" s="196">
        <v>602</v>
      </c>
      <c r="I40" s="197">
        <v>1</v>
      </c>
      <c r="J40" s="193">
        <v>0.60902777777777783</v>
      </c>
      <c r="K40" s="194">
        <v>0.63680555555555551</v>
      </c>
      <c r="L40" s="194">
        <v>0.67222222222222217</v>
      </c>
      <c r="M40" s="195">
        <f t="shared" ref="M40:M42" si="24">L40-J40</f>
        <v>6.3194444444444331E-2</v>
      </c>
      <c r="N40" s="196">
        <v>602</v>
      </c>
      <c r="O40" s="197">
        <v>2</v>
      </c>
      <c r="P40" s="193">
        <v>0.62986111111111109</v>
      </c>
      <c r="Q40" s="194">
        <v>0.65625</v>
      </c>
      <c r="R40" s="194">
        <v>0.68680555555555556</v>
      </c>
      <c r="S40" s="195">
        <f t="shared" ref="S40:S42" si="25">R40-P40</f>
        <v>5.6944444444444464E-2</v>
      </c>
      <c r="T40" s="196">
        <v>602</v>
      </c>
      <c r="U40" s="197">
        <v>3</v>
      </c>
      <c r="V40" s="193">
        <v>0.65208333333333335</v>
      </c>
      <c r="W40" s="194">
        <v>0.67847222222222225</v>
      </c>
      <c r="X40" s="194">
        <v>0.71319444444444446</v>
      </c>
      <c r="Y40" s="195">
        <f t="shared" ref="Y40:Y42" si="26">X40-V40</f>
        <v>6.1111111111111116E-2</v>
      </c>
      <c r="Z40" s="198">
        <v>602</v>
      </c>
      <c r="AA40" s="199">
        <v>4</v>
      </c>
      <c r="AB40" s="202">
        <v>0.4236111111111111</v>
      </c>
      <c r="AC40" s="207">
        <f t="shared" si="20"/>
        <v>4.8611111111111105E-2</v>
      </c>
      <c r="AD40" s="203">
        <v>0.78888888888888886</v>
      </c>
      <c r="AE40" s="208">
        <f t="shared" si="21"/>
        <v>2.7083333333333237E-2</v>
      </c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</row>
    <row r="41" spans="1:51" ht="24" customHeight="1" x14ac:dyDescent="0.25">
      <c r="A41" s="80"/>
      <c r="B41" s="246"/>
      <c r="C41" s="246"/>
      <c r="D41" s="202">
        <v>0.66736111111111107</v>
      </c>
      <c r="E41" s="203">
        <v>0.69444444444444453</v>
      </c>
      <c r="F41" s="203">
        <v>0.7270833333333333</v>
      </c>
      <c r="G41" s="204">
        <f t="shared" si="23"/>
        <v>5.9722222222222232E-2</v>
      </c>
      <c r="H41" s="198">
        <v>602</v>
      </c>
      <c r="I41" s="205">
        <v>1</v>
      </c>
      <c r="J41" s="202">
        <v>0.68541666666666667</v>
      </c>
      <c r="K41" s="203">
        <v>0.71250000000000002</v>
      </c>
      <c r="L41" s="203">
        <v>0.75</v>
      </c>
      <c r="M41" s="204">
        <f t="shared" si="24"/>
        <v>6.4583333333333326E-2</v>
      </c>
      <c r="N41" s="198">
        <v>602</v>
      </c>
      <c r="O41" s="205">
        <v>2</v>
      </c>
      <c r="P41" s="202">
        <v>0.70347222222222217</v>
      </c>
      <c r="Q41" s="203">
        <v>0.73333333333333339</v>
      </c>
      <c r="R41" s="203">
        <v>0.77013888888888893</v>
      </c>
      <c r="S41" s="204">
        <f t="shared" si="25"/>
        <v>6.6666666666666763E-2</v>
      </c>
      <c r="T41" s="198">
        <v>602</v>
      </c>
      <c r="U41" s="205">
        <v>3</v>
      </c>
      <c r="V41" s="202">
        <v>0.73125000000000007</v>
      </c>
      <c r="W41" s="203">
        <v>0.76458333333333339</v>
      </c>
      <c r="X41" s="203">
        <v>0.80347222222222225</v>
      </c>
      <c r="Y41" s="204">
        <f t="shared" si="26"/>
        <v>7.2222222222222188E-2</v>
      </c>
      <c r="Z41" s="198">
        <v>602</v>
      </c>
      <c r="AA41" s="206">
        <v>4</v>
      </c>
      <c r="AB41" s="202">
        <v>0.44930555555555557</v>
      </c>
      <c r="AC41" s="207">
        <f t="shared" si="20"/>
        <v>2.5694444444444464E-2</v>
      </c>
      <c r="AD41" s="203">
        <v>0.82291666666666663</v>
      </c>
      <c r="AE41" s="208">
        <f t="shared" si="21"/>
        <v>3.4027777777777768E-2</v>
      </c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</row>
    <row r="42" spans="1:51" ht="24" customHeight="1" thickBot="1" x14ac:dyDescent="0.3">
      <c r="A42" s="80"/>
      <c r="B42" s="246"/>
      <c r="C42" s="246"/>
      <c r="D42" s="202">
        <v>0.74097222222222225</v>
      </c>
      <c r="E42" s="203">
        <v>0.77222222222222225</v>
      </c>
      <c r="F42" s="203">
        <v>0.80902777777777779</v>
      </c>
      <c r="G42" s="204">
        <f t="shared" si="23"/>
        <v>6.8055555555555536E-2</v>
      </c>
      <c r="H42" s="198">
        <v>602</v>
      </c>
      <c r="I42" s="205">
        <v>1</v>
      </c>
      <c r="J42" s="202">
        <v>0.76180555555555562</v>
      </c>
      <c r="K42" s="203">
        <v>0.79236111111111107</v>
      </c>
      <c r="L42" s="203">
        <v>0.82777777777777783</v>
      </c>
      <c r="M42" s="204">
        <f t="shared" si="24"/>
        <v>6.597222222222221E-2</v>
      </c>
      <c r="N42" s="198">
        <v>602</v>
      </c>
      <c r="O42" s="205">
        <v>2</v>
      </c>
      <c r="P42" s="202">
        <v>0.78888888888888886</v>
      </c>
      <c r="Q42" s="203">
        <v>0.82013888888888886</v>
      </c>
      <c r="R42" s="203">
        <v>0.85902777777777783</v>
      </c>
      <c r="S42" s="204">
        <f t="shared" si="25"/>
        <v>7.0138888888888973E-2</v>
      </c>
      <c r="T42" s="198">
        <v>602</v>
      </c>
      <c r="U42" s="205">
        <v>3</v>
      </c>
      <c r="V42" s="202">
        <v>0.82291666666666663</v>
      </c>
      <c r="W42" s="203">
        <v>0.85138888888888886</v>
      </c>
      <c r="X42" s="203">
        <v>0.88611111111111107</v>
      </c>
      <c r="Y42" s="204">
        <f t="shared" si="26"/>
        <v>6.3194444444444442E-2</v>
      </c>
      <c r="Z42" s="198">
        <v>602</v>
      </c>
      <c r="AA42" s="206">
        <v>4</v>
      </c>
      <c r="AB42" s="202">
        <v>0.46458333333333335</v>
      </c>
      <c r="AC42" s="207">
        <f t="shared" si="20"/>
        <v>1.5277777777777779E-2</v>
      </c>
      <c r="AD42" s="203">
        <v>0.8652777777777777</v>
      </c>
      <c r="AE42" s="208">
        <f t="shared" si="21"/>
        <v>4.2361111111111072E-2</v>
      </c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</row>
    <row r="43" spans="1:51" ht="24" customHeight="1" thickBot="1" x14ac:dyDescent="0.3">
      <c r="A43" s="80"/>
      <c r="B43" s="246"/>
      <c r="C43" s="246"/>
      <c r="D43" s="247">
        <f>IF(F42="",E42,F42)</f>
        <v>0.80902777777777779</v>
      </c>
      <c r="E43" s="236"/>
      <c r="F43" s="247">
        <f>IF(D44="",E44,D44)</f>
        <v>0.8652777777777777</v>
      </c>
      <c r="G43" s="236"/>
      <c r="H43" s="247">
        <f>F43-D43</f>
        <v>5.6249999999999911E-2</v>
      </c>
      <c r="I43" s="236"/>
      <c r="J43" s="247">
        <f>IF(L42="",K42,L42)</f>
        <v>0.82777777777777783</v>
      </c>
      <c r="K43" s="236"/>
      <c r="L43" s="247">
        <f>IF(J44="",K44,J44)</f>
        <v>0.88611111111111107</v>
      </c>
      <c r="M43" s="236"/>
      <c r="N43" s="247">
        <f>L43-J43</f>
        <v>5.8333333333333237E-2</v>
      </c>
      <c r="O43" s="236"/>
      <c r="P43" s="247">
        <f>IF(R42="",Q42,R42)</f>
        <v>0.85902777777777783</v>
      </c>
      <c r="Q43" s="236"/>
      <c r="R43" s="247">
        <f>IF(P44="",Q44,P44)</f>
        <v>0.91527777777777775</v>
      </c>
      <c r="S43" s="236"/>
      <c r="T43" s="247">
        <f>R43-P43</f>
        <v>5.6249999999999911E-2</v>
      </c>
      <c r="U43" s="236"/>
      <c r="V43" s="247">
        <f>IF(X42="",W42,X42)</f>
        <v>0.88611111111111107</v>
      </c>
      <c r="W43" s="236"/>
      <c r="X43" s="247">
        <f>IF(V44="",W44,V44)</f>
        <v>0.94791666666666663</v>
      </c>
      <c r="Y43" s="236"/>
      <c r="Z43" s="247">
        <f>X43-V43</f>
        <v>6.1805555555555558E-2</v>
      </c>
      <c r="AA43" s="236"/>
      <c r="AB43" s="202">
        <v>0.50277777777777777</v>
      </c>
      <c r="AC43" s="207">
        <f t="shared" si="20"/>
        <v>3.819444444444442E-2</v>
      </c>
      <c r="AD43" s="203">
        <v>0.88611111111111107</v>
      </c>
      <c r="AE43" s="208">
        <f t="shared" si="21"/>
        <v>2.083333333333337E-2</v>
      </c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</row>
    <row r="44" spans="1:51" ht="24" customHeight="1" thickBot="1" x14ac:dyDescent="0.3">
      <c r="A44" s="80"/>
      <c r="B44" s="246"/>
      <c r="C44" s="246"/>
      <c r="D44" s="202">
        <v>0.8652777777777777</v>
      </c>
      <c r="E44" s="203">
        <v>0.89236111111111116</v>
      </c>
      <c r="F44" s="203">
        <v>0.9243055555555556</v>
      </c>
      <c r="G44" s="204">
        <f>F44-D44</f>
        <v>5.9027777777777901E-2</v>
      </c>
      <c r="H44" s="196">
        <v>602</v>
      </c>
      <c r="I44" s="205">
        <v>1</v>
      </c>
      <c r="J44" s="202">
        <v>0.88611111111111107</v>
      </c>
      <c r="K44" s="203">
        <v>0.91388888888888886</v>
      </c>
      <c r="L44" s="203">
        <v>0.94444444444444453</v>
      </c>
      <c r="M44" s="204">
        <f>L44-J44</f>
        <v>5.8333333333333459E-2</v>
      </c>
      <c r="N44" s="198">
        <v>602</v>
      </c>
      <c r="O44" s="205">
        <v>2</v>
      </c>
      <c r="P44" s="202">
        <v>0.91527777777777775</v>
      </c>
      <c r="Q44" s="203">
        <v>0.94027777777777777</v>
      </c>
      <c r="R44" s="203">
        <v>0.97083333333333333</v>
      </c>
      <c r="S44" s="204">
        <f>R44-P44</f>
        <v>5.555555555555558E-2</v>
      </c>
      <c r="T44" s="196">
        <v>602</v>
      </c>
      <c r="U44" s="205">
        <v>3</v>
      </c>
      <c r="V44" s="202">
        <v>0.94791666666666663</v>
      </c>
      <c r="W44" s="203">
        <v>0.97222222222222221</v>
      </c>
      <c r="X44" s="203">
        <v>1.0013888888888889</v>
      </c>
      <c r="Y44" s="204">
        <f>X44-V44</f>
        <v>5.3472222222222254E-2</v>
      </c>
      <c r="Z44" s="196">
        <v>602</v>
      </c>
      <c r="AA44" s="206">
        <v>4</v>
      </c>
      <c r="AB44" s="202">
        <v>0.52708333333333335</v>
      </c>
      <c r="AC44" s="207">
        <f t="shared" si="20"/>
        <v>2.430555555555558E-2</v>
      </c>
      <c r="AD44" s="203">
        <v>0.91527777777777775</v>
      </c>
      <c r="AE44" s="208">
        <f t="shared" si="21"/>
        <v>2.9166666666666674E-2</v>
      </c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</row>
    <row r="45" spans="1:51" ht="24" customHeight="1" thickBot="1" x14ac:dyDescent="0.3">
      <c r="A45" s="80"/>
      <c r="B45" s="246"/>
      <c r="C45" s="243"/>
      <c r="D45" s="248" t="s">
        <v>106</v>
      </c>
      <c r="E45" s="235"/>
      <c r="F45" s="235"/>
      <c r="G45" s="235"/>
      <c r="H45" s="235"/>
      <c r="I45" s="236"/>
      <c r="J45" s="248" t="s">
        <v>106</v>
      </c>
      <c r="K45" s="235"/>
      <c r="L45" s="235"/>
      <c r="M45" s="235"/>
      <c r="N45" s="235"/>
      <c r="O45" s="236"/>
      <c r="P45" s="248" t="s">
        <v>106</v>
      </c>
      <c r="Q45" s="235"/>
      <c r="R45" s="235"/>
      <c r="S45" s="235"/>
      <c r="T45" s="235"/>
      <c r="U45" s="236"/>
      <c r="V45" s="248" t="s">
        <v>85</v>
      </c>
      <c r="W45" s="235"/>
      <c r="X45" s="235"/>
      <c r="Y45" s="235"/>
      <c r="Z45" s="235"/>
      <c r="AA45" s="236"/>
      <c r="AB45" s="210">
        <v>0.55486111111111114</v>
      </c>
      <c r="AC45" s="211">
        <f t="shared" si="20"/>
        <v>2.777777777777779E-2</v>
      </c>
      <c r="AD45" s="212">
        <v>0.94791666666666663</v>
      </c>
      <c r="AE45" s="213">
        <f t="shared" si="21"/>
        <v>3.2638888888888884E-2</v>
      </c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</row>
    <row r="46" spans="1:51" ht="24" customHeight="1" thickBot="1" x14ac:dyDescent="0.3">
      <c r="A46" s="80"/>
      <c r="B46" s="243"/>
      <c r="C46" s="209" t="s">
        <v>17</v>
      </c>
      <c r="D46" s="251">
        <f>MAX(E40:F44)-IF(D40="",E40,D40)-MIN(H40:H44)+$C38</f>
        <v>0.27986111111111123</v>
      </c>
      <c r="E46" s="235"/>
      <c r="F46" s="235"/>
      <c r="G46" s="236"/>
      <c r="H46" s="252">
        <f ca="1">OFFSET(H39,MATCH(MIN(H40:H44),H40:H44,0),-4)-IF(D40="",E40,D40)</f>
        <v>0.22083333333333333</v>
      </c>
      <c r="I46" s="236"/>
      <c r="J46" s="251">
        <f>MAX(K40:L44)-IF(J40="",K40,J40)-MIN(N40:N44)+$C38</f>
        <v>0.27708333333333346</v>
      </c>
      <c r="K46" s="235"/>
      <c r="L46" s="235"/>
      <c r="M46" s="236"/>
      <c r="N46" s="252">
        <f ca="1">OFFSET(N39,MATCH(MIN(N40:N44),N40:N44,0),-4)-IF(J40="",K40,J40)</f>
        <v>0.21875</v>
      </c>
      <c r="O46" s="236"/>
      <c r="P46" s="251">
        <f>MAX(Q40:R44)-IF(P40="",Q40,P40)-MIN(T40:T44)+$C38</f>
        <v>0.28472222222222232</v>
      </c>
      <c r="Q46" s="235"/>
      <c r="R46" s="235"/>
      <c r="S46" s="236"/>
      <c r="T46" s="252">
        <f ca="1">OFFSET(T39,MATCH(MIN(T40:T44),T40:T44,0),-4)-IF(P40="",Q40,P40)</f>
        <v>0.22916666666666674</v>
      </c>
      <c r="U46" s="236"/>
      <c r="V46" s="251">
        <f>MAX(W40:X44)-IF(V40="",W40,V40)-MIN(Z40:Z44)+$C38</f>
        <v>0.28749999999999998</v>
      </c>
      <c r="W46" s="235"/>
      <c r="X46" s="235"/>
      <c r="Y46" s="236"/>
      <c r="Z46" s="252">
        <f ca="1">OFFSET(Z39,MATCH(MIN(Z40:Z44),Z40:Z44,0),-4)-IF(V40="",W40,V40)</f>
        <v>0.23402777777777772</v>
      </c>
      <c r="AA46" s="236"/>
      <c r="AB46" s="214"/>
      <c r="AC46" s="215"/>
      <c r="AD46" s="215"/>
      <c r="AE46" s="216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</row>
    <row r="47" spans="1:51" ht="24" customHeight="1" x14ac:dyDescent="0.25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</row>
    <row r="48" spans="1:51" ht="24" customHeight="1" x14ac:dyDescent="0.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</row>
    <row r="49" spans="1:51" ht="24" customHeight="1" x14ac:dyDescent="0.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</row>
    <row r="50" spans="1:51" ht="24" customHeight="1" x14ac:dyDescent="0.2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</row>
    <row r="51" spans="1:51" ht="24" customHeight="1" x14ac:dyDescent="0.25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</row>
    <row r="52" spans="1:51" ht="24" customHeight="1" x14ac:dyDescent="0.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</row>
    <row r="53" spans="1:51" ht="24" customHeight="1" x14ac:dyDescent="0.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</row>
    <row r="54" spans="1:51" ht="24" customHeight="1" x14ac:dyDescent="0.2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</row>
    <row r="55" spans="1:51" ht="24" customHeight="1" x14ac:dyDescent="0.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</row>
    <row r="56" spans="1:51" ht="24" customHeight="1" x14ac:dyDescent="0.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</row>
    <row r="57" spans="1:51" ht="24" customHeight="1" x14ac:dyDescent="0.25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</row>
    <row r="58" spans="1:51" ht="24" customHeight="1" x14ac:dyDescent="0.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</row>
    <row r="59" spans="1:51" ht="24" customHeight="1" x14ac:dyDescent="0.25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</row>
    <row r="60" spans="1:51" ht="24" customHeight="1" x14ac:dyDescent="0.25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</row>
    <row r="61" spans="1:51" ht="24" customHeight="1" x14ac:dyDescent="0.25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</row>
    <row r="62" spans="1:51" ht="24" customHeight="1" x14ac:dyDescent="0.25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</row>
    <row r="63" spans="1:51" ht="24" customHeight="1" x14ac:dyDescent="0.25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</row>
    <row r="64" spans="1:51" ht="24" customHeight="1" x14ac:dyDescent="0.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</row>
    <row r="65" spans="1:51" ht="24" customHeight="1" x14ac:dyDescent="0.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</row>
    <row r="66" spans="1:51" ht="24" customHeight="1" x14ac:dyDescent="0.25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</row>
    <row r="67" spans="1:51" ht="24" customHeight="1" x14ac:dyDescent="0.25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</row>
    <row r="68" spans="1:51" ht="24" customHeight="1" x14ac:dyDescent="0.25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</row>
    <row r="69" spans="1:51" ht="24" customHeight="1" x14ac:dyDescent="0.25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</row>
    <row r="70" spans="1:51" ht="24" customHeight="1" x14ac:dyDescent="0.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</row>
    <row r="71" spans="1:51" ht="24" customHeight="1" x14ac:dyDescent="0.25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</row>
    <row r="72" spans="1:51" ht="24" customHeight="1" x14ac:dyDescent="0.2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</row>
    <row r="73" spans="1:51" ht="24" customHeight="1" x14ac:dyDescent="0.2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</row>
    <row r="74" spans="1:51" ht="24" customHeight="1" x14ac:dyDescent="0.2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</row>
    <row r="75" spans="1:51" ht="24" customHeight="1" x14ac:dyDescent="0.2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</row>
    <row r="76" spans="1:51" ht="24" customHeight="1" x14ac:dyDescent="0.2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</row>
    <row r="77" spans="1:51" ht="24" customHeight="1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</row>
    <row r="78" spans="1:51" ht="24" customHeight="1" x14ac:dyDescent="0.2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</row>
    <row r="79" spans="1:51" ht="24" customHeight="1" x14ac:dyDescent="0.2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</row>
    <row r="80" spans="1:51" ht="24" customHeight="1" x14ac:dyDescent="0.2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</row>
    <row r="81" spans="1:51" ht="24" customHeight="1" x14ac:dyDescent="0.2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</row>
    <row r="82" spans="1:51" ht="24" customHeight="1" x14ac:dyDescent="0.2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</row>
    <row r="83" spans="1:51" ht="24" customHeight="1" x14ac:dyDescent="0.2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</row>
    <row r="84" spans="1:51" ht="24" customHeight="1" x14ac:dyDescent="0.2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</row>
    <row r="85" spans="1:51" ht="24" customHeight="1" x14ac:dyDescent="0.2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</row>
    <row r="86" spans="1:51" ht="24" customHeight="1" x14ac:dyDescent="0.2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</row>
    <row r="87" spans="1:51" ht="24" customHeight="1" x14ac:dyDescent="0.2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</row>
    <row r="88" spans="1:51" ht="24" customHeight="1" x14ac:dyDescent="0.2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</row>
    <row r="89" spans="1:51" ht="24" customHeight="1" x14ac:dyDescent="0.2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</row>
    <row r="90" spans="1:51" ht="24" customHeight="1" x14ac:dyDescent="0.2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</row>
    <row r="91" spans="1:51" ht="24" customHeight="1" x14ac:dyDescent="0.2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</row>
    <row r="92" spans="1:51" ht="24" customHeight="1" x14ac:dyDescent="0.2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</row>
    <row r="93" spans="1:51" ht="24" customHeight="1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</row>
    <row r="94" spans="1:51" ht="24" customHeight="1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</row>
    <row r="95" spans="1:51" ht="24" customHeight="1" x14ac:dyDescent="0.2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</row>
    <row r="96" spans="1:51" ht="24" customHeight="1" x14ac:dyDescent="0.2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</row>
    <row r="97" spans="1:51" ht="24" customHeight="1" x14ac:dyDescent="0.2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</row>
    <row r="98" spans="1:51" ht="24" customHeight="1" x14ac:dyDescent="0.2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</row>
    <row r="99" spans="1:51" ht="24" customHeight="1" x14ac:dyDescent="0.2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</row>
    <row r="100" spans="1:51" ht="24" customHeight="1" x14ac:dyDescent="0.2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</row>
    <row r="101" spans="1:51" ht="24" customHeight="1" x14ac:dyDescent="0.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</row>
    <row r="102" spans="1:51" ht="24" customHeight="1" x14ac:dyDescent="0.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</row>
    <row r="103" spans="1:51" ht="24" customHeight="1" x14ac:dyDescent="0.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</row>
    <row r="104" spans="1:51" ht="24" customHeight="1" x14ac:dyDescent="0.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</row>
    <row r="105" spans="1:51" ht="24" customHeight="1" x14ac:dyDescent="0.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</row>
    <row r="106" spans="1:51" ht="24" customHeight="1" x14ac:dyDescent="0.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</row>
    <row r="107" spans="1:51" ht="24" customHeight="1" x14ac:dyDescent="0.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</row>
    <row r="108" spans="1:51" ht="24" customHeight="1" x14ac:dyDescent="0.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</row>
    <row r="109" spans="1:51" ht="24" customHeight="1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</row>
    <row r="110" spans="1:51" ht="24" customHeight="1" x14ac:dyDescent="0.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</row>
    <row r="111" spans="1:51" ht="24" customHeight="1" x14ac:dyDescent="0.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</row>
    <row r="112" spans="1:51" ht="24" customHeight="1" x14ac:dyDescent="0.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</row>
    <row r="113" spans="1:51" ht="24" customHeight="1" x14ac:dyDescent="0.2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</row>
    <row r="114" spans="1:51" ht="24" customHeight="1" x14ac:dyDescent="0.2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</row>
    <row r="115" spans="1:51" ht="24" customHeight="1" x14ac:dyDescent="0.2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</row>
    <row r="116" spans="1:51" ht="24" customHeight="1" x14ac:dyDescent="0.2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</row>
    <row r="117" spans="1:51" ht="24" customHeight="1" x14ac:dyDescent="0.2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</row>
    <row r="118" spans="1:51" ht="24" customHeight="1" x14ac:dyDescent="0.2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</row>
    <row r="119" spans="1:51" ht="24" customHeight="1" x14ac:dyDescent="0.2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</row>
    <row r="120" spans="1:51" ht="24" customHeight="1" x14ac:dyDescent="0.2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</row>
    <row r="121" spans="1:51" ht="24" customHeight="1" x14ac:dyDescent="0.2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</row>
    <row r="122" spans="1:51" ht="24" customHeight="1" x14ac:dyDescent="0.2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</row>
    <row r="123" spans="1:51" ht="24" customHeight="1" x14ac:dyDescent="0.2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</row>
    <row r="124" spans="1:51" ht="24" customHeight="1" x14ac:dyDescent="0.25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</row>
    <row r="125" spans="1:51" ht="24" customHeight="1" x14ac:dyDescent="0.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</row>
    <row r="126" spans="1:51" ht="24" customHeight="1" x14ac:dyDescent="0.2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</row>
    <row r="127" spans="1:51" ht="24" customHeight="1" x14ac:dyDescent="0.2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</row>
    <row r="128" spans="1:51" ht="24" customHeight="1" x14ac:dyDescent="0.2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</row>
    <row r="129" spans="1:51" ht="24" customHeight="1" x14ac:dyDescent="0.2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</row>
    <row r="130" spans="1:51" ht="24" customHeight="1" x14ac:dyDescent="0.25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</row>
    <row r="131" spans="1:51" ht="24" customHeight="1" x14ac:dyDescent="0.2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</row>
    <row r="132" spans="1:51" ht="24" customHeight="1" x14ac:dyDescent="0.2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</row>
    <row r="133" spans="1:51" ht="24" customHeight="1" x14ac:dyDescent="0.2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</row>
    <row r="134" spans="1:51" ht="24" customHeight="1" x14ac:dyDescent="0.2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</row>
    <row r="135" spans="1:51" ht="24" customHeight="1" x14ac:dyDescent="0.2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</row>
    <row r="136" spans="1:51" ht="24" customHeight="1" x14ac:dyDescent="0.2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</row>
    <row r="137" spans="1:51" ht="24" customHeight="1" x14ac:dyDescent="0.2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</row>
    <row r="138" spans="1:51" ht="24" customHeight="1" x14ac:dyDescent="0.2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</row>
    <row r="139" spans="1:51" ht="24" customHeight="1" x14ac:dyDescent="0.25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</row>
    <row r="140" spans="1:51" ht="24" customHeight="1" x14ac:dyDescent="0.2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</row>
    <row r="141" spans="1:51" ht="24" customHeight="1" x14ac:dyDescent="0.2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</row>
    <row r="142" spans="1:51" ht="24" customHeight="1" x14ac:dyDescent="0.2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</row>
    <row r="143" spans="1:51" ht="24" customHeight="1" x14ac:dyDescent="0.2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</row>
    <row r="144" spans="1:51" ht="24" customHeight="1" x14ac:dyDescent="0.2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</row>
    <row r="145" spans="1:51" ht="24" customHeight="1" x14ac:dyDescent="0.2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</row>
    <row r="146" spans="1:51" ht="24" customHeight="1" x14ac:dyDescent="0.2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</row>
    <row r="147" spans="1:51" ht="24" customHeight="1" x14ac:dyDescent="0.2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</row>
    <row r="148" spans="1:51" ht="24" customHeight="1" x14ac:dyDescent="0.2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</row>
    <row r="149" spans="1:51" ht="24" customHeight="1" x14ac:dyDescent="0.2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</row>
    <row r="150" spans="1:51" ht="24" customHeight="1" x14ac:dyDescent="0.2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</row>
    <row r="151" spans="1:51" ht="24" customHeight="1" x14ac:dyDescent="0.2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</row>
    <row r="152" spans="1:51" ht="24" customHeight="1" x14ac:dyDescent="0.2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</row>
    <row r="153" spans="1:51" ht="24" customHeight="1" x14ac:dyDescent="0.2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</row>
    <row r="154" spans="1:51" ht="24" customHeight="1" x14ac:dyDescent="0.2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</row>
    <row r="155" spans="1:51" ht="24" customHeight="1" x14ac:dyDescent="0.2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</row>
    <row r="156" spans="1:51" ht="24" customHeight="1" x14ac:dyDescent="0.2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</row>
    <row r="157" spans="1:51" ht="24" customHeight="1" x14ac:dyDescent="0.2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</row>
    <row r="158" spans="1:51" ht="24" customHeight="1" x14ac:dyDescent="0.2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</row>
    <row r="159" spans="1:51" ht="24" customHeight="1" x14ac:dyDescent="0.2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</row>
    <row r="160" spans="1:51" ht="24" customHeight="1" x14ac:dyDescent="0.2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</row>
    <row r="161" spans="1:51" ht="24" customHeight="1" x14ac:dyDescent="0.2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</row>
    <row r="162" spans="1:51" ht="24" customHeight="1" x14ac:dyDescent="0.2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</row>
    <row r="163" spans="1:51" ht="24" customHeight="1" x14ac:dyDescent="0.2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</row>
    <row r="164" spans="1:51" ht="24" customHeight="1" x14ac:dyDescent="0.2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</row>
    <row r="165" spans="1:51" ht="24" customHeight="1" x14ac:dyDescent="0.2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</row>
    <row r="166" spans="1:51" ht="24" customHeight="1" x14ac:dyDescent="0.2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</row>
    <row r="167" spans="1:51" ht="24" customHeight="1" x14ac:dyDescent="0.2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</row>
    <row r="168" spans="1:51" ht="24" customHeight="1" x14ac:dyDescent="0.2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</row>
    <row r="169" spans="1:51" ht="24" customHeight="1" x14ac:dyDescent="0.2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</row>
    <row r="170" spans="1:51" ht="24" customHeight="1" x14ac:dyDescent="0.2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</row>
    <row r="171" spans="1:51" ht="24" customHeight="1" x14ac:dyDescent="0.2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</row>
    <row r="172" spans="1:51" ht="24" customHeight="1" x14ac:dyDescent="0.2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</row>
    <row r="173" spans="1:51" ht="24" customHeight="1" x14ac:dyDescent="0.2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</row>
    <row r="174" spans="1:51" ht="24" customHeight="1" x14ac:dyDescent="0.2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</row>
    <row r="175" spans="1:51" ht="24" customHeight="1" x14ac:dyDescent="0.2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</row>
    <row r="176" spans="1:51" ht="24" customHeight="1" x14ac:dyDescent="0.2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</row>
    <row r="177" spans="1:51" ht="24" customHeight="1" x14ac:dyDescent="0.2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</row>
    <row r="178" spans="1:51" ht="24" customHeight="1" x14ac:dyDescent="0.2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</row>
    <row r="179" spans="1:51" ht="24" customHeight="1" x14ac:dyDescent="0.2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</row>
    <row r="180" spans="1:51" ht="24" customHeight="1" x14ac:dyDescent="0.2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</row>
    <row r="181" spans="1:51" ht="24" customHeight="1" x14ac:dyDescent="0.2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</row>
    <row r="182" spans="1:51" ht="24" customHeight="1" x14ac:dyDescent="0.2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</row>
    <row r="183" spans="1:51" ht="24" customHeight="1" x14ac:dyDescent="0.2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</row>
    <row r="184" spans="1:51" ht="24" customHeight="1" x14ac:dyDescent="0.2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</row>
    <row r="185" spans="1:51" ht="24" customHeight="1" x14ac:dyDescent="0.2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</row>
    <row r="186" spans="1:51" ht="24" customHeight="1" x14ac:dyDescent="0.2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</row>
    <row r="187" spans="1:51" ht="24" customHeight="1" x14ac:dyDescent="0.2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</row>
    <row r="188" spans="1:51" ht="24" customHeight="1" x14ac:dyDescent="0.2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</row>
    <row r="189" spans="1:51" ht="24" customHeight="1" x14ac:dyDescent="0.2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</row>
    <row r="190" spans="1:51" ht="24" customHeight="1" x14ac:dyDescent="0.25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</row>
    <row r="191" spans="1:51" ht="24" customHeight="1" x14ac:dyDescent="0.25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</row>
    <row r="192" spans="1:51" ht="24" customHeight="1" x14ac:dyDescent="0.25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</row>
    <row r="193" spans="1:51" ht="24" customHeight="1" x14ac:dyDescent="0.25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</row>
    <row r="194" spans="1:51" ht="24" customHeight="1" x14ac:dyDescent="0.25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</row>
    <row r="195" spans="1:51" ht="24" customHeight="1" x14ac:dyDescent="0.2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</row>
    <row r="196" spans="1:51" ht="24" customHeight="1" x14ac:dyDescent="0.25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</row>
    <row r="197" spans="1:51" ht="24" customHeight="1" x14ac:dyDescent="0.25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</row>
    <row r="198" spans="1:51" ht="24" customHeight="1" x14ac:dyDescent="0.25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</row>
    <row r="199" spans="1:51" ht="24" customHeight="1" x14ac:dyDescent="0.25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</row>
    <row r="200" spans="1:51" ht="24" customHeight="1" x14ac:dyDescent="0.25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</row>
    <row r="201" spans="1:51" ht="24" customHeight="1" x14ac:dyDescent="0.25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</row>
    <row r="202" spans="1:51" ht="24" customHeight="1" x14ac:dyDescent="0.25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</row>
    <row r="203" spans="1:51" ht="24" customHeight="1" x14ac:dyDescent="0.25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</row>
    <row r="204" spans="1:51" ht="24" customHeight="1" x14ac:dyDescent="0.25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</row>
    <row r="205" spans="1:51" ht="24" customHeight="1" x14ac:dyDescent="0.2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</row>
    <row r="206" spans="1:51" ht="24" customHeight="1" x14ac:dyDescent="0.25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</row>
    <row r="207" spans="1:51" ht="24" customHeight="1" x14ac:dyDescent="0.25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</row>
    <row r="208" spans="1:51" ht="24" customHeight="1" x14ac:dyDescent="0.25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</row>
    <row r="209" spans="1:51" ht="24" customHeight="1" x14ac:dyDescent="0.25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</row>
    <row r="210" spans="1:51" ht="24" customHeight="1" x14ac:dyDescent="0.25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</row>
    <row r="211" spans="1:51" ht="24" customHeight="1" x14ac:dyDescent="0.25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</row>
    <row r="212" spans="1:51" ht="24" customHeight="1" x14ac:dyDescent="0.25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</row>
    <row r="213" spans="1:51" ht="24" customHeight="1" x14ac:dyDescent="0.25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</row>
    <row r="214" spans="1:51" ht="24" customHeight="1" x14ac:dyDescent="0.25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</row>
    <row r="215" spans="1:51" ht="24" customHeight="1" x14ac:dyDescent="0.2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</row>
    <row r="216" spans="1:51" ht="24" customHeight="1" x14ac:dyDescent="0.25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</row>
    <row r="217" spans="1:51" ht="24" customHeight="1" x14ac:dyDescent="0.25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</row>
    <row r="218" spans="1:51" ht="24" customHeight="1" x14ac:dyDescent="0.25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</row>
    <row r="219" spans="1:51" ht="24" customHeight="1" x14ac:dyDescent="0.25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</row>
    <row r="220" spans="1:51" ht="24" customHeight="1" x14ac:dyDescent="0.25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</row>
    <row r="221" spans="1:51" ht="24" customHeight="1" x14ac:dyDescent="0.25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</row>
    <row r="222" spans="1:51" ht="24" customHeight="1" x14ac:dyDescent="0.25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</row>
    <row r="223" spans="1:51" ht="24" customHeight="1" x14ac:dyDescent="0.25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</row>
    <row r="224" spans="1:51" ht="24" customHeight="1" x14ac:dyDescent="0.25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</row>
    <row r="225" spans="1:51" ht="24" customHeight="1" x14ac:dyDescent="0.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</row>
    <row r="226" spans="1:51" ht="24" customHeight="1" x14ac:dyDescent="0.25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</row>
    <row r="227" spans="1:51" ht="24" customHeight="1" x14ac:dyDescent="0.25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</row>
    <row r="228" spans="1:51" ht="24" customHeight="1" x14ac:dyDescent="0.25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</row>
    <row r="229" spans="1:51" ht="24" customHeight="1" x14ac:dyDescent="0.25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</row>
    <row r="230" spans="1:51" ht="24" customHeight="1" x14ac:dyDescent="0.25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</row>
    <row r="231" spans="1:51" ht="24" customHeight="1" x14ac:dyDescent="0.25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</row>
    <row r="232" spans="1:51" ht="24" customHeight="1" x14ac:dyDescent="0.25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</row>
    <row r="233" spans="1:51" ht="24" customHeight="1" x14ac:dyDescent="0.25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</row>
    <row r="234" spans="1:51" ht="24" customHeight="1" x14ac:dyDescent="0.25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</row>
    <row r="235" spans="1:51" ht="24" customHeight="1" x14ac:dyDescent="0.2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</row>
    <row r="236" spans="1:51" ht="24" customHeight="1" x14ac:dyDescent="0.25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</row>
    <row r="237" spans="1:51" ht="24" customHeight="1" x14ac:dyDescent="0.25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</row>
    <row r="238" spans="1:51" ht="24" customHeight="1" x14ac:dyDescent="0.25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</row>
    <row r="239" spans="1:51" ht="24" customHeight="1" x14ac:dyDescent="0.25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</row>
    <row r="240" spans="1:51" ht="24" customHeight="1" x14ac:dyDescent="0.25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</row>
    <row r="241" spans="1:51" ht="24" customHeight="1" x14ac:dyDescent="0.25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</row>
    <row r="242" spans="1:51" ht="24" customHeight="1" x14ac:dyDescent="0.25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</row>
    <row r="243" spans="1:51" ht="24" customHeight="1" x14ac:dyDescent="0.25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</row>
    <row r="244" spans="1:51" ht="24" customHeight="1" x14ac:dyDescent="0.25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</row>
    <row r="245" spans="1:51" ht="24" customHeight="1" x14ac:dyDescent="0.2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</row>
    <row r="246" spans="1:51" ht="24" customHeight="1" x14ac:dyDescent="0.25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</row>
    <row r="247" spans="1:51" ht="24" customHeight="1" x14ac:dyDescent="0.25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</row>
    <row r="248" spans="1:51" ht="24" customHeight="1" x14ac:dyDescent="0.25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</row>
    <row r="249" spans="1:51" ht="24" customHeight="1" x14ac:dyDescent="0.25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</row>
    <row r="250" spans="1:51" ht="24" customHeight="1" x14ac:dyDescent="0.25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</row>
    <row r="251" spans="1:51" ht="24" customHeight="1" x14ac:dyDescent="0.25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</row>
    <row r="252" spans="1:51" ht="24" customHeight="1" x14ac:dyDescent="0.25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</row>
    <row r="253" spans="1:51" ht="24" customHeight="1" x14ac:dyDescent="0.25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</row>
    <row r="254" spans="1:51" ht="24" customHeight="1" x14ac:dyDescent="0.25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</row>
    <row r="255" spans="1:51" ht="24" customHeight="1" x14ac:dyDescent="0.2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</row>
    <row r="256" spans="1:51" ht="24" customHeight="1" x14ac:dyDescent="0.25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</row>
    <row r="257" spans="1:51" ht="24" customHeight="1" x14ac:dyDescent="0.25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</row>
    <row r="258" spans="1:51" ht="24" customHeight="1" x14ac:dyDescent="0.25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</row>
    <row r="259" spans="1:51" ht="24" customHeight="1" x14ac:dyDescent="0.25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</row>
    <row r="260" spans="1:51" ht="24" customHeight="1" x14ac:dyDescent="0.25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</row>
    <row r="261" spans="1:51" ht="24" customHeight="1" x14ac:dyDescent="0.25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</row>
    <row r="262" spans="1:51" ht="24" customHeight="1" x14ac:dyDescent="0.25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</row>
    <row r="263" spans="1:51" ht="24" customHeight="1" x14ac:dyDescent="0.25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</row>
    <row r="264" spans="1:51" ht="24" customHeight="1" x14ac:dyDescent="0.25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</row>
    <row r="265" spans="1:51" ht="24" customHeight="1" x14ac:dyDescent="0.2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</row>
    <row r="266" spans="1:51" ht="24" customHeight="1" x14ac:dyDescent="0.25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</row>
    <row r="267" spans="1:51" ht="24" customHeight="1" x14ac:dyDescent="0.25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</row>
    <row r="268" spans="1:51" ht="24" customHeight="1" x14ac:dyDescent="0.25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</row>
    <row r="269" spans="1:51" ht="24" customHeight="1" x14ac:dyDescent="0.25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</row>
    <row r="270" spans="1:51" ht="24" customHeight="1" x14ac:dyDescent="0.25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</row>
    <row r="271" spans="1:51" ht="24" customHeight="1" x14ac:dyDescent="0.25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</row>
    <row r="272" spans="1:51" ht="24" customHeight="1" x14ac:dyDescent="0.25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</row>
    <row r="273" spans="1:51" ht="24" customHeight="1" x14ac:dyDescent="0.25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</row>
    <row r="274" spans="1:51" ht="24" customHeight="1" x14ac:dyDescent="0.25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</row>
    <row r="275" spans="1:51" ht="24" customHeight="1" x14ac:dyDescent="0.2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</row>
    <row r="276" spans="1:51" ht="24" customHeight="1" x14ac:dyDescent="0.25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</row>
    <row r="277" spans="1:51" ht="24" customHeight="1" x14ac:dyDescent="0.25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</row>
    <row r="278" spans="1:51" ht="24" customHeight="1" x14ac:dyDescent="0.25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</row>
    <row r="279" spans="1:51" ht="24" customHeight="1" x14ac:dyDescent="0.25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</row>
    <row r="280" spans="1:51" ht="24" customHeight="1" x14ac:dyDescent="0.25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</row>
    <row r="281" spans="1:51" ht="24" customHeight="1" x14ac:dyDescent="0.25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</row>
    <row r="282" spans="1:51" ht="24" customHeight="1" x14ac:dyDescent="0.25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</row>
    <row r="283" spans="1:51" ht="24" customHeight="1" x14ac:dyDescent="0.25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</row>
    <row r="284" spans="1:51" ht="24" customHeight="1" x14ac:dyDescent="0.25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</row>
    <row r="285" spans="1:51" ht="24" customHeight="1" x14ac:dyDescent="0.2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</row>
    <row r="286" spans="1:51" ht="24" customHeight="1" x14ac:dyDescent="0.25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</row>
    <row r="287" spans="1:51" ht="24" customHeight="1" x14ac:dyDescent="0.25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</row>
    <row r="288" spans="1:51" ht="24" customHeight="1" x14ac:dyDescent="0.25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</row>
    <row r="289" spans="1:51" ht="24" customHeight="1" x14ac:dyDescent="0.25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</row>
    <row r="290" spans="1:51" ht="24" customHeight="1" x14ac:dyDescent="0.25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</row>
    <row r="291" spans="1:51" ht="24" customHeight="1" x14ac:dyDescent="0.25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</row>
    <row r="292" spans="1:51" ht="24" customHeight="1" x14ac:dyDescent="0.25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</row>
    <row r="293" spans="1:51" ht="24" customHeight="1" x14ac:dyDescent="0.25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</row>
    <row r="294" spans="1:51" ht="24" customHeight="1" x14ac:dyDescent="0.25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</row>
    <row r="295" spans="1:51" ht="24" customHeight="1" x14ac:dyDescent="0.2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</row>
    <row r="296" spans="1:51" ht="24" customHeight="1" x14ac:dyDescent="0.25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</row>
    <row r="297" spans="1:51" ht="24" customHeight="1" x14ac:dyDescent="0.25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</row>
    <row r="298" spans="1:51" ht="24" customHeight="1" x14ac:dyDescent="0.25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</row>
    <row r="299" spans="1:51" ht="24" customHeight="1" x14ac:dyDescent="0.25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</row>
    <row r="300" spans="1:51" ht="24" customHeight="1" x14ac:dyDescent="0.25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</row>
    <row r="301" spans="1:51" ht="24" customHeight="1" x14ac:dyDescent="0.25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</row>
    <row r="302" spans="1:51" ht="24" customHeight="1" x14ac:dyDescent="0.25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</row>
    <row r="303" spans="1:51" ht="24" customHeight="1" x14ac:dyDescent="0.25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</row>
    <row r="304" spans="1:51" ht="24" customHeight="1" x14ac:dyDescent="0.25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</row>
    <row r="305" spans="1:51" ht="24" customHeight="1" x14ac:dyDescent="0.2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</row>
    <row r="306" spans="1:51" ht="24" customHeight="1" x14ac:dyDescent="0.25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</row>
    <row r="307" spans="1:51" ht="24" customHeight="1" x14ac:dyDescent="0.25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</row>
    <row r="308" spans="1:51" ht="24" customHeight="1" x14ac:dyDescent="0.25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</row>
    <row r="309" spans="1:51" ht="24" customHeight="1" x14ac:dyDescent="0.25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</row>
    <row r="310" spans="1:51" ht="24" customHeight="1" x14ac:dyDescent="0.25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</row>
    <row r="311" spans="1:51" ht="24" customHeight="1" x14ac:dyDescent="0.25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</row>
    <row r="312" spans="1:51" ht="24" customHeight="1" x14ac:dyDescent="0.25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</row>
    <row r="313" spans="1:51" ht="24" customHeight="1" x14ac:dyDescent="0.25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</row>
    <row r="314" spans="1:51" ht="24" customHeight="1" x14ac:dyDescent="0.25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</row>
    <row r="315" spans="1:51" ht="24" customHeight="1" x14ac:dyDescent="0.2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</row>
    <row r="316" spans="1:51" ht="24" customHeight="1" x14ac:dyDescent="0.25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</row>
    <row r="317" spans="1:51" ht="24" customHeight="1" x14ac:dyDescent="0.25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</row>
    <row r="318" spans="1:51" ht="24" customHeight="1" x14ac:dyDescent="0.25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</row>
    <row r="319" spans="1:51" ht="24" customHeight="1" x14ac:dyDescent="0.25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</row>
    <row r="320" spans="1:51" ht="24" customHeight="1" x14ac:dyDescent="0.25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</row>
    <row r="321" spans="1:51" ht="24" customHeight="1" x14ac:dyDescent="0.25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</row>
    <row r="322" spans="1:51" ht="24" customHeight="1" x14ac:dyDescent="0.25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</row>
    <row r="323" spans="1:51" ht="24" customHeight="1" x14ac:dyDescent="0.25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</row>
    <row r="324" spans="1:51" ht="24" customHeight="1" x14ac:dyDescent="0.25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</row>
    <row r="325" spans="1:51" ht="24" customHeight="1" x14ac:dyDescent="0.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</row>
    <row r="326" spans="1:51" ht="24" customHeight="1" x14ac:dyDescent="0.25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</row>
    <row r="327" spans="1:51" ht="24" customHeight="1" x14ac:dyDescent="0.25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</row>
    <row r="328" spans="1:51" ht="24" customHeight="1" x14ac:dyDescent="0.25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</row>
    <row r="329" spans="1:51" ht="24" customHeight="1" x14ac:dyDescent="0.25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</row>
    <row r="330" spans="1:51" ht="24" customHeight="1" x14ac:dyDescent="0.25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</row>
    <row r="331" spans="1:51" ht="24" customHeight="1" x14ac:dyDescent="0.25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</row>
    <row r="332" spans="1:51" ht="24" customHeight="1" x14ac:dyDescent="0.25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</row>
    <row r="333" spans="1:51" ht="24" customHeight="1" x14ac:dyDescent="0.25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</row>
    <row r="334" spans="1:51" ht="24" customHeight="1" x14ac:dyDescent="0.25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</row>
    <row r="335" spans="1:51" ht="24" customHeight="1" x14ac:dyDescent="0.2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</row>
    <row r="336" spans="1:51" ht="24" customHeight="1" x14ac:dyDescent="0.2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</row>
    <row r="337" spans="1:51" ht="24" customHeight="1" x14ac:dyDescent="0.25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</row>
    <row r="338" spans="1:51" ht="24" customHeight="1" x14ac:dyDescent="0.25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</row>
    <row r="339" spans="1:51" ht="24" customHeight="1" x14ac:dyDescent="0.25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</row>
    <row r="340" spans="1:51" ht="24" customHeight="1" x14ac:dyDescent="0.25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</row>
    <row r="341" spans="1:51" ht="24" customHeight="1" x14ac:dyDescent="0.25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</row>
    <row r="342" spans="1:51" ht="24" customHeight="1" x14ac:dyDescent="0.25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</row>
    <row r="343" spans="1:51" ht="24" customHeight="1" x14ac:dyDescent="0.25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</row>
    <row r="344" spans="1:51" ht="24" customHeight="1" x14ac:dyDescent="0.25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</row>
    <row r="345" spans="1:51" ht="24" customHeight="1" x14ac:dyDescent="0.2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</row>
    <row r="346" spans="1:51" ht="24" customHeight="1" x14ac:dyDescent="0.25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</row>
    <row r="347" spans="1:51" ht="24" customHeight="1" x14ac:dyDescent="0.25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</row>
    <row r="348" spans="1:51" ht="24" customHeight="1" x14ac:dyDescent="0.25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</row>
    <row r="349" spans="1:51" ht="24" customHeight="1" x14ac:dyDescent="0.25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</row>
    <row r="350" spans="1:51" ht="24" customHeight="1" x14ac:dyDescent="0.25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</row>
    <row r="351" spans="1:51" ht="24" customHeight="1" x14ac:dyDescent="0.25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</row>
    <row r="352" spans="1:51" ht="24" customHeight="1" x14ac:dyDescent="0.25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</row>
    <row r="353" spans="1:51" ht="24" customHeight="1" x14ac:dyDescent="0.25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</row>
    <row r="354" spans="1:51" ht="24" customHeight="1" x14ac:dyDescent="0.25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</row>
    <row r="355" spans="1:51" ht="24" customHeight="1" x14ac:dyDescent="0.2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</row>
    <row r="356" spans="1:51" ht="24" customHeight="1" x14ac:dyDescent="0.25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</row>
    <row r="357" spans="1:51" ht="24" customHeight="1" x14ac:dyDescent="0.25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</row>
    <row r="358" spans="1:51" ht="24" customHeight="1" x14ac:dyDescent="0.25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</row>
    <row r="359" spans="1:51" ht="24" customHeight="1" x14ac:dyDescent="0.25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</row>
    <row r="360" spans="1:51" ht="24" customHeight="1" x14ac:dyDescent="0.25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</row>
    <row r="361" spans="1:51" ht="24" customHeight="1" x14ac:dyDescent="0.25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</row>
    <row r="362" spans="1:51" ht="24" customHeight="1" x14ac:dyDescent="0.25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</row>
    <row r="363" spans="1:51" ht="24" customHeight="1" x14ac:dyDescent="0.25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</row>
    <row r="364" spans="1:51" ht="24" customHeight="1" x14ac:dyDescent="0.25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</row>
    <row r="365" spans="1:51" ht="24" customHeight="1" x14ac:dyDescent="0.2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</row>
    <row r="366" spans="1:51" ht="24" customHeight="1" x14ac:dyDescent="0.25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</row>
    <row r="367" spans="1:51" ht="24" customHeight="1" x14ac:dyDescent="0.25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</row>
    <row r="368" spans="1:51" ht="24" customHeight="1" x14ac:dyDescent="0.25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</row>
    <row r="369" spans="1:51" ht="24" customHeight="1" x14ac:dyDescent="0.25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</row>
    <row r="370" spans="1:51" ht="24" customHeight="1" x14ac:dyDescent="0.25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</row>
    <row r="371" spans="1:51" ht="24" customHeight="1" x14ac:dyDescent="0.25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</row>
    <row r="372" spans="1:51" ht="24" customHeight="1" x14ac:dyDescent="0.2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</row>
    <row r="373" spans="1:51" ht="24" customHeight="1" x14ac:dyDescent="0.25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</row>
    <row r="374" spans="1:51" ht="24" customHeight="1" x14ac:dyDescent="0.25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</row>
    <row r="375" spans="1:51" ht="24" customHeight="1" x14ac:dyDescent="0.2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</row>
    <row r="376" spans="1:51" ht="24" customHeight="1" x14ac:dyDescent="0.25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</row>
    <row r="377" spans="1:51" ht="24" customHeight="1" x14ac:dyDescent="0.25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</row>
    <row r="378" spans="1:51" ht="24" customHeight="1" x14ac:dyDescent="0.25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</row>
    <row r="379" spans="1:51" ht="24" customHeight="1" x14ac:dyDescent="0.25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</row>
    <row r="380" spans="1:51" ht="24" customHeight="1" x14ac:dyDescent="0.25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</row>
    <row r="381" spans="1:51" ht="24" customHeight="1" x14ac:dyDescent="0.25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</row>
    <row r="382" spans="1:51" ht="24" customHeight="1" x14ac:dyDescent="0.25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</row>
    <row r="383" spans="1:51" ht="24" customHeight="1" x14ac:dyDescent="0.25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</row>
    <row r="384" spans="1:51" ht="24" customHeight="1" x14ac:dyDescent="0.25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</row>
    <row r="385" spans="1:51" ht="24" customHeight="1" x14ac:dyDescent="0.2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</row>
    <row r="386" spans="1:51" ht="24" customHeight="1" x14ac:dyDescent="0.25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</row>
    <row r="387" spans="1:51" ht="24" customHeight="1" x14ac:dyDescent="0.25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</row>
    <row r="388" spans="1:51" ht="24" customHeight="1" x14ac:dyDescent="0.25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</row>
    <row r="389" spans="1:51" ht="24" customHeight="1" x14ac:dyDescent="0.25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</row>
    <row r="390" spans="1:51" ht="24" customHeight="1" x14ac:dyDescent="0.25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</row>
    <row r="391" spans="1:51" ht="24" customHeight="1" x14ac:dyDescent="0.25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</row>
    <row r="392" spans="1:51" ht="24" customHeight="1" x14ac:dyDescent="0.25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</row>
    <row r="393" spans="1:51" ht="24" customHeight="1" x14ac:dyDescent="0.25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</row>
    <row r="394" spans="1:51" ht="24" customHeight="1" x14ac:dyDescent="0.25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</row>
    <row r="395" spans="1:51" ht="24" customHeight="1" x14ac:dyDescent="0.2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</row>
    <row r="396" spans="1:51" ht="24" customHeight="1" x14ac:dyDescent="0.25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</row>
    <row r="397" spans="1:51" ht="24" customHeight="1" x14ac:dyDescent="0.25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</row>
    <row r="398" spans="1:51" ht="24" customHeight="1" x14ac:dyDescent="0.25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</row>
    <row r="399" spans="1:51" ht="24" customHeight="1" x14ac:dyDescent="0.25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</row>
    <row r="400" spans="1:51" ht="24" customHeight="1" x14ac:dyDescent="0.25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</row>
    <row r="401" spans="1:51" ht="24" customHeight="1" x14ac:dyDescent="0.25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</row>
    <row r="402" spans="1:51" ht="24" customHeight="1" x14ac:dyDescent="0.25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</row>
    <row r="403" spans="1:51" ht="24" customHeight="1" x14ac:dyDescent="0.25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</row>
    <row r="404" spans="1:51" ht="24" customHeight="1" x14ac:dyDescent="0.25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</row>
    <row r="405" spans="1:51" ht="24" customHeight="1" x14ac:dyDescent="0.2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</row>
    <row r="406" spans="1:51" ht="24" customHeight="1" x14ac:dyDescent="0.25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</row>
    <row r="407" spans="1:51" ht="24" customHeight="1" x14ac:dyDescent="0.25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</row>
    <row r="408" spans="1:51" ht="24" customHeight="1" x14ac:dyDescent="0.25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</row>
    <row r="409" spans="1:51" ht="24" customHeight="1" x14ac:dyDescent="0.25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</row>
    <row r="410" spans="1:51" ht="24" customHeight="1" x14ac:dyDescent="0.25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</row>
    <row r="411" spans="1:51" ht="24" customHeight="1" x14ac:dyDescent="0.25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</row>
    <row r="412" spans="1:51" ht="24" customHeight="1" x14ac:dyDescent="0.25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</row>
    <row r="413" spans="1:51" ht="24" customHeight="1" x14ac:dyDescent="0.25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</row>
    <row r="414" spans="1:51" ht="24" customHeight="1" x14ac:dyDescent="0.25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</row>
    <row r="415" spans="1:51" ht="24" customHeight="1" x14ac:dyDescent="0.2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</row>
    <row r="416" spans="1:51" ht="24" customHeight="1" x14ac:dyDescent="0.25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</row>
    <row r="417" spans="1:51" ht="24" customHeight="1" x14ac:dyDescent="0.25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</row>
    <row r="418" spans="1:51" ht="24" customHeight="1" x14ac:dyDescent="0.25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</row>
    <row r="419" spans="1:51" ht="24" customHeight="1" x14ac:dyDescent="0.25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</row>
    <row r="420" spans="1:51" ht="24" customHeight="1" x14ac:dyDescent="0.25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</row>
    <row r="421" spans="1:51" ht="24" customHeight="1" x14ac:dyDescent="0.25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</row>
    <row r="422" spans="1:51" ht="24" customHeight="1" x14ac:dyDescent="0.25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</row>
    <row r="423" spans="1:51" ht="24" customHeight="1" x14ac:dyDescent="0.25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</row>
    <row r="424" spans="1:51" ht="24" customHeight="1" x14ac:dyDescent="0.25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</row>
    <row r="425" spans="1:51" ht="24" customHeight="1" x14ac:dyDescent="0.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</row>
    <row r="426" spans="1:51" ht="24" customHeight="1" x14ac:dyDescent="0.25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</row>
    <row r="427" spans="1:51" ht="24" customHeight="1" x14ac:dyDescent="0.25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</row>
    <row r="428" spans="1:51" ht="24" customHeight="1" x14ac:dyDescent="0.25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</row>
    <row r="429" spans="1:51" ht="24" customHeight="1" x14ac:dyDescent="0.25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</row>
    <row r="430" spans="1:51" ht="24" customHeight="1" x14ac:dyDescent="0.25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</row>
    <row r="431" spans="1:51" ht="24" customHeight="1" x14ac:dyDescent="0.25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</row>
    <row r="432" spans="1:51" ht="24" customHeight="1" x14ac:dyDescent="0.25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</row>
    <row r="433" spans="1:51" ht="24" customHeight="1" x14ac:dyDescent="0.25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</row>
    <row r="434" spans="1:51" ht="24" customHeight="1" x14ac:dyDescent="0.25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</row>
    <row r="435" spans="1:51" ht="24" customHeight="1" x14ac:dyDescent="0.2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</row>
    <row r="436" spans="1:51" ht="24" customHeight="1" x14ac:dyDescent="0.25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</row>
    <row r="437" spans="1:51" ht="24" customHeight="1" x14ac:dyDescent="0.25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</row>
    <row r="438" spans="1:51" ht="24" customHeight="1" x14ac:dyDescent="0.25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</row>
    <row r="439" spans="1:51" ht="24" customHeight="1" x14ac:dyDescent="0.25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</row>
    <row r="440" spans="1:51" ht="24" customHeight="1" x14ac:dyDescent="0.25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</row>
    <row r="441" spans="1:51" ht="24" customHeight="1" x14ac:dyDescent="0.25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</row>
    <row r="442" spans="1:51" ht="24" customHeight="1" x14ac:dyDescent="0.25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</row>
    <row r="443" spans="1:51" ht="24" customHeight="1" x14ac:dyDescent="0.25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</row>
    <row r="444" spans="1:51" ht="24" customHeight="1" x14ac:dyDescent="0.25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</row>
    <row r="445" spans="1:51" ht="24" customHeight="1" x14ac:dyDescent="0.2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</row>
    <row r="446" spans="1:51" ht="24" customHeight="1" x14ac:dyDescent="0.25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</row>
    <row r="447" spans="1:51" ht="24" customHeight="1" x14ac:dyDescent="0.25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</row>
    <row r="448" spans="1:51" ht="24" customHeight="1" x14ac:dyDescent="0.25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</row>
    <row r="449" spans="1:51" ht="24" customHeight="1" x14ac:dyDescent="0.25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</row>
    <row r="450" spans="1:51" ht="24" customHeight="1" x14ac:dyDescent="0.25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</row>
    <row r="451" spans="1:51" ht="24" customHeight="1" x14ac:dyDescent="0.25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</row>
    <row r="452" spans="1:51" ht="24" customHeight="1" x14ac:dyDescent="0.25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</row>
    <row r="453" spans="1:51" ht="24" customHeight="1" x14ac:dyDescent="0.25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</row>
    <row r="454" spans="1:51" ht="24" customHeight="1" x14ac:dyDescent="0.25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</row>
    <row r="455" spans="1:51" ht="24" customHeight="1" x14ac:dyDescent="0.2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</row>
    <row r="456" spans="1:51" ht="24" customHeight="1" x14ac:dyDescent="0.25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</row>
    <row r="457" spans="1:51" ht="24" customHeight="1" x14ac:dyDescent="0.25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</row>
    <row r="458" spans="1:51" ht="24" customHeight="1" x14ac:dyDescent="0.25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</row>
    <row r="459" spans="1:51" ht="24" customHeight="1" x14ac:dyDescent="0.25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</row>
    <row r="460" spans="1:51" ht="24" customHeight="1" x14ac:dyDescent="0.25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</row>
    <row r="461" spans="1:51" ht="24" customHeight="1" x14ac:dyDescent="0.25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</row>
    <row r="462" spans="1:51" ht="24" customHeight="1" x14ac:dyDescent="0.25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</row>
    <row r="463" spans="1:51" ht="24" customHeight="1" x14ac:dyDescent="0.25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</row>
    <row r="464" spans="1:51" ht="24" customHeight="1" x14ac:dyDescent="0.25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</row>
    <row r="465" spans="1:51" ht="24" customHeight="1" x14ac:dyDescent="0.2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</row>
    <row r="466" spans="1:51" ht="24" customHeight="1" x14ac:dyDescent="0.25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</row>
    <row r="467" spans="1:51" ht="24" customHeight="1" x14ac:dyDescent="0.25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</row>
    <row r="468" spans="1:51" ht="24" customHeight="1" x14ac:dyDescent="0.25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</row>
    <row r="469" spans="1:51" ht="24" customHeight="1" x14ac:dyDescent="0.25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</row>
    <row r="470" spans="1:51" ht="24" customHeight="1" x14ac:dyDescent="0.25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</row>
    <row r="471" spans="1:51" ht="24" customHeight="1" x14ac:dyDescent="0.25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</row>
    <row r="472" spans="1:51" ht="24" customHeight="1" x14ac:dyDescent="0.25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</row>
    <row r="473" spans="1:51" ht="24" customHeight="1" x14ac:dyDescent="0.25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</row>
    <row r="474" spans="1:51" ht="24" customHeight="1" x14ac:dyDescent="0.25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</row>
    <row r="475" spans="1:51" ht="24" customHeight="1" x14ac:dyDescent="0.2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</row>
    <row r="476" spans="1:51" ht="24" customHeight="1" x14ac:dyDescent="0.25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</row>
    <row r="477" spans="1:51" ht="24" customHeight="1" x14ac:dyDescent="0.25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</row>
    <row r="478" spans="1:51" ht="24" customHeight="1" x14ac:dyDescent="0.25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</row>
    <row r="479" spans="1:51" ht="24" customHeight="1" x14ac:dyDescent="0.25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</row>
    <row r="480" spans="1:51" ht="24" customHeight="1" x14ac:dyDescent="0.25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</row>
    <row r="481" spans="1:51" ht="24" customHeight="1" x14ac:dyDescent="0.25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</row>
    <row r="482" spans="1:51" ht="24" customHeight="1" x14ac:dyDescent="0.25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</row>
    <row r="483" spans="1:51" ht="24" customHeight="1" x14ac:dyDescent="0.25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</row>
    <row r="484" spans="1:51" ht="24" customHeight="1" x14ac:dyDescent="0.25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</row>
    <row r="485" spans="1:51" ht="24" customHeight="1" x14ac:dyDescent="0.2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</row>
    <row r="486" spans="1:51" ht="24" customHeight="1" x14ac:dyDescent="0.25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</row>
    <row r="487" spans="1:51" ht="24" customHeight="1" x14ac:dyDescent="0.25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</row>
    <row r="488" spans="1:51" ht="24" customHeight="1" x14ac:dyDescent="0.25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</row>
    <row r="489" spans="1:51" ht="24" customHeight="1" x14ac:dyDescent="0.25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</row>
    <row r="490" spans="1:51" ht="24" customHeight="1" x14ac:dyDescent="0.25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</row>
    <row r="491" spans="1:51" ht="24" customHeight="1" x14ac:dyDescent="0.25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</row>
    <row r="492" spans="1:51" ht="24" customHeight="1" x14ac:dyDescent="0.25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</row>
    <row r="493" spans="1:51" ht="24" customHeight="1" x14ac:dyDescent="0.25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</row>
    <row r="494" spans="1:51" ht="24" customHeight="1" x14ac:dyDescent="0.25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</row>
    <row r="495" spans="1:51" ht="24" customHeight="1" x14ac:dyDescent="0.2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</row>
    <row r="496" spans="1:51" ht="24" customHeight="1" x14ac:dyDescent="0.25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</row>
    <row r="497" spans="1:51" ht="24" customHeight="1" x14ac:dyDescent="0.25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</row>
    <row r="498" spans="1:51" ht="24" customHeight="1" x14ac:dyDescent="0.25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</row>
    <row r="499" spans="1:51" ht="24" customHeight="1" x14ac:dyDescent="0.25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</row>
    <row r="500" spans="1:51" ht="24" customHeight="1" x14ac:dyDescent="0.25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</row>
    <row r="501" spans="1:51" ht="24" customHeight="1" x14ac:dyDescent="0.25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</row>
    <row r="502" spans="1:51" ht="24" customHeight="1" x14ac:dyDescent="0.25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</row>
    <row r="503" spans="1:51" ht="24" customHeight="1" x14ac:dyDescent="0.25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</row>
    <row r="504" spans="1:51" ht="24" customHeight="1" x14ac:dyDescent="0.25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</row>
    <row r="505" spans="1:51" ht="24" customHeight="1" x14ac:dyDescent="0.2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</row>
    <row r="506" spans="1:51" ht="24" customHeight="1" x14ac:dyDescent="0.25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</row>
    <row r="507" spans="1:51" ht="24" customHeight="1" x14ac:dyDescent="0.25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</row>
    <row r="508" spans="1:51" ht="24" customHeight="1" x14ac:dyDescent="0.25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</row>
    <row r="509" spans="1:51" ht="24" customHeight="1" x14ac:dyDescent="0.25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</row>
    <row r="510" spans="1:51" ht="24" customHeight="1" x14ac:dyDescent="0.25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</row>
    <row r="511" spans="1:51" ht="24" customHeight="1" x14ac:dyDescent="0.25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</row>
    <row r="512" spans="1:51" ht="24" customHeight="1" x14ac:dyDescent="0.25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</row>
    <row r="513" spans="1:51" ht="24" customHeight="1" x14ac:dyDescent="0.25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</row>
    <row r="514" spans="1:51" ht="24" customHeight="1" x14ac:dyDescent="0.25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</row>
    <row r="515" spans="1:51" ht="24" customHeight="1" x14ac:dyDescent="0.2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</row>
    <row r="516" spans="1:51" ht="24" customHeight="1" x14ac:dyDescent="0.25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</row>
    <row r="517" spans="1:51" ht="24" customHeight="1" x14ac:dyDescent="0.25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</row>
    <row r="518" spans="1:51" ht="24" customHeight="1" x14ac:dyDescent="0.25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</row>
    <row r="519" spans="1:51" ht="24" customHeight="1" x14ac:dyDescent="0.25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</row>
    <row r="520" spans="1:51" ht="24" customHeight="1" x14ac:dyDescent="0.25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</row>
    <row r="521" spans="1:51" ht="24" customHeight="1" x14ac:dyDescent="0.25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</row>
    <row r="522" spans="1:51" ht="24" customHeight="1" x14ac:dyDescent="0.25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</row>
    <row r="523" spans="1:51" ht="24" customHeight="1" x14ac:dyDescent="0.25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</row>
    <row r="524" spans="1:51" ht="24" customHeight="1" x14ac:dyDescent="0.25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</row>
    <row r="525" spans="1:51" ht="24" customHeight="1" x14ac:dyDescent="0.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</row>
    <row r="526" spans="1:51" ht="24" customHeight="1" x14ac:dyDescent="0.25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</row>
    <row r="527" spans="1:51" ht="24" customHeight="1" x14ac:dyDescent="0.25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</row>
    <row r="528" spans="1:51" ht="24" customHeight="1" x14ac:dyDescent="0.25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</row>
    <row r="529" spans="1:51" ht="24" customHeight="1" x14ac:dyDescent="0.25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</row>
    <row r="530" spans="1:51" ht="24" customHeight="1" x14ac:dyDescent="0.25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</row>
    <row r="531" spans="1:51" ht="24" customHeight="1" x14ac:dyDescent="0.25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</row>
    <row r="532" spans="1:51" ht="24" customHeight="1" x14ac:dyDescent="0.25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</row>
    <row r="533" spans="1:51" ht="24" customHeight="1" x14ac:dyDescent="0.25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</row>
    <row r="534" spans="1:51" ht="24" customHeight="1" x14ac:dyDescent="0.25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</row>
    <row r="535" spans="1:51" ht="24" customHeight="1" x14ac:dyDescent="0.2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</row>
    <row r="536" spans="1:51" ht="24" customHeight="1" x14ac:dyDescent="0.25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</row>
    <row r="537" spans="1:51" ht="24" customHeight="1" x14ac:dyDescent="0.25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</row>
    <row r="538" spans="1:51" ht="24" customHeight="1" x14ac:dyDescent="0.25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</row>
    <row r="539" spans="1:51" ht="24" customHeight="1" x14ac:dyDescent="0.25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</row>
    <row r="540" spans="1:51" ht="24" customHeight="1" x14ac:dyDescent="0.25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</row>
    <row r="541" spans="1:51" ht="24" customHeight="1" x14ac:dyDescent="0.25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</row>
    <row r="542" spans="1:51" ht="24" customHeight="1" x14ac:dyDescent="0.25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</row>
    <row r="543" spans="1:51" ht="24" customHeight="1" x14ac:dyDescent="0.25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</row>
    <row r="544" spans="1:51" ht="24" customHeight="1" x14ac:dyDescent="0.25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</row>
    <row r="545" spans="1:51" ht="24" customHeight="1" x14ac:dyDescent="0.2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</row>
    <row r="546" spans="1:51" ht="24" customHeight="1" x14ac:dyDescent="0.25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</row>
    <row r="547" spans="1:51" ht="24" customHeight="1" x14ac:dyDescent="0.25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</row>
    <row r="548" spans="1:51" ht="24" customHeight="1" x14ac:dyDescent="0.25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</row>
    <row r="549" spans="1:51" ht="24" customHeight="1" x14ac:dyDescent="0.25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</row>
    <row r="550" spans="1:51" ht="24" customHeight="1" x14ac:dyDescent="0.25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</row>
    <row r="551" spans="1:51" ht="24" customHeight="1" x14ac:dyDescent="0.25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</row>
    <row r="552" spans="1:51" ht="24" customHeight="1" x14ac:dyDescent="0.25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</row>
    <row r="553" spans="1:51" ht="24" customHeight="1" x14ac:dyDescent="0.25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</row>
    <row r="554" spans="1:51" ht="24" customHeight="1" x14ac:dyDescent="0.25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</row>
    <row r="555" spans="1:51" ht="24" customHeight="1" x14ac:dyDescent="0.2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</row>
    <row r="556" spans="1:51" ht="24" customHeight="1" x14ac:dyDescent="0.25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</row>
    <row r="557" spans="1:51" ht="24" customHeight="1" x14ac:dyDescent="0.25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</row>
    <row r="558" spans="1:51" ht="24" customHeight="1" x14ac:dyDescent="0.25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</row>
    <row r="559" spans="1:51" ht="24" customHeight="1" x14ac:dyDescent="0.25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</row>
    <row r="560" spans="1:51" ht="24" customHeight="1" x14ac:dyDescent="0.25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</row>
    <row r="561" spans="1:51" ht="24" customHeight="1" x14ac:dyDescent="0.25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</row>
    <row r="562" spans="1:51" ht="24" customHeight="1" x14ac:dyDescent="0.25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  <c r="AV562" s="80"/>
      <c r="AW562" s="80"/>
      <c r="AX562" s="80"/>
      <c r="AY562" s="80"/>
    </row>
    <row r="563" spans="1:51" ht="24" customHeight="1" x14ac:dyDescent="0.25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</row>
    <row r="564" spans="1:51" ht="24" customHeight="1" x14ac:dyDescent="0.25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</row>
    <row r="565" spans="1:51" ht="24" customHeight="1" x14ac:dyDescent="0.2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  <c r="AV565" s="80"/>
      <c r="AW565" s="80"/>
      <c r="AX565" s="80"/>
      <c r="AY565" s="80"/>
    </row>
    <row r="566" spans="1:51" ht="24" customHeight="1" x14ac:dyDescent="0.25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</row>
    <row r="567" spans="1:51" ht="24" customHeight="1" x14ac:dyDescent="0.25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</row>
    <row r="568" spans="1:51" ht="24" customHeight="1" x14ac:dyDescent="0.25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</row>
    <row r="569" spans="1:51" ht="24" customHeight="1" x14ac:dyDescent="0.25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</row>
    <row r="570" spans="1:51" ht="24" customHeight="1" x14ac:dyDescent="0.25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</row>
    <row r="571" spans="1:51" ht="24" customHeight="1" x14ac:dyDescent="0.25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</row>
    <row r="572" spans="1:51" ht="24" customHeight="1" x14ac:dyDescent="0.25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</row>
    <row r="573" spans="1:51" ht="24" customHeight="1" x14ac:dyDescent="0.25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</row>
    <row r="574" spans="1:51" ht="24" customHeight="1" x14ac:dyDescent="0.25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</row>
    <row r="575" spans="1:51" ht="24" customHeight="1" x14ac:dyDescent="0.2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  <c r="AV575" s="80"/>
      <c r="AW575" s="80"/>
      <c r="AX575" s="80"/>
      <c r="AY575" s="80"/>
    </row>
    <row r="576" spans="1:51" ht="24" customHeight="1" x14ac:dyDescent="0.25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</row>
    <row r="577" spans="1:51" ht="24" customHeight="1" x14ac:dyDescent="0.25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/>
      <c r="AW577" s="80"/>
      <c r="AX577" s="80"/>
      <c r="AY577" s="80"/>
    </row>
    <row r="578" spans="1:51" ht="24" customHeight="1" x14ac:dyDescent="0.25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</row>
    <row r="579" spans="1:51" ht="24" customHeight="1" x14ac:dyDescent="0.25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</row>
    <row r="580" spans="1:51" ht="24" customHeight="1" x14ac:dyDescent="0.25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</row>
    <row r="581" spans="1:51" ht="24" customHeight="1" x14ac:dyDescent="0.25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</row>
    <row r="582" spans="1:51" ht="24" customHeight="1" x14ac:dyDescent="0.25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</row>
    <row r="583" spans="1:51" ht="24" customHeight="1" x14ac:dyDescent="0.25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  <c r="AV583" s="80"/>
      <c r="AW583" s="80"/>
      <c r="AX583" s="80"/>
      <c r="AY583" s="80"/>
    </row>
    <row r="584" spans="1:51" ht="24" customHeight="1" x14ac:dyDescent="0.25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</row>
    <row r="585" spans="1:51" ht="24" customHeight="1" x14ac:dyDescent="0.2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  <c r="AV585" s="80"/>
      <c r="AW585" s="80"/>
      <c r="AX585" s="80"/>
      <c r="AY585" s="80"/>
    </row>
    <row r="586" spans="1:51" ht="24" customHeight="1" x14ac:dyDescent="0.25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</row>
    <row r="587" spans="1:51" ht="24" customHeight="1" x14ac:dyDescent="0.25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</row>
    <row r="588" spans="1:51" ht="24" customHeight="1" x14ac:dyDescent="0.25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</row>
    <row r="589" spans="1:51" ht="24" customHeight="1" x14ac:dyDescent="0.25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</row>
    <row r="590" spans="1:51" ht="24" customHeight="1" x14ac:dyDescent="0.25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</row>
    <row r="591" spans="1:51" ht="24" customHeight="1" x14ac:dyDescent="0.25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  <c r="AV591" s="80"/>
      <c r="AW591" s="80"/>
      <c r="AX591" s="80"/>
      <c r="AY591" s="80"/>
    </row>
    <row r="592" spans="1:51" ht="24" customHeight="1" x14ac:dyDescent="0.25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</row>
    <row r="593" spans="1:51" ht="24" customHeight="1" x14ac:dyDescent="0.25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</row>
    <row r="594" spans="1:51" ht="24" customHeight="1" x14ac:dyDescent="0.25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</row>
    <row r="595" spans="1:51" ht="24" customHeight="1" x14ac:dyDescent="0.2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</row>
    <row r="596" spans="1:51" ht="24" customHeight="1" x14ac:dyDescent="0.25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</row>
    <row r="597" spans="1:51" ht="24" customHeight="1" x14ac:dyDescent="0.25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</row>
    <row r="598" spans="1:51" ht="24" customHeight="1" x14ac:dyDescent="0.25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</row>
    <row r="599" spans="1:51" ht="24" customHeight="1" x14ac:dyDescent="0.25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</row>
    <row r="600" spans="1:51" ht="24" customHeight="1" x14ac:dyDescent="0.25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</row>
    <row r="601" spans="1:51" ht="24" customHeight="1" x14ac:dyDescent="0.25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</row>
    <row r="602" spans="1:51" ht="24" customHeight="1" x14ac:dyDescent="0.25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</row>
    <row r="603" spans="1:51" ht="24" customHeight="1" x14ac:dyDescent="0.25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</row>
    <row r="604" spans="1:51" ht="24" customHeight="1" x14ac:dyDescent="0.2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</row>
    <row r="605" spans="1:51" ht="24" customHeight="1" x14ac:dyDescent="0.2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</row>
    <row r="606" spans="1:51" ht="24" customHeight="1" x14ac:dyDescent="0.25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</row>
    <row r="607" spans="1:51" ht="24" customHeight="1" x14ac:dyDescent="0.25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  <c r="AV607" s="80"/>
      <c r="AW607" s="80"/>
      <c r="AX607" s="80"/>
      <c r="AY607" s="80"/>
    </row>
    <row r="608" spans="1:51" ht="24" customHeight="1" x14ac:dyDescent="0.2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  <c r="AV608" s="80"/>
      <c r="AW608" s="80"/>
      <c r="AX608" s="80"/>
      <c r="AY608" s="80"/>
    </row>
    <row r="609" spans="1:51" ht="24" customHeight="1" x14ac:dyDescent="0.25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  <c r="AV609" s="80"/>
      <c r="AW609" s="80"/>
      <c r="AX609" s="80"/>
      <c r="AY609" s="80"/>
    </row>
    <row r="610" spans="1:51" ht="24" customHeight="1" x14ac:dyDescent="0.25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</row>
    <row r="611" spans="1:51" ht="24" customHeight="1" x14ac:dyDescent="0.25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</row>
    <row r="612" spans="1:51" ht="24" customHeight="1" x14ac:dyDescent="0.25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</row>
    <row r="613" spans="1:51" ht="24" customHeight="1" x14ac:dyDescent="0.25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</row>
    <row r="614" spans="1:51" ht="24" customHeight="1" x14ac:dyDescent="0.25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</row>
    <row r="615" spans="1:51" ht="24" customHeight="1" x14ac:dyDescent="0.2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</row>
    <row r="616" spans="1:51" ht="24" customHeight="1" x14ac:dyDescent="0.25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</row>
    <row r="617" spans="1:51" ht="24" customHeight="1" x14ac:dyDescent="0.25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</row>
    <row r="618" spans="1:51" ht="24" customHeight="1" x14ac:dyDescent="0.25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</row>
    <row r="619" spans="1:51" ht="24" customHeight="1" x14ac:dyDescent="0.25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</row>
    <row r="620" spans="1:51" ht="24" customHeight="1" x14ac:dyDescent="0.25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</row>
    <row r="621" spans="1:51" ht="24" customHeight="1" x14ac:dyDescent="0.25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</row>
    <row r="622" spans="1:51" ht="24" customHeight="1" x14ac:dyDescent="0.25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</row>
    <row r="623" spans="1:51" ht="24" customHeight="1" x14ac:dyDescent="0.25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</row>
    <row r="624" spans="1:51" ht="24" customHeight="1" x14ac:dyDescent="0.25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</row>
    <row r="625" spans="1:51" ht="24" customHeight="1" x14ac:dyDescent="0.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</row>
    <row r="626" spans="1:51" ht="24" customHeight="1" x14ac:dyDescent="0.25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</row>
    <row r="627" spans="1:51" ht="24" customHeight="1" x14ac:dyDescent="0.25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</row>
    <row r="628" spans="1:51" ht="24" customHeight="1" x14ac:dyDescent="0.25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</row>
    <row r="629" spans="1:51" ht="24" customHeight="1" x14ac:dyDescent="0.25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</row>
    <row r="630" spans="1:51" ht="24" customHeight="1" x14ac:dyDescent="0.25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/>
      <c r="AW630" s="80"/>
      <c r="AX630" s="80"/>
      <c r="AY630" s="80"/>
    </row>
    <row r="631" spans="1:51" ht="24" customHeight="1" x14ac:dyDescent="0.25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</row>
    <row r="632" spans="1:51" ht="24" customHeight="1" x14ac:dyDescent="0.25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80"/>
      <c r="AU632" s="80"/>
      <c r="AV632" s="80"/>
      <c r="AW632" s="80"/>
      <c r="AX632" s="80"/>
      <c r="AY632" s="80"/>
    </row>
    <row r="633" spans="1:51" ht="24" customHeight="1" x14ac:dyDescent="0.25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</row>
    <row r="634" spans="1:51" ht="24" customHeight="1" x14ac:dyDescent="0.25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</row>
    <row r="635" spans="1:51" ht="24" customHeight="1" x14ac:dyDescent="0.2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</row>
    <row r="636" spans="1:51" ht="24" customHeight="1" x14ac:dyDescent="0.25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</row>
    <row r="637" spans="1:51" ht="24" customHeight="1" x14ac:dyDescent="0.25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</row>
    <row r="638" spans="1:51" ht="24" customHeight="1" x14ac:dyDescent="0.25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</row>
    <row r="639" spans="1:51" ht="24" customHeight="1" x14ac:dyDescent="0.25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</row>
    <row r="640" spans="1:51" ht="24" customHeight="1" x14ac:dyDescent="0.25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</row>
    <row r="641" spans="1:51" ht="24" customHeight="1" x14ac:dyDescent="0.25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</row>
    <row r="642" spans="1:51" ht="24" customHeight="1" x14ac:dyDescent="0.25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</row>
    <row r="643" spans="1:51" ht="24" customHeight="1" x14ac:dyDescent="0.25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</row>
    <row r="644" spans="1:51" ht="24" customHeight="1" x14ac:dyDescent="0.25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  <c r="AV644" s="80"/>
      <c r="AW644" s="80"/>
      <c r="AX644" s="80"/>
      <c r="AY644" s="80"/>
    </row>
    <row r="645" spans="1:51" ht="24" customHeight="1" x14ac:dyDescent="0.2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</row>
    <row r="646" spans="1:51" ht="24" customHeight="1" x14ac:dyDescent="0.25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</row>
    <row r="647" spans="1:51" ht="24" customHeight="1" x14ac:dyDescent="0.25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  <c r="AV647" s="80"/>
      <c r="AW647" s="80"/>
      <c r="AX647" s="80"/>
      <c r="AY647" s="80"/>
    </row>
    <row r="648" spans="1:51" ht="24" customHeight="1" x14ac:dyDescent="0.25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</row>
    <row r="649" spans="1:51" ht="24" customHeight="1" x14ac:dyDescent="0.25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</row>
    <row r="650" spans="1:51" ht="24" customHeight="1" x14ac:dyDescent="0.25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</row>
    <row r="651" spans="1:51" ht="24" customHeight="1" x14ac:dyDescent="0.25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</row>
    <row r="652" spans="1:51" ht="24" customHeight="1" x14ac:dyDescent="0.25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</row>
    <row r="653" spans="1:51" ht="24" customHeight="1" x14ac:dyDescent="0.25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</row>
    <row r="654" spans="1:51" ht="24" customHeight="1" x14ac:dyDescent="0.25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</row>
    <row r="655" spans="1:51" ht="24" customHeight="1" x14ac:dyDescent="0.2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  <c r="AV655" s="80"/>
      <c r="AW655" s="80"/>
      <c r="AX655" s="80"/>
      <c r="AY655" s="80"/>
    </row>
    <row r="656" spans="1:51" ht="24" customHeight="1" x14ac:dyDescent="0.25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</row>
    <row r="657" spans="1:51" ht="24" customHeight="1" x14ac:dyDescent="0.25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</row>
    <row r="658" spans="1:51" ht="24" customHeight="1" x14ac:dyDescent="0.25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</row>
    <row r="659" spans="1:51" ht="24" customHeight="1" x14ac:dyDescent="0.25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</row>
    <row r="660" spans="1:51" ht="24" customHeight="1" x14ac:dyDescent="0.25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</row>
    <row r="661" spans="1:51" ht="24" customHeight="1" x14ac:dyDescent="0.25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  <c r="AV661" s="80"/>
      <c r="AW661" s="80"/>
      <c r="AX661" s="80"/>
      <c r="AY661" s="80"/>
    </row>
    <row r="662" spans="1:51" ht="24" customHeight="1" x14ac:dyDescent="0.25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  <c r="AV662" s="80"/>
      <c r="AW662" s="80"/>
      <c r="AX662" s="80"/>
      <c r="AY662" s="80"/>
    </row>
    <row r="663" spans="1:51" ht="24" customHeight="1" x14ac:dyDescent="0.25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</row>
    <row r="664" spans="1:51" ht="24" customHeight="1" x14ac:dyDescent="0.25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</row>
    <row r="665" spans="1:51" ht="24" customHeight="1" x14ac:dyDescent="0.2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</row>
    <row r="666" spans="1:51" ht="24" customHeight="1" x14ac:dyDescent="0.25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</row>
    <row r="667" spans="1:51" ht="24" customHeight="1" x14ac:dyDescent="0.25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</row>
    <row r="668" spans="1:51" ht="24" customHeight="1" x14ac:dyDescent="0.25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</row>
    <row r="669" spans="1:51" ht="24" customHeight="1" x14ac:dyDescent="0.25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</row>
    <row r="670" spans="1:51" ht="24" customHeight="1" x14ac:dyDescent="0.25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</row>
    <row r="671" spans="1:51" ht="24" customHeight="1" x14ac:dyDescent="0.25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</row>
    <row r="672" spans="1:51" ht="24" customHeight="1" x14ac:dyDescent="0.25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</row>
    <row r="673" spans="1:51" ht="24" customHeight="1" x14ac:dyDescent="0.25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</row>
    <row r="674" spans="1:51" ht="24" customHeight="1" x14ac:dyDescent="0.25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</row>
    <row r="675" spans="1:51" ht="24" customHeight="1" x14ac:dyDescent="0.2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</row>
    <row r="676" spans="1:51" ht="24" customHeight="1" x14ac:dyDescent="0.25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</row>
    <row r="677" spans="1:51" ht="24" customHeight="1" x14ac:dyDescent="0.25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</row>
    <row r="678" spans="1:51" ht="24" customHeight="1" x14ac:dyDescent="0.25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</row>
    <row r="679" spans="1:51" ht="24" customHeight="1" x14ac:dyDescent="0.25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</row>
    <row r="680" spans="1:51" ht="24" customHeight="1" x14ac:dyDescent="0.25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</row>
    <row r="681" spans="1:51" ht="24" customHeight="1" x14ac:dyDescent="0.25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</row>
    <row r="682" spans="1:51" ht="24" customHeight="1" x14ac:dyDescent="0.25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</row>
    <row r="683" spans="1:51" ht="24" customHeight="1" x14ac:dyDescent="0.25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</row>
    <row r="684" spans="1:51" ht="24" customHeight="1" x14ac:dyDescent="0.25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</row>
    <row r="685" spans="1:51" ht="24" customHeight="1" x14ac:dyDescent="0.2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</row>
    <row r="686" spans="1:51" ht="24" customHeight="1" x14ac:dyDescent="0.25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</row>
    <row r="687" spans="1:51" ht="24" customHeight="1" x14ac:dyDescent="0.25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</row>
    <row r="688" spans="1:51" ht="24" customHeight="1" x14ac:dyDescent="0.25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</row>
    <row r="689" spans="1:51" ht="24" customHeight="1" x14ac:dyDescent="0.25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</row>
    <row r="690" spans="1:51" ht="24" customHeight="1" x14ac:dyDescent="0.25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</row>
    <row r="691" spans="1:51" ht="24" customHeight="1" x14ac:dyDescent="0.25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</row>
    <row r="692" spans="1:51" ht="24" customHeight="1" x14ac:dyDescent="0.25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</row>
    <row r="693" spans="1:51" ht="24" customHeight="1" x14ac:dyDescent="0.25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</row>
    <row r="694" spans="1:51" ht="24" customHeight="1" x14ac:dyDescent="0.25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</row>
    <row r="695" spans="1:51" ht="24" customHeight="1" x14ac:dyDescent="0.2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80"/>
      <c r="AU695" s="80"/>
      <c r="AV695" s="80"/>
      <c r="AW695" s="80"/>
      <c r="AX695" s="80"/>
      <c r="AY695" s="80"/>
    </row>
    <row r="696" spans="1:51" ht="24" customHeight="1" x14ac:dyDescent="0.25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</row>
    <row r="697" spans="1:51" ht="24" customHeight="1" x14ac:dyDescent="0.25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</row>
    <row r="698" spans="1:51" ht="24" customHeight="1" x14ac:dyDescent="0.25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</row>
    <row r="699" spans="1:51" ht="24" customHeight="1" x14ac:dyDescent="0.25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</row>
    <row r="700" spans="1:51" ht="24" customHeight="1" x14ac:dyDescent="0.25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</row>
    <row r="701" spans="1:51" ht="24" customHeight="1" x14ac:dyDescent="0.25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</row>
    <row r="702" spans="1:51" ht="24" customHeight="1" x14ac:dyDescent="0.25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</row>
    <row r="703" spans="1:51" ht="24" customHeight="1" x14ac:dyDescent="0.25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</row>
    <row r="704" spans="1:51" ht="24" customHeight="1" x14ac:dyDescent="0.25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</row>
    <row r="705" spans="1:51" ht="24" customHeight="1" x14ac:dyDescent="0.2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</row>
    <row r="706" spans="1:51" ht="24" customHeight="1" x14ac:dyDescent="0.25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</row>
    <row r="707" spans="1:51" ht="24" customHeight="1" x14ac:dyDescent="0.25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</row>
    <row r="708" spans="1:51" ht="24" customHeight="1" x14ac:dyDescent="0.25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</row>
    <row r="709" spans="1:51" ht="24" customHeight="1" x14ac:dyDescent="0.25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</row>
    <row r="710" spans="1:51" ht="24" customHeight="1" x14ac:dyDescent="0.25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  <c r="AV710" s="80"/>
      <c r="AW710" s="80"/>
      <c r="AX710" s="80"/>
      <c r="AY710" s="80"/>
    </row>
    <row r="711" spans="1:51" ht="24" customHeight="1" x14ac:dyDescent="0.25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</row>
    <row r="712" spans="1:51" ht="24" customHeight="1" x14ac:dyDescent="0.25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</row>
    <row r="713" spans="1:51" ht="24" customHeight="1" x14ac:dyDescent="0.25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</row>
    <row r="714" spans="1:51" ht="24" customHeight="1" x14ac:dyDescent="0.25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</row>
    <row r="715" spans="1:51" ht="24" customHeight="1" x14ac:dyDescent="0.2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80"/>
      <c r="AU715" s="80"/>
      <c r="AV715" s="80"/>
      <c r="AW715" s="80"/>
      <c r="AX715" s="80"/>
      <c r="AY715" s="80"/>
    </row>
    <row r="716" spans="1:51" ht="24" customHeight="1" x14ac:dyDescent="0.25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80"/>
      <c r="AU716" s="80"/>
      <c r="AV716" s="80"/>
      <c r="AW716" s="80"/>
      <c r="AX716" s="80"/>
      <c r="AY716" s="80"/>
    </row>
    <row r="717" spans="1:51" ht="24" customHeight="1" x14ac:dyDescent="0.25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80"/>
      <c r="AU717" s="80"/>
      <c r="AV717" s="80"/>
      <c r="AW717" s="80"/>
      <c r="AX717" s="80"/>
      <c r="AY717" s="80"/>
    </row>
    <row r="718" spans="1:51" ht="24" customHeight="1" x14ac:dyDescent="0.25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</row>
    <row r="719" spans="1:51" ht="24" customHeight="1" x14ac:dyDescent="0.25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</row>
    <row r="720" spans="1:51" ht="24" customHeight="1" x14ac:dyDescent="0.25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80"/>
      <c r="AU720" s="80"/>
      <c r="AV720" s="80"/>
      <c r="AW720" s="80"/>
      <c r="AX720" s="80"/>
      <c r="AY720" s="80"/>
    </row>
    <row r="721" spans="1:51" ht="24" customHeight="1" x14ac:dyDescent="0.25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</row>
    <row r="722" spans="1:51" ht="24" customHeight="1" x14ac:dyDescent="0.25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</row>
    <row r="723" spans="1:51" ht="24" customHeight="1" x14ac:dyDescent="0.25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</row>
    <row r="724" spans="1:51" ht="24" customHeight="1" x14ac:dyDescent="0.25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</row>
    <row r="725" spans="1:51" ht="24" customHeight="1" x14ac:dyDescent="0.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</row>
    <row r="726" spans="1:51" ht="24" customHeight="1" x14ac:dyDescent="0.25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</row>
    <row r="727" spans="1:51" ht="24" customHeight="1" x14ac:dyDescent="0.25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</row>
    <row r="728" spans="1:51" ht="24" customHeight="1" x14ac:dyDescent="0.25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80"/>
      <c r="AU728" s="80"/>
      <c r="AV728" s="80"/>
      <c r="AW728" s="80"/>
      <c r="AX728" s="80"/>
      <c r="AY728" s="80"/>
    </row>
    <row r="729" spans="1:51" ht="24" customHeight="1" x14ac:dyDescent="0.25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</row>
    <row r="730" spans="1:51" ht="24" customHeight="1" x14ac:dyDescent="0.25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  <c r="AV730" s="80"/>
      <c r="AW730" s="80"/>
      <c r="AX730" s="80"/>
      <c r="AY730" s="80"/>
    </row>
    <row r="731" spans="1:51" ht="24" customHeight="1" x14ac:dyDescent="0.25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</row>
    <row r="732" spans="1:51" ht="24" customHeight="1" x14ac:dyDescent="0.25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</row>
    <row r="733" spans="1:51" ht="24" customHeight="1" x14ac:dyDescent="0.25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</row>
    <row r="734" spans="1:51" ht="24" customHeight="1" x14ac:dyDescent="0.25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</row>
    <row r="735" spans="1:51" ht="24" customHeight="1" x14ac:dyDescent="0.2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</row>
    <row r="736" spans="1:51" ht="24" customHeight="1" x14ac:dyDescent="0.25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</row>
    <row r="737" spans="1:51" ht="24" customHeight="1" x14ac:dyDescent="0.25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</row>
    <row r="738" spans="1:51" ht="24" customHeight="1" x14ac:dyDescent="0.25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</row>
    <row r="739" spans="1:51" ht="24" customHeight="1" x14ac:dyDescent="0.25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</row>
    <row r="740" spans="1:51" ht="24" customHeight="1" x14ac:dyDescent="0.25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</row>
    <row r="741" spans="1:51" ht="24" customHeight="1" x14ac:dyDescent="0.25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</row>
    <row r="742" spans="1:51" ht="24" customHeight="1" x14ac:dyDescent="0.25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</row>
    <row r="743" spans="1:51" ht="24" customHeight="1" x14ac:dyDescent="0.25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</row>
    <row r="744" spans="1:51" ht="24" customHeight="1" x14ac:dyDescent="0.25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</row>
    <row r="745" spans="1:51" ht="24" customHeight="1" x14ac:dyDescent="0.2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</row>
    <row r="746" spans="1:51" ht="24" customHeight="1" x14ac:dyDescent="0.25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</row>
    <row r="747" spans="1:51" ht="24" customHeight="1" x14ac:dyDescent="0.25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</row>
    <row r="748" spans="1:51" ht="24" customHeight="1" x14ac:dyDescent="0.25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</row>
    <row r="749" spans="1:51" ht="24" customHeight="1" x14ac:dyDescent="0.25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</row>
    <row r="750" spans="1:51" ht="24" customHeight="1" x14ac:dyDescent="0.25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  <c r="AV750" s="80"/>
      <c r="AW750" s="80"/>
      <c r="AX750" s="80"/>
      <c r="AY750" s="80"/>
    </row>
    <row r="751" spans="1:51" ht="24" customHeight="1" x14ac:dyDescent="0.25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</row>
    <row r="752" spans="1:51" ht="24" customHeight="1" x14ac:dyDescent="0.25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</row>
    <row r="753" spans="1:51" ht="24" customHeight="1" x14ac:dyDescent="0.25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</row>
    <row r="754" spans="1:51" ht="24" customHeight="1" x14ac:dyDescent="0.25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</row>
    <row r="755" spans="1:51" ht="24" customHeight="1" x14ac:dyDescent="0.2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</row>
    <row r="756" spans="1:51" ht="24" customHeight="1" x14ac:dyDescent="0.25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</row>
    <row r="757" spans="1:51" ht="24" customHeight="1" x14ac:dyDescent="0.25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</row>
    <row r="758" spans="1:51" ht="24" customHeight="1" x14ac:dyDescent="0.25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</row>
    <row r="759" spans="1:51" ht="24" customHeight="1" x14ac:dyDescent="0.25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</row>
    <row r="760" spans="1:51" ht="24" customHeight="1" x14ac:dyDescent="0.25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</row>
    <row r="761" spans="1:51" ht="24" customHeight="1" x14ac:dyDescent="0.25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</row>
    <row r="762" spans="1:51" ht="24" customHeight="1" x14ac:dyDescent="0.25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</row>
    <row r="763" spans="1:51" ht="24" customHeight="1" x14ac:dyDescent="0.25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</row>
    <row r="764" spans="1:51" ht="24" customHeight="1" x14ac:dyDescent="0.25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</row>
    <row r="765" spans="1:51" ht="24" customHeight="1" x14ac:dyDescent="0.2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  <c r="AV765" s="80"/>
      <c r="AW765" s="80"/>
      <c r="AX765" s="80"/>
      <c r="AY765" s="80"/>
    </row>
    <row r="766" spans="1:51" ht="24" customHeight="1" x14ac:dyDescent="0.25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80"/>
      <c r="AU766" s="80"/>
      <c r="AV766" s="80"/>
      <c r="AW766" s="80"/>
      <c r="AX766" s="80"/>
      <c r="AY766" s="80"/>
    </row>
    <row r="767" spans="1:51" ht="24" customHeight="1" x14ac:dyDescent="0.25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</row>
    <row r="768" spans="1:51" ht="24" customHeight="1" x14ac:dyDescent="0.25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</row>
    <row r="769" spans="1:51" ht="24" customHeight="1" x14ac:dyDescent="0.25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</row>
    <row r="770" spans="1:51" ht="24" customHeight="1" x14ac:dyDescent="0.25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</row>
    <row r="771" spans="1:51" ht="24" customHeight="1" x14ac:dyDescent="0.25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</row>
    <row r="772" spans="1:51" ht="24" customHeight="1" x14ac:dyDescent="0.25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</row>
    <row r="773" spans="1:51" ht="24" customHeight="1" x14ac:dyDescent="0.25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</row>
    <row r="774" spans="1:51" ht="24" customHeight="1" x14ac:dyDescent="0.25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</row>
    <row r="775" spans="1:51" ht="24" customHeight="1" x14ac:dyDescent="0.2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</row>
    <row r="776" spans="1:51" ht="24" customHeight="1" x14ac:dyDescent="0.25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</row>
    <row r="777" spans="1:51" ht="24" customHeight="1" x14ac:dyDescent="0.25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</row>
    <row r="778" spans="1:51" ht="24" customHeight="1" x14ac:dyDescent="0.25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</row>
    <row r="779" spans="1:51" ht="24" customHeight="1" x14ac:dyDescent="0.25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</row>
    <row r="780" spans="1:51" ht="24" customHeight="1" x14ac:dyDescent="0.25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</row>
    <row r="781" spans="1:51" ht="24" customHeight="1" x14ac:dyDescent="0.25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</row>
    <row r="782" spans="1:51" ht="24" customHeight="1" x14ac:dyDescent="0.25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</row>
    <row r="783" spans="1:51" ht="24" customHeight="1" x14ac:dyDescent="0.25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</row>
    <row r="784" spans="1:51" ht="24" customHeight="1" x14ac:dyDescent="0.25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</row>
    <row r="785" spans="1:51" ht="24" customHeight="1" x14ac:dyDescent="0.2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  <c r="AT785" s="80"/>
      <c r="AU785" s="80"/>
      <c r="AV785" s="80"/>
      <c r="AW785" s="80"/>
      <c r="AX785" s="80"/>
      <c r="AY785" s="80"/>
    </row>
    <row r="786" spans="1:51" ht="24" customHeight="1" x14ac:dyDescent="0.25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</row>
    <row r="787" spans="1:51" ht="24" customHeight="1" x14ac:dyDescent="0.25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</row>
    <row r="788" spans="1:51" ht="24" customHeight="1" x14ac:dyDescent="0.25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</row>
    <row r="789" spans="1:51" ht="24" customHeight="1" x14ac:dyDescent="0.25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</row>
    <row r="790" spans="1:51" ht="24" customHeight="1" x14ac:dyDescent="0.25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</row>
    <row r="791" spans="1:51" ht="24" customHeight="1" x14ac:dyDescent="0.25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</row>
    <row r="792" spans="1:51" ht="24" customHeight="1" x14ac:dyDescent="0.25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</row>
    <row r="793" spans="1:51" ht="24" customHeight="1" x14ac:dyDescent="0.25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</row>
    <row r="794" spans="1:51" ht="24" customHeight="1" x14ac:dyDescent="0.25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</row>
    <row r="795" spans="1:51" ht="24" customHeight="1" x14ac:dyDescent="0.2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</row>
    <row r="796" spans="1:51" ht="24" customHeight="1" x14ac:dyDescent="0.25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</row>
    <row r="797" spans="1:51" ht="24" customHeight="1" x14ac:dyDescent="0.25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</row>
    <row r="798" spans="1:51" ht="24" customHeight="1" x14ac:dyDescent="0.25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</row>
    <row r="799" spans="1:51" ht="24" customHeight="1" x14ac:dyDescent="0.25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</row>
    <row r="800" spans="1:51" ht="24" customHeight="1" x14ac:dyDescent="0.25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</row>
    <row r="801" spans="1:51" ht="24" customHeight="1" x14ac:dyDescent="0.25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</row>
    <row r="802" spans="1:51" ht="24" customHeight="1" x14ac:dyDescent="0.25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</row>
    <row r="803" spans="1:51" ht="24" customHeight="1" x14ac:dyDescent="0.25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</row>
    <row r="804" spans="1:51" ht="24" customHeight="1" x14ac:dyDescent="0.25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</row>
    <row r="805" spans="1:51" ht="24" customHeight="1" x14ac:dyDescent="0.2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</row>
    <row r="806" spans="1:51" ht="24" customHeight="1" x14ac:dyDescent="0.25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</row>
    <row r="807" spans="1:51" ht="24" customHeight="1" x14ac:dyDescent="0.25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</row>
    <row r="808" spans="1:51" ht="24" customHeight="1" x14ac:dyDescent="0.25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</row>
    <row r="809" spans="1:51" ht="24" customHeight="1" x14ac:dyDescent="0.25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</row>
    <row r="810" spans="1:51" ht="24" customHeight="1" x14ac:dyDescent="0.25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</row>
    <row r="811" spans="1:51" ht="24" customHeight="1" x14ac:dyDescent="0.25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</row>
    <row r="812" spans="1:51" ht="24" customHeight="1" x14ac:dyDescent="0.25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</row>
    <row r="813" spans="1:51" ht="24" customHeight="1" x14ac:dyDescent="0.25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</row>
    <row r="814" spans="1:51" ht="24" customHeight="1" x14ac:dyDescent="0.25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</row>
    <row r="815" spans="1:51" ht="24" customHeight="1" x14ac:dyDescent="0.2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</row>
    <row r="816" spans="1:51" ht="24" customHeight="1" x14ac:dyDescent="0.25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</row>
    <row r="817" spans="1:51" ht="24" customHeight="1" x14ac:dyDescent="0.25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</row>
    <row r="818" spans="1:51" ht="24" customHeight="1" x14ac:dyDescent="0.25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</row>
    <row r="819" spans="1:51" ht="24" customHeight="1" x14ac:dyDescent="0.25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</row>
    <row r="820" spans="1:51" ht="24" customHeight="1" x14ac:dyDescent="0.25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</row>
    <row r="821" spans="1:51" ht="24" customHeight="1" x14ac:dyDescent="0.25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</row>
    <row r="822" spans="1:51" ht="24" customHeight="1" x14ac:dyDescent="0.25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</row>
    <row r="823" spans="1:51" ht="24" customHeight="1" x14ac:dyDescent="0.25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</row>
    <row r="824" spans="1:51" ht="24" customHeight="1" x14ac:dyDescent="0.25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</row>
    <row r="825" spans="1:51" ht="24" customHeight="1" x14ac:dyDescent="0.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</row>
    <row r="826" spans="1:51" ht="24" customHeight="1" x14ac:dyDescent="0.25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</row>
    <row r="827" spans="1:51" ht="24" customHeight="1" x14ac:dyDescent="0.25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</row>
    <row r="828" spans="1:51" ht="24" customHeight="1" x14ac:dyDescent="0.25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</row>
    <row r="829" spans="1:51" ht="24" customHeight="1" x14ac:dyDescent="0.25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</row>
    <row r="830" spans="1:51" ht="24" customHeight="1" x14ac:dyDescent="0.25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</row>
    <row r="831" spans="1:51" ht="24" customHeight="1" x14ac:dyDescent="0.25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</row>
    <row r="832" spans="1:51" ht="24" customHeight="1" x14ac:dyDescent="0.25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</row>
    <row r="833" spans="1:51" ht="24" customHeight="1" x14ac:dyDescent="0.25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</row>
    <row r="834" spans="1:51" ht="24" customHeight="1" x14ac:dyDescent="0.25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</row>
    <row r="835" spans="1:51" ht="24" customHeight="1" x14ac:dyDescent="0.2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</row>
    <row r="836" spans="1:51" ht="24" customHeight="1" x14ac:dyDescent="0.25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</row>
    <row r="837" spans="1:51" ht="24" customHeight="1" x14ac:dyDescent="0.25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</row>
    <row r="838" spans="1:51" ht="24" customHeight="1" x14ac:dyDescent="0.25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</row>
    <row r="839" spans="1:51" ht="24" customHeight="1" x14ac:dyDescent="0.25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</row>
    <row r="840" spans="1:51" ht="24" customHeight="1" x14ac:dyDescent="0.25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</row>
    <row r="841" spans="1:51" ht="24" customHeight="1" x14ac:dyDescent="0.25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</row>
    <row r="842" spans="1:51" ht="24" customHeight="1" x14ac:dyDescent="0.25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</row>
    <row r="843" spans="1:51" ht="24" customHeight="1" x14ac:dyDescent="0.25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</row>
    <row r="844" spans="1:51" ht="24" customHeight="1" x14ac:dyDescent="0.25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</row>
    <row r="845" spans="1:51" ht="24" customHeight="1" x14ac:dyDescent="0.2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</row>
    <row r="846" spans="1:51" ht="24" customHeight="1" x14ac:dyDescent="0.25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</row>
    <row r="847" spans="1:51" ht="24" customHeight="1" x14ac:dyDescent="0.25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</row>
    <row r="848" spans="1:51" ht="24" customHeight="1" x14ac:dyDescent="0.25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</row>
    <row r="849" spans="1:51" ht="24" customHeight="1" x14ac:dyDescent="0.25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</row>
    <row r="850" spans="1:51" ht="24" customHeight="1" x14ac:dyDescent="0.25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</row>
    <row r="851" spans="1:51" ht="24" customHeight="1" x14ac:dyDescent="0.25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</row>
    <row r="852" spans="1:51" ht="24" customHeight="1" x14ac:dyDescent="0.25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</row>
    <row r="853" spans="1:51" ht="24" customHeight="1" x14ac:dyDescent="0.25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</row>
    <row r="854" spans="1:51" ht="24" customHeight="1" x14ac:dyDescent="0.25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</row>
    <row r="855" spans="1:51" ht="24" customHeight="1" x14ac:dyDescent="0.2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</row>
    <row r="856" spans="1:51" ht="24" customHeight="1" x14ac:dyDescent="0.25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  <c r="AV856" s="80"/>
      <c r="AW856" s="80"/>
      <c r="AX856" s="80"/>
      <c r="AY856" s="80"/>
    </row>
    <row r="857" spans="1:51" ht="24" customHeight="1" x14ac:dyDescent="0.25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</row>
    <row r="858" spans="1:51" ht="24" customHeight="1" x14ac:dyDescent="0.25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</row>
    <row r="859" spans="1:51" ht="24" customHeight="1" x14ac:dyDescent="0.25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</row>
    <row r="860" spans="1:51" ht="24" customHeight="1" x14ac:dyDescent="0.25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  <c r="AV860" s="80"/>
      <c r="AW860" s="80"/>
      <c r="AX860" s="80"/>
      <c r="AY860" s="80"/>
    </row>
    <row r="861" spans="1:51" ht="24" customHeight="1" x14ac:dyDescent="0.25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</row>
    <row r="862" spans="1:51" ht="24" customHeight="1" x14ac:dyDescent="0.25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</row>
    <row r="863" spans="1:51" ht="24" customHeight="1" x14ac:dyDescent="0.25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</row>
    <row r="864" spans="1:51" ht="24" customHeight="1" x14ac:dyDescent="0.25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</row>
    <row r="865" spans="1:51" ht="24" customHeight="1" x14ac:dyDescent="0.2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</row>
    <row r="866" spans="1:51" ht="24" customHeight="1" x14ac:dyDescent="0.25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</row>
    <row r="867" spans="1:51" ht="24" customHeight="1" x14ac:dyDescent="0.25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</row>
    <row r="868" spans="1:51" ht="24" customHeight="1" x14ac:dyDescent="0.25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</row>
    <row r="869" spans="1:51" ht="24" customHeight="1" x14ac:dyDescent="0.25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</row>
    <row r="870" spans="1:51" ht="24" customHeight="1" x14ac:dyDescent="0.25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</row>
    <row r="871" spans="1:51" ht="24" customHeight="1" x14ac:dyDescent="0.25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</row>
    <row r="872" spans="1:51" ht="24" customHeight="1" x14ac:dyDescent="0.25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</row>
    <row r="873" spans="1:51" ht="24" customHeight="1" x14ac:dyDescent="0.25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</row>
    <row r="874" spans="1:51" ht="24" customHeight="1" x14ac:dyDescent="0.25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</row>
    <row r="875" spans="1:51" ht="24" customHeight="1" x14ac:dyDescent="0.2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</row>
    <row r="876" spans="1:51" ht="24" customHeight="1" x14ac:dyDescent="0.25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</row>
    <row r="877" spans="1:51" ht="24" customHeight="1" x14ac:dyDescent="0.25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</row>
    <row r="878" spans="1:51" ht="24" customHeight="1" x14ac:dyDescent="0.25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</row>
    <row r="879" spans="1:51" ht="24" customHeight="1" x14ac:dyDescent="0.25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</row>
    <row r="880" spans="1:51" ht="24" customHeight="1" x14ac:dyDescent="0.25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</row>
    <row r="881" spans="1:51" ht="24" customHeight="1" x14ac:dyDescent="0.25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</row>
    <row r="882" spans="1:51" ht="24" customHeight="1" x14ac:dyDescent="0.25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</row>
    <row r="883" spans="1:51" ht="24" customHeight="1" x14ac:dyDescent="0.25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</row>
    <row r="884" spans="1:51" ht="24" customHeight="1" x14ac:dyDescent="0.25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</row>
    <row r="885" spans="1:51" ht="24" customHeight="1" x14ac:dyDescent="0.2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</row>
    <row r="886" spans="1:51" ht="24" customHeight="1" x14ac:dyDescent="0.25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</row>
    <row r="887" spans="1:51" ht="24" customHeight="1" x14ac:dyDescent="0.25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</row>
    <row r="888" spans="1:51" ht="24" customHeight="1" x14ac:dyDescent="0.25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</row>
    <row r="889" spans="1:51" ht="24" customHeight="1" x14ac:dyDescent="0.25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</row>
    <row r="890" spans="1:51" ht="24" customHeight="1" x14ac:dyDescent="0.25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</row>
    <row r="891" spans="1:51" ht="24" customHeight="1" x14ac:dyDescent="0.25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</row>
    <row r="892" spans="1:51" ht="24" customHeight="1" x14ac:dyDescent="0.25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</row>
    <row r="893" spans="1:51" ht="24" customHeight="1" x14ac:dyDescent="0.25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</row>
    <row r="894" spans="1:51" ht="24" customHeight="1" x14ac:dyDescent="0.25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</row>
    <row r="895" spans="1:51" ht="24" customHeight="1" x14ac:dyDescent="0.2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</row>
    <row r="896" spans="1:51" ht="24" customHeight="1" x14ac:dyDescent="0.25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</row>
    <row r="897" spans="1:51" ht="24" customHeight="1" x14ac:dyDescent="0.25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</row>
    <row r="898" spans="1:51" ht="24" customHeight="1" x14ac:dyDescent="0.25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</row>
    <row r="899" spans="1:51" ht="24" customHeight="1" x14ac:dyDescent="0.25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</row>
    <row r="900" spans="1:51" ht="24" customHeight="1" x14ac:dyDescent="0.25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</row>
    <row r="901" spans="1:51" ht="24" customHeight="1" x14ac:dyDescent="0.25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</row>
    <row r="902" spans="1:51" ht="24" customHeight="1" x14ac:dyDescent="0.25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</row>
    <row r="903" spans="1:51" ht="24" customHeight="1" x14ac:dyDescent="0.25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</row>
    <row r="904" spans="1:51" ht="24" customHeight="1" x14ac:dyDescent="0.25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</row>
    <row r="905" spans="1:51" ht="24" customHeight="1" x14ac:dyDescent="0.2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</row>
    <row r="906" spans="1:51" ht="24" customHeight="1" x14ac:dyDescent="0.25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</row>
    <row r="907" spans="1:51" ht="24" customHeight="1" x14ac:dyDescent="0.25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</row>
    <row r="908" spans="1:51" ht="24" customHeight="1" x14ac:dyDescent="0.25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</row>
    <row r="909" spans="1:51" ht="24" customHeight="1" x14ac:dyDescent="0.25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</row>
    <row r="910" spans="1:51" ht="24" customHeight="1" x14ac:dyDescent="0.25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</row>
    <row r="911" spans="1:51" ht="24" customHeight="1" x14ac:dyDescent="0.25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</row>
    <row r="912" spans="1:51" ht="24" customHeight="1" x14ac:dyDescent="0.25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</row>
    <row r="913" spans="1:51" ht="24" customHeight="1" x14ac:dyDescent="0.25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</row>
    <row r="914" spans="1:51" ht="24" customHeight="1" x14ac:dyDescent="0.25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</row>
    <row r="915" spans="1:51" ht="24" customHeight="1" x14ac:dyDescent="0.2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</row>
    <row r="916" spans="1:51" ht="24" customHeight="1" x14ac:dyDescent="0.25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</row>
    <row r="917" spans="1:51" ht="24" customHeight="1" x14ac:dyDescent="0.25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</row>
    <row r="918" spans="1:51" ht="24" customHeight="1" x14ac:dyDescent="0.25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</row>
    <row r="919" spans="1:51" ht="24" customHeight="1" x14ac:dyDescent="0.25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</row>
    <row r="920" spans="1:51" ht="24" customHeight="1" x14ac:dyDescent="0.25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</row>
    <row r="921" spans="1:51" ht="24" customHeight="1" x14ac:dyDescent="0.25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</row>
    <row r="922" spans="1:51" ht="24" customHeight="1" x14ac:dyDescent="0.25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</row>
    <row r="923" spans="1:51" ht="24" customHeight="1" x14ac:dyDescent="0.25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</row>
    <row r="924" spans="1:51" ht="24" customHeight="1" x14ac:dyDescent="0.25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</row>
    <row r="925" spans="1:51" ht="24" customHeight="1" x14ac:dyDescent="0.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</row>
    <row r="926" spans="1:51" ht="24" customHeight="1" x14ac:dyDescent="0.25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</row>
    <row r="927" spans="1:51" ht="24" customHeight="1" x14ac:dyDescent="0.25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</row>
    <row r="928" spans="1:51" ht="24" customHeight="1" x14ac:dyDescent="0.25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</row>
    <row r="929" spans="1:51" ht="24" customHeight="1" x14ac:dyDescent="0.25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</row>
    <row r="930" spans="1:51" ht="24" customHeight="1" x14ac:dyDescent="0.25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</row>
    <row r="931" spans="1:51" ht="24" customHeight="1" x14ac:dyDescent="0.25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</row>
    <row r="932" spans="1:51" ht="24" customHeight="1" x14ac:dyDescent="0.25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</row>
    <row r="933" spans="1:51" ht="24" customHeight="1" x14ac:dyDescent="0.25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</row>
    <row r="934" spans="1:51" ht="24" customHeight="1" x14ac:dyDescent="0.25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</row>
    <row r="935" spans="1:51" ht="24" customHeight="1" x14ac:dyDescent="0.2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</row>
    <row r="936" spans="1:51" ht="24" customHeight="1" x14ac:dyDescent="0.25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</row>
    <row r="937" spans="1:51" ht="24" customHeight="1" x14ac:dyDescent="0.25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</row>
    <row r="938" spans="1:51" ht="24" customHeight="1" x14ac:dyDescent="0.25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</row>
    <row r="939" spans="1:51" ht="24" customHeight="1" x14ac:dyDescent="0.25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</row>
    <row r="940" spans="1:51" ht="24" customHeight="1" x14ac:dyDescent="0.25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</row>
    <row r="941" spans="1:51" ht="24" customHeight="1" x14ac:dyDescent="0.25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</row>
    <row r="942" spans="1:51" ht="24" customHeight="1" x14ac:dyDescent="0.25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</row>
    <row r="943" spans="1:51" ht="24" customHeight="1" x14ac:dyDescent="0.25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  <c r="AS943" s="80"/>
      <c r="AT943" s="80"/>
      <c r="AU943" s="80"/>
      <c r="AV943" s="80"/>
      <c r="AW943" s="80"/>
      <c r="AX943" s="80"/>
      <c r="AY943" s="80"/>
    </row>
    <row r="944" spans="1:51" ht="24" customHeight="1" x14ac:dyDescent="0.25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</row>
    <row r="945" spans="1:51" ht="24" customHeight="1" x14ac:dyDescent="0.2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</row>
    <row r="946" spans="1:51" ht="24" customHeight="1" x14ac:dyDescent="0.25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</row>
    <row r="947" spans="1:51" ht="24" customHeight="1" x14ac:dyDescent="0.25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</row>
    <row r="948" spans="1:51" ht="24" customHeight="1" x14ac:dyDescent="0.25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</row>
    <row r="949" spans="1:51" ht="24" customHeight="1" x14ac:dyDescent="0.25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</row>
    <row r="950" spans="1:51" ht="24" customHeight="1" x14ac:dyDescent="0.25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</row>
    <row r="951" spans="1:51" ht="24" customHeight="1" x14ac:dyDescent="0.25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80"/>
      <c r="AS951" s="80"/>
      <c r="AT951" s="80"/>
      <c r="AU951" s="80"/>
      <c r="AV951" s="80"/>
      <c r="AW951" s="80"/>
      <c r="AX951" s="80"/>
      <c r="AY951" s="80"/>
    </row>
    <row r="952" spans="1:51" ht="24" customHeight="1" x14ac:dyDescent="0.25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</row>
    <row r="953" spans="1:51" ht="24" customHeight="1" x14ac:dyDescent="0.25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80"/>
      <c r="AS953" s="80"/>
      <c r="AT953" s="80"/>
      <c r="AU953" s="80"/>
      <c r="AV953" s="80"/>
      <c r="AW953" s="80"/>
      <c r="AX953" s="80"/>
      <c r="AY953" s="80"/>
    </row>
    <row r="954" spans="1:51" ht="24" customHeight="1" x14ac:dyDescent="0.25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80"/>
      <c r="AS954" s="80"/>
      <c r="AT954" s="80"/>
      <c r="AU954" s="80"/>
      <c r="AV954" s="80"/>
      <c r="AW954" s="80"/>
      <c r="AX954" s="80"/>
      <c r="AY954" s="80"/>
    </row>
    <row r="955" spans="1:51" ht="24" customHeight="1" x14ac:dyDescent="0.2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</row>
    <row r="956" spans="1:51" ht="24" customHeight="1" x14ac:dyDescent="0.25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</row>
    <row r="957" spans="1:51" ht="24" customHeight="1" x14ac:dyDescent="0.25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80"/>
      <c r="AS957" s="80"/>
      <c r="AT957" s="80"/>
      <c r="AU957" s="80"/>
      <c r="AV957" s="80"/>
      <c r="AW957" s="80"/>
      <c r="AX957" s="80"/>
      <c r="AY957" s="80"/>
    </row>
    <row r="958" spans="1:51" ht="24" customHeight="1" x14ac:dyDescent="0.25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80"/>
      <c r="AS958" s="80"/>
      <c r="AT958" s="80"/>
      <c r="AU958" s="80"/>
      <c r="AV958" s="80"/>
      <c r="AW958" s="80"/>
      <c r="AX958" s="80"/>
      <c r="AY958" s="80"/>
    </row>
    <row r="959" spans="1:51" ht="24" customHeight="1" x14ac:dyDescent="0.25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</row>
    <row r="960" spans="1:51" ht="24" customHeight="1" x14ac:dyDescent="0.25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</row>
    <row r="961" spans="1:51" ht="24" customHeight="1" x14ac:dyDescent="0.25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80"/>
      <c r="AS961" s="80"/>
      <c r="AT961" s="80"/>
      <c r="AU961" s="80"/>
      <c r="AV961" s="80"/>
      <c r="AW961" s="80"/>
      <c r="AX961" s="80"/>
      <c r="AY961" s="80"/>
    </row>
    <row r="962" spans="1:51" ht="24" customHeight="1" x14ac:dyDescent="0.25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80"/>
      <c r="AS962" s="80"/>
      <c r="AT962" s="80"/>
      <c r="AU962" s="80"/>
      <c r="AV962" s="80"/>
      <c r="AW962" s="80"/>
      <c r="AX962" s="80"/>
      <c r="AY962" s="80"/>
    </row>
    <row r="963" spans="1:51" ht="24" customHeight="1" x14ac:dyDescent="0.25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</row>
    <row r="964" spans="1:51" ht="24" customHeight="1" x14ac:dyDescent="0.25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</row>
    <row r="965" spans="1:51" ht="24" customHeight="1" x14ac:dyDescent="0.2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80"/>
      <c r="AS965" s="80"/>
      <c r="AT965" s="80"/>
      <c r="AU965" s="80"/>
      <c r="AV965" s="80"/>
      <c r="AW965" s="80"/>
      <c r="AX965" s="80"/>
      <c r="AY965" s="80"/>
    </row>
    <row r="966" spans="1:51" ht="24" customHeight="1" x14ac:dyDescent="0.25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  <c r="AS966" s="80"/>
      <c r="AT966" s="80"/>
      <c r="AU966" s="80"/>
      <c r="AV966" s="80"/>
      <c r="AW966" s="80"/>
      <c r="AX966" s="80"/>
      <c r="AY966" s="80"/>
    </row>
    <row r="967" spans="1:51" ht="24" customHeight="1" x14ac:dyDescent="0.25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80"/>
      <c r="AS967" s="80"/>
      <c r="AT967" s="80"/>
      <c r="AU967" s="80"/>
      <c r="AV967" s="80"/>
      <c r="AW967" s="80"/>
      <c r="AX967" s="80"/>
      <c r="AY967" s="80"/>
    </row>
    <row r="968" spans="1:51" ht="24" customHeight="1" x14ac:dyDescent="0.25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80"/>
      <c r="AS968" s="80"/>
      <c r="AT968" s="80"/>
      <c r="AU968" s="80"/>
      <c r="AV968" s="80"/>
      <c r="AW968" s="80"/>
      <c r="AX968" s="80"/>
      <c r="AY968" s="80"/>
    </row>
    <row r="969" spans="1:51" ht="24" customHeight="1" x14ac:dyDescent="0.25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80"/>
      <c r="AS969" s="80"/>
      <c r="AT969" s="80"/>
      <c r="AU969" s="80"/>
      <c r="AV969" s="80"/>
      <c r="AW969" s="80"/>
      <c r="AX969" s="80"/>
      <c r="AY969" s="80"/>
    </row>
    <row r="970" spans="1:51" ht="24" customHeight="1" x14ac:dyDescent="0.25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80"/>
      <c r="AS970" s="80"/>
      <c r="AT970" s="80"/>
      <c r="AU970" s="80"/>
      <c r="AV970" s="80"/>
      <c r="AW970" s="80"/>
      <c r="AX970" s="80"/>
      <c r="AY970" s="80"/>
    </row>
    <row r="971" spans="1:51" ht="24" customHeight="1" x14ac:dyDescent="0.25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</row>
    <row r="972" spans="1:51" ht="24" customHeight="1" x14ac:dyDescent="0.25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80"/>
      <c r="AS972" s="80"/>
      <c r="AT972" s="80"/>
      <c r="AU972" s="80"/>
      <c r="AV972" s="80"/>
      <c r="AW972" s="80"/>
      <c r="AX972" s="80"/>
      <c r="AY972" s="80"/>
    </row>
    <row r="973" spans="1:51" ht="24" customHeight="1" x14ac:dyDescent="0.25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80"/>
      <c r="AS973" s="80"/>
      <c r="AT973" s="80"/>
      <c r="AU973" s="80"/>
      <c r="AV973" s="80"/>
      <c r="AW973" s="80"/>
      <c r="AX973" s="80"/>
      <c r="AY973" s="80"/>
    </row>
    <row r="974" spans="1:51" ht="24" customHeight="1" x14ac:dyDescent="0.25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80"/>
      <c r="AS974" s="80"/>
      <c r="AT974" s="80"/>
      <c r="AU974" s="80"/>
      <c r="AV974" s="80"/>
      <c r="AW974" s="80"/>
      <c r="AX974" s="80"/>
      <c r="AY974" s="80"/>
    </row>
    <row r="975" spans="1:51" ht="24" customHeight="1" x14ac:dyDescent="0.2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</row>
  </sheetData>
  <mergeCells count="164">
    <mergeCell ref="T46:U46"/>
    <mergeCell ref="V46:Y46"/>
    <mergeCell ref="Z46:AA46"/>
    <mergeCell ref="D46:G46"/>
    <mergeCell ref="H46:I46"/>
    <mergeCell ref="J46:M46"/>
    <mergeCell ref="N46:O46"/>
    <mergeCell ref="P46:S46"/>
    <mergeCell ref="AB28:AE28"/>
    <mergeCell ref="V33:W33"/>
    <mergeCell ref="X33:Y33"/>
    <mergeCell ref="Z33:AA33"/>
    <mergeCell ref="T43:U43"/>
    <mergeCell ref="N36:O36"/>
    <mergeCell ref="P36:S36"/>
    <mergeCell ref="T36:U36"/>
    <mergeCell ref="V36:Y36"/>
    <mergeCell ref="Z36:AA36"/>
    <mergeCell ref="C29:C35"/>
    <mergeCell ref="P32:Q32"/>
    <mergeCell ref="R32:S32"/>
    <mergeCell ref="T32:U32"/>
    <mergeCell ref="D33:E33"/>
    <mergeCell ref="F33:G33"/>
    <mergeCell ref="H33:I33"/>
    <mergeCell ref="J33:K33"/>
    <mergeCell ref="L33:M33"/>
    <mergeCell ref="N33:O33"/>
    <mergeCell ref="D35:I35"/>
    <mergeCell ref="J35:O35"/>
    <mergeCell ref="B26:B46"/>
    <mergeCell ref="C26:AA26"/>
    <mergeCell ref="C27:C28"/>
    <mergeCell ref="D27:AA27"/>
    <mergeCell ref="D28:I28"/>
    <mergeCell ref="J28:O28"/>
    <mergeCell ref="P28:U28"/>
    <mergeCell ref="V28:AA28"/>
    <mergeCell ref="P35:U35"/>
    <mergeCell ref="V35:AA35"/>
    <mergeCell ref="D36:G36"/>
    <mergeCell ref="H36:I36"/>
    <mergeCell ref="J36:M36"/>
    <mergeCell ref="D45:I45"/>
    <mergeCell ref="J45:O45"/>
    <mergeCell ref="P45:U45"/>
    <mergeCell ref="D43:E43"/>
    <mergeCell ref="F43:G43"/>
    <mergeCell ref="H43:I43"/>
    <mergeCell ref="J43:K43"/>
    <mergeCell ref="L43:M43"/>
    <mergeCell ref="N43:O43"/>
    <mergeCell ref="P43:Q43"/>
    <mergeCell ref="R43:S43"/>
    <mergeCell ref="C37:C38"/>
    <mergeCell ref="D37:AA37"/>
    <mergeCell ref="D38:I38"/>
    <mergeCell ref="J38:O38"/>
    <mergeCell ref="P38:U38"/>
    <mergeCell ref="V38:AA38"/>
    <mergeCell ref="C39:C45"/>
    <mergeCell ref="V43:W43"/>
    <mergeCell ref="X43:Y43"/>
    <mergeCell ref="Z43:AA43"/>
    <mergeCell ref="V45:AA45"/>
    <mergeCell ref="AB26:AE26"/>
    <mergeCell ref="AB27:AE27"/>
    <mergeCell ref="B2:B21"/>
    <mergeCell ref="C2:AM2"/>
    <mergeCell ref="AN2:AQ2"/>
    <mergeCell ref="C3:C4"/>
    <mergeCell ref="D3:AM3"/>
    <mergeCell ref="AN3:AQ3"/>
    <mergeCell ref="D4:I4"/>
    <mergeCell ref="J4:O4"/>
    <mergeCell ref="P4:U4"/>
    <mergeCell ref="V4:AA4"/>
    <mergeCell ref="T8:U8"/>
    <mergeCell ref="AB4:AG4"/>
    <mergeCell ref="AH4:AM4"/>
    <mergeCell ref="AN4:AQ4"/>
    <mergeCell ref="C5:C10"/>
    <mergeCell ref="AB7:AC7"/>
    <mergeCell ref="AD7:AE7"/>
    <mergeCell ref="AF7:AG7"/>
    <mergeCell ref="D8:E8"/>
    <mergeCell ref="F8:G8"/>
    <mergeCell ref="H8:I8"/>
    <mergeCell ref="J8:K8"/>
    <mergeCell ref="L8:M8"/>
    <mergeCell ref="N8:O8"/>
    <mergeCell ref="P8:Q8"/>
    <mergeCell ref="R8:S8"/>
    <mergeCell ref="AH10:AM10"/>
    <mergeCell ref="V8:W8"/>
    <mergeCell ref="X8:Y8"/>
    <mergeCell ref="Z8:AA8"/>
    <mergeCell ref="AH8:AI8"/>
    <mergeCell ref="AJ8:AK8"/>
    <mergeCell ref="AL8:AM8"/>
    <mergeCell ref="D10:I10"/>
    <mergeCell ref="J10:O10"/>
    <mergeCell ref="P10:U10"/>
    <mergeCell ref="V10:AA10"/>
    <mergeCell ref="AB10:AG10"/>
    <mergeCell ref="AL11:AM11"/>
    <mergeCell ref="D11:G11"/>
    <mergeCell ref="H11:I11"/>
    <mergeCell ref="J11:M11"/>
    <mergeCell ref="N11:O11"/>
    <mergeCell ref="P11:S11"/>
    <mergeCell ref="T11:U11"/>
    <mergeCell ref="V11:Y11"/>
    <mergeCell ref="Z11:AA11"/>
    <mergeCell ref="AB11:AE11"/>
    <mergeCell ref="AF11:AG11"/>
    <mergeCell ref="AH11:AK11"/>
    <mergeCell ref="C12:C13"/>
    <mergeCell ref="D12:AM12"/>
    <mergeCell ref="D13:I13"/>
    <mergeCell ref="J13:O13"/>
    <mergeCell ref="P13:U13"/>
    <mergeCell ref="V13:AA13"/>
    <mergeCell ref="AB13:AG13"/>
    <mergeCell ref="AH13:AM13"/>
    <mergeCell ref="C14:C20"/>
    <mergeCell ref="P16:Q16"/>
    <mergeCell ref="R16:S16"/>
    <mergeCell ref="T16:U16"/>
    <mergeCell ref="AH16:AI16"/>
    <mergeCell ref="AB17:AC17"/>
    <mergeCell ref="AD17:AE17"/>
    <mergeCell ref="AF17:AG17"/>
    <mergeCell ref="D20:I20"/>
    <mergeCell ref="AL16:AM16"/>
    <mergeCell ref="D17:E17"/>
    <mergeCell ref="F17:G17"/>
    <mergeCell ref="H17:I17"/>
    <mergeCell ref="J17:K17"/>
    <mergeCell ref="L17:M17"/>
    <mergeCell ref="N17:O17"/>
    <mergeCell ref="AJ16:AK16"/>
    <mergeCell ref="D21:G21"/>
    <mergeCell ref="H21:I21"/>
    <mergeCell ref="J21:M21"/>
    <mergeCell ref="N21:O21"/>
    <mergeCell ref="P21:S21"/>
    <mergeCell ref="J20:O20"/>
    <mergeCell ref="P20:U20"/>
    <mergeCell ref="V20:AA20"/>
    <mergeCell ref="AB20:AG20"/>
    <mergeCell ref="AH20:AM20"/>
    <mergeCell ref="AL21:AM21"/>
    <mergeCell ref="AG23:AJ23"/>
    <mergeCell ref="AG24:AJ24"/>
    <mergeCell ref="T21:U21"/>
    <mergeCell ref="V21:Y21"/>
    <mergeCell ref="Z21:AA21"/>
    <mergeCell ref="AB21:AE21"/>
    <mergeCell ref="AF21:AG21"/>
    <mergeCell ref="AH21:AK21"/>
    <mergeCell ref="V17:W17"/>
    <mergeCell ref="X17:Y17"/>
    <mergeCell ref="Z17:AA17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184" priority="2" stopIfTrue="1">
      <formula>LEN($D4)=14</formula>
    </cfRule>
  </conditionalFormatting>
  <conditionalFormatting sqref="J4:O4">
    <cfRule type="expression" dxfId="183" priority="3">
      <formula>LEN($J4)=14</formula>
    </cfRule>
  </conditionalFormatting>
  <conditionalFormatting sqref="P4:U4">
    <cfRule type="expression" dxfId="182" priority="4">
      <formula>LEN($P4)=14</formula>
    </cfRule>
  </conditionalFormatting>
  <conditionalFormatting sqref="V4:AA4">
    <cfRule type="expression" dxfId="181" priority="5">
      <formula>LEN($V4)=14</formula>
    </cfRule>
  </conditionalFormatting>
  <conditionalFormatting sqref="AB4:AG4">
    <cfRule type="expression" dxfId="180" priority="6">
      <formula>LEN($AB4)=14</formula>
    </cfRule>
  </conditionalFormatting>
  <conditionalFormatting sqref="AH4:AM4">
    <cfRule type="expression" dxfId="179" priority="7">
      <formula>LEN($AH4)=14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4DB8-E82D-4B7B-94B5-1D7E8A524852}">
  <dimension ref="A1:AR56"/>
  <sheetViews>
    <sheetView topLeftCell="A31" zoomScale="70" zoomScaleNormal="70" workbookViewId="0">
      <selection activeCell="B61" sqref="B61:B85"/>
    </sheetView>
  </sheetViews>
  <sheetFormatPr defaultColWidth="8.7109375" defaultRowHeight="24" customHeight="1" x14ac:dyDescent="0.25"/>
  <cols>
    <col min="1" max="39" width="8.7109375" style="1" customWidth="1"/>
    <col min="40" max="16384" width="8.7109375" style="1"/>
  </cols>
  <sheetData>
    <row r="1" spans="1:43" ht="24" customHeight="1" thickBot="1" x14ac:dyDescent="0.3"/>
    <row r="2" spans="1:43" ht="24" customHeight="1" thickBot="1" x14ac:dyDescent="0.3">
      <c r="B2" s="292">
        <v>46270</v>
      </c>
      <c r="C2" s="2" t="s">
        <v>36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3"/>
      <c r="AC2" s="3"/>
      <c r="AD2" s="3"/>
      <c r="AE2" s="3"/>
      <c r="AF2" s="4"/>
      <c r="AG2" s="5"/>
      <c r="AH2" s="3"/>
      <c r="AI2" s="3"/>
      <c r="AJ2" s="3"/>
      <c r="AK2" s="3"/>
      <c r="AL2" s="4"/>
      <c r="AM2" s="5"/>
      <c r="AN2" s="6" t="s">
        <v>37</v>
      </c>
      <c r="AO2" s="7"/>
      <c r="AP2" s="7"/>
      <c r="AQ2" s="8"/>
    </row>
    <row r="3" spans="1:43" ht="24" customHeight="1" thickBot="1" x14ac:dyDescent="0.3">
      <c r="B3" s="304"/>
      <c r="C3" s="306">
        <v>2.0833333333333332E-2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9"/>
      <c r="AC3" s="7"/>
      <c r="AD3" s="7"/>
      <c r="AE3" s="7"/>
      <c r="AF3" s="7"/>
      <c r="AG3" s="8"/>
      <c r="AH3" s="9"/>
      <c r="AI3" s="7"/>
      <c r="AJ3" s="7"/>
      <c r="AK3" s="7"/>
      <c r="AL3" s="7"/>
      <c r="AM3" s="8"/>
      <c r="AN3" s="10" t="s">
        <v>4</v>
      </c>
      <c r="AO3" s="11"/>
      <c r="AP3" s="11"/>
      <c r="AQ3" s="12"/>
    </row>
    <row r="4" spans="1:43" ht="24" customHeight="1" thickBot="1" x14ac:dyDescent="0.3">
      <c r="B4" s="304"/>
      <c r="C4" s="254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29</v>
      </c>
      <c r="Q4" s="7"/>
      <c r="R4" s="7"/>
      <c r="S4" s="7"/>
      <c r="T4" s="7"/>
      <c r="U4" s="8"/>
      <c r="V4" s="9" t="s">
        <v>30</v>
      </c>
      <c r="W4" s="7"/>
      <c r="X4" s="7"/>
      <c r="Y4" s="7"/>
      <c r="Z4" s="7"/>
      <c r="AA4" s="7"/>
      <c r="AB4" s="9" t="s">
        <v>38</v>
      </c>
      <c r="AC4" s="7"/>
      <c r="AD4" s="7"/>
      <c r="AE4" s="7"/>
      <c r="AF4" s="7"/>
      <c r="AG4" s="7"/>
      <c r="AH4" s="310"/>
      <c r="AI4" s="311"/>
      <c r="AJ4" s="311"/>
      <c r="AK4" s="311"/>
      <c r="AL4" s="311"/>
      <c r="AM4" s="342"/>
      <c r="AN4" s="64" t="str">
        <f>CONCATENATE(COUNT(AN6:AN23,AP6:AP23)," VIAGENS")</f>
        <v>35 VIAGENS</v>
      </c>
      <c r="AO4" s="7"/>
      <c r="AP4" s="7"/>
      <c r="AQ4" s="8"/>
    </row>
    <row r="5" spans="1:43" ht="24" customHeight="1" thickBot="1" x14ac:dyDescent="0.3">
      <c r="B5" s="304"/>
      <c r="C5" s="297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3" t="s">
        <v>8</v>
      </c>
      <c r="W5" s="14" t="s">
        <v>9</v>
      </c>
      <c r="X5" s="15" t="s">
        <v>10</v>
      </c>
      <c r="Y5" s="14" t="s">
        <v>11</v>
      </c>
      <c r="Z5" s="15" t="s">
        <v>12</v>
      </c>
      <c r="AA5" s="13" t="s">
        <v>13</v>
      </c>
      <c r="AB5" s="13" t="s">
        <v>8</v>
      </c>
      <c r="AC5" s="14" t="s">
        <v>9</v>
      </c>
      <c r="AD5" s="15" t="s">
        <v>10</v>
      </c>
      <c r="AE5" s="14" t="s">
        <v>11</v>
      </c>
      <c r="AF5" s="15" t="s">
        <v>12</v>
      </c>
      <c r="AG5" s="13" t="s">
        <v>13</v>
      </c>
      <c r="AH5" s="312"/>
      <c r="AI5" s="313"/>
      <c r="AJ5" s="313"/>
      <c r="AK5" s="313"/>
      <c r="AL5" s="313"/>
      <c r="AM5" s="314"/>
      <c r="AN5" s="65" t="s">
        <v>14</v>
      </c>
      <c r="AO5" s="17" t="s">
        <v>15</v>
      </c>
      <c r="AP5" s="16" t="s">
        <v>14</v>
      </c>
      <c r="AQ5" s="17" t="s">
        <v>15</v>
      </c>
    </row>
    <row r="6" spans="1:43" ht="24" customHeight="1" thickBot="1" x14ac:dyDescent="0.3">
      <c r="B6" s="304"/>
      <c r="C6" s="298"/>
      <c r="D6" s="18">
        <v>0.16666666666666671</v>
      </c>
      <c r="E6" s="19">
        <v>0.20416666666666669</v>
      </c>
      <c r="F6" s="19">
        <v>0.2479166666666667</v>
      </c>
      <c r="G6" s="20">
        <f>F6-D6</f>
        <v>8.1249999999999989E-2</v>
      </c>
      <c r="H6" s="21">
        <v>604</v>
      </c>
      <c r="I6" s="22">
        <v>1</v>
      </c>
      <c r="J6" s="18">
        <v>0.18402777777777779</v>
      </c>
      <c r="K6" s="19">
        <v>0.2208333333333333</v>
      </c>
      <c r="L6" s="19">
        <v>0.2673611111111111</v>
      </c>
      <c r="M6" s="20">
        <f t="shared" ref="M6:M7" si="0">L6-J6</f>
        <v>8.3333333333333315E-2</v>
      </c>
      <c r="N6" s="21">
        <v>604</v>
      </c>
      <c r="O6" s="22">
        <v>2</v>
      </c>
      <c r="P6" s="18">
        <v>0.2013888888888889</v>
      </c>
      <c r="Q6" s="19">
        <v>0.24236111111111111</v>
      </c>
      <c r="R6" s="19">
        <v>0.29305555555555562</v>
      </c>
      <c r="S6" s="20">
        <f t="shared" ref="S6:S7" si="1">R6-P6</f>
        <v>9.166666666666673E-2</v>
      </c>
      <c r="T6" s="21">
        <v>604</v>
      </c>
      <c r="U6" s="22">
        <v>3</v>
      </c>
      <c r="V6" s="18">
        <v>0.21875</v>
      </c>
      <c r="W6" s="19">
        <v>0.2638888888888889</v>
      </c>
      <c r="X6" s="19">
        <v>0.31458333333333333</v>
      </c>
      <c r="Y6" s="20">
        <f>X6-V6</f>
        <v>9.5833333333333326E-2</v>
      </c>
      <c r="Z6" s="21">
        <v>604</v>
      </c>
      <c r="AA6" s="22">
        <v>4</v>
      </c>
      <c r="AB6" s="18">
        <v>0.2361111111111111</v>
      </c>
      <c r="AC6" s="19">
        <v>0.28402777777777782</v>
      </c>
      <c r="AD6" s="19">
        <v>0.33680555555555558</v>
      </c>
      <c r="AE6" s="20">
        <f t="shared" ref="AE6:AE7" si="2">AD6-AB6</f>
        <v>0.10069444444444448</v>
      </c>
      <c r="AF6" s="21">
        <v>604</v>
      </c>
      <c r="AG6" s="22">
        <v>5</v>
      </c>
      <c r="AH6" s="312"/>
      <c r="AI6" s="313"/>
      <c r="AJ6" s="313"/>
      <c r="AK6" s="313"/>
      <c r="AL6" s="313"/>
      <c r="AM6" s="313"/>
      <c r="AN6" s="23">
        <v>0.16666666666666671</v>
      </c>
      <c r="AO6" s="24"/>
      <c r="AP6" s="25">
        <v>0.61111111111111116</v>
      </c>
      <c r="AQ6" s="26">
        <f>AP6-AN23</f>
        <v>2.430555555555558E-2</v>
      </c>
    </row>
    <row r="7" spans="1:43" ht="24" customHeight="1" thickBot="1" x14ac:dyDescent="0.3">
      <c r="B7" s="304"/>
      <c r="C7" s="298"/>
      <c r="D7" s="18">
        <v>0.26041666666666669</v>
      </c>
      <c r="E7" s="19">
        <v>0.31041666666666667</v>
      </c>
      <c r="F7" s="19">
        <v>0.3611111111111111</v>
      </c>
      <c r="G7" s="20">
        <f>F7-D7</f>
        <v>0.10069444444444442</v>
      </c>
      <c r="H7" s="21">
        <v>604</v>
      </c>
      <c r="I7" s="22">
        <v>1</v>
      </c>
      <c r="J7" s="18">
        <v>0.28472222222222221</v>
      </c>
      <c r="K7" s="19">
        <v>0.33541666666666659</v>
      </c>
      <c r="L7" s="19">
        <v>0.38680555555555562</v>
      </c>
      <c r="M7" s="20">
        <f t="shared" si="0"/>
        <v>0.10208333333333341</v>
      </c>
      <c r="N7" s="21">
        <v>604</v>
      </c>
      <c r="O7" s="22">
        <v>2</v>
      </c>
      <c r="P7" s="18">
        <v>0.3125</v>
      </c>
      <c r="Q7" s="19">
        <v>0.35694444444444451</v>
      </c>
      <c r="R7" s="19">
        <v>0.4</v>
      </c>
      <c r="S7" s="20">
        <f t="shared" si="1"/>
        <v>8.7500000000000022E-2</v>
      </c>
      <c r="T7" s="21">
        <v>604</v>
      </c>
      <c r="U7" s="22">
        <v>3</v>
      </c>
      <c r="V7" s="31">
        <f>IF(X6="",W6,X6)</f>
        <v>0.31458333333333333</v>
      </c>
      <c r="W7" s="32"/>
      <c r="X7" s="31">
        <f>IF(V8="",W8,V8)</f>
        <v>0.375</v>
      </c>
      <c r="Y7" s="32"/>
      <c r="Z7" s="32">
        <f>X7-V7</f>
        <v>6.0416666666666674E-2</v>
      </c>
      <c r="AA7" s="32"/>
      <c r="AB7" s="18">
        <v>0.34375</v>
      </c>
      <c r="AC7" s="19">
        <v>0.39097222222222222</v>
      </c>
      <c r="AD7" s="19">
        <v>0.43819444444444439</v>
      </c>
      <c r="AE7" s="20">
        <f t="shared" si="2"/>
        <v>9.4444444444444386E-2</v>
      </c>
      <c r="AF7" s="21">
        <v>604</v>
      </c>
      <c r="AG7" s="22">
        <v>5</v>
      </c>
      <c r="AH7" s="312"/>
      <c r="AI7" s="313"/>
      <c r="AJ7" s="313"/>
      <c r="AK7" s="313"/>
      <c r="AL7" s="313"/>
      <c r="AM7" s="313"/>
      <c r="AN7" s="27">
        <v>0.18402777777777779</v>
      </c>
      <c r="AO7" s="28">
        <f t="shared" ref="AO7:AO23" si="3">AN7-AN6</f>
        <v>1.7361111111111077E-2</v>
      </c>
      <c r="AP7" s="29">
        <v>0.63541666666666663</v>
      </c>
      <c r="AQ7" s="30">
        <f t="shared" ref="AQ7:AQ22" si="4">AP7-AP6</f>
        <v>2.4305555555555469E-2</v>
      </c>
    </row>
    <row r="8" spans="1:43" ht="24" customHeight="1" thickBot="1" x14ac:dyDescent="0.3">
      <c r="B8" s="304"/>
      <c r="C8" s="298"/>
      <c r="D8" s="31">
        <f>IF(F7="",E7,F7)</f>
        <v>0.3611111111111111</v>
      </c>
      <c r="E8" s="32"/>
      <c r="F8" s="31">
        <f>IF(D9="",E9,D9)</f>
        <v>0.40972222222222221</v>
      </c>
      <c r="G8" s="32"/>
      <c r="H8" s="32">
        <f>F8-D8</f>
        <v>4.8611111111111105E-2</v>
      </c>
      <c r="I8" s="32"/>
      <c r="J8" s="31">
        <f>IF(L7="",K7,L7)</f>
        <v>0.38680555555555562</v>
      </c>
      <c r="K8" s="32"/>
      <c r="L8" s="31">
        <f>IF(J9="",K9,J9)</f>
        <v>0.4375</v>
      </c>
      <c r="M8" s="32"/>
      <c r="N8" s="32">
        <f>L8-J8</f>
        <v>5.0694444444444375E-2</v>
      </c>
      <c r="O8" s="32"/>
      <c r="P8" s="31">
        <f>IF(R7="",Q7,R7)</f>
        <v>0.4</v>
      </c>
      <c r="Q8" s="32"/>
      <c r="R8" s="31">
        <f>IF(P9="",Q9,P9)</f>
        <v>0.45833333333333331</v>
      </c>
      <c r="S8" s="32"/>
      <c r="T8" s="32">
        <f>R8-P8</f>
        <v>5.8333333333333293E-2</v>
      </c>
      <c r="U8" s="32"/>
      <c r="V8" s="18">
        <v>0.375</v>
      </c>
      <c r="W8" s="19">
        <v>0.42083333333333328</v>
      </c>
      <c r="X8" s="19">
        <v>0.47291666666666671</v>
      </c>
      <c r="Y8" s="20">
        <f t="shared" ref="Y8:Y9" si="5">X8-V8</f>
        <v>9.7916666666666707E-2</v>
      </c>
      <c r="Z8" s="21">
        <v>604</v>
      </c>
      <c r="AA8" s="22">
        <v>4</v>
      </c>
      <c r="AB8" s="31">
        <f>IF(AD7="",AC7,AD7)</f>
        <v>0.43819444444444439</v>
      </c>
      <c r="AC8" s="32"/>
      <c r="AD8" s="31">
        <f>IF(AB9="",AC9,AB9)</f>
        <v>0.49305555555555558</v>
      </c>
      <c r="AE8" s="32"/>
      <c r="AF8" s="32">
        <f>AD8-AB8</f>
        <v>5.4861111111111194E-2</v>
      </c>
      <c r="AG8" s="33"/>
      <c r="AH8" s="312"/>
      <c r="AI8" s="313"/>
      <c r="AJ8" s="313"/>
      <c r="AK8" s="313"/>
      <c r="AL8" s="313"/>
      <c r="AM8" s="313"/>
      <c r="AN8" s="27">
        <v>0.2013888888888889</v>
      </c>
      <c r="AO8" s="28">
        <f t="shared" si="3"/>
        <v>1.7361111111111105E-2</v>
      </c>
      <c r="AP8" s="29">
        <v>0.65972222222222221</v>
      </c>
      <c r="AQ8" s="30">
        <f t="shared" si="4"/>
        <v>2.430555555555558E-2</v>
      </c>
    </row>
    <row r="9" spans="1:43" ht="24" customHeight="1" thickBot="1" x14ac:dyDescent="0.3">
      <c r="B9" s="304"/>
      <c r="C9" s="298"/>
      <c r="D9" s="18">
        <v>0.40972222222222221</v>
      </c>
      <c r="E9" s="19">
        <v>0.45624999999999999</v>
      </c>
      <c r="F9" s="19">
        <v>0.50902777777777775</v>
      </c>
      <c r="G9" s="20">
        <f>F9-D9</f>
        <v>9.9305555555555536E-2</v>
      </c>
      <c r="H9" s="21">
        <v>604</v>
      </c>
      <c r="I9" s="22">
        <v>1</v>
      </c>
      <c r="J9" s="18">
        <v>0.4375</v>
      </c>
      <c r="K9" s="19">
        <v>0.47986111111111113</v>
      </c>
      <c r="L9" s="19">
        <v>0.52986111111111112</v>
      </c>
      <c r="M9" s="20">
        <f>L9-J9</f>
        <v>9.2361111111111116E-2</v>
      </c>
      <c r="N9" s="21">
        <v>604</v>
      </c>
      <c r="O9" s="22">
        <v>2</v>
      </c>
      <c r="P9" s="18">
        <v>0.45833333333333331</v>
      </c>
      <c r="Q9" s="19">
        <v>0.5</v>
      </c>
      <c r="R9" s="19">
        <v>0.55277777777777781</v>
      </c>
      <c r="S9" s="20">
        <f>R9-P9</f>
        <v>9.4444444444444497E-2</v>
      </c>
      <c r="T9" s="21">
        <v>604</v>
      </c>
      <c r="U9" s="22">
        <v>3</v>
      </c>
      <c r="V9" s="18">
        <v>0.47916666666666669</v>
      </c>
      <c r="W9" s="19">
        <v>0.52222222222222225</v>
      </c>
      <c r="X9" s="19">
        <v>0.57361111111111107</v>
      </c>
      <c r="Y9" s="20">
        <f t="shared" si="5"/>
        <v>9.4444444444444386E-2</v>
      </c>
      <c r="Z9" s="21">
        <v>604</v>
      </c>
      <c r="AA9" s="22">
        <v>4</v>
      </c>
      <c r="AB9" s="18">
        <v>0.49305555555555558</v>
      </c>
      <c r="AC9" s="19">
        <v>0.53611111111111109</v>
      </c>
      <c r="AD9" s="19">
        <v>0.58611111111111114</v>
      </c>
      <c r="AE9" s="20">
        <f>AD9-AB9</f>
        <v>9.3055555555555558E-2</v>
      </c>
      <c r="AF9" s="21">
        <v>604</v>
      </c>
      <c r="AG9" s="22">
        <v>5</v>
      </c>
      <c r="AH9" s="312"/>
      <c r="AI9" s="313"/>
      <c r="AJ9" s="313"/>
      <c r="AK9" s="313"/>
      <c r="AL9" s="313"/>
      <c r="AM9" s="313"/>
      <c r="AN9" s="27">
        <v>0.21875</v>
      </c>
      <c r="AO9" s="28">
        <f t="shared" si="3"/>
        <v>1.7361111111111105E-2</v>
      </c>
      <c r="AP9" s="29">
        <v>0.68402777777777779</v>
      </c>
      <c r="AQ9" s="30">
        <f t="shared" si="4"/>
        <v>2.430555555555558E-2</v>
      </c>
    </row>
    <row r="10" spans="1:43" s="35" customFormat="1" ht="24" customHeight="1" thickBot="1" x14ac:dyDescent="0.3">
      <c r="A10" s="34"/>
      <c r="B10" s="304"/>
      <c r="C10" s="299"/>
      <c r="D10" s="267" t="s">
        <v>39</v>
      </c>
      <c r="E10" s="225"/>
      <c r="F10" s="225"/>
      <c r="G10" s="225"/>
      <c r="H10" s="225"/>
      <c r="I10" s="223"/>
      <c r="J10" s="267" t="s">
        <v>39</v>
      </c>
      <c r="K10" s="225"/>
      <c r="L10" s="225"/>
      <c r="M10" s="225"/>
      <c r="N10" s="225"/>
      <c r="O10" s="223"/>
      <c r="P10" s="267" t="s">
        <v>39</v>
      </c>
      <c r="Q10" s="225"/>
      <c r="R10" s="225"/>
      <c r="S10" s="225"/>
      <c r="T10" s="225"/>
      <c r="U10" s="223"/>
      <c r="V10" s="267" t="s">
        <v>39</v>
      </c>
      <c r="W10" s="225"/>
      <c r="X10" s="225"/>
      <c r="Y10" s="225"/>
      <c r="Z10" s="225"/>
      <c r="AA10" s="223"/>
      <c r="AB10" s="267" t="s">
        <v>39</v>
      </c>
      <c r="AC10" s="225"/>
      <c r="AD10" s="225"/>
      <c r="AE10" s="225"/>
      <c r="AF10" s="225"/>
      <c r="AG10" s="223"/>
      <c r="AH10" s="312"/>
      <c r="AI10" s="313"/>
      <c r="AJ10" s="313"/>
      <c r="AK10" s="313"/>
      <c r="AL10" s="313"/>
      <c r="AM10" s="313"/>
      <c r="AN10" s="27">
        <v>0.2361111111111111</v>
      </c>
      <c r="AO10" s="28">
        <f t="shared" si="3"/>
        <v>1.7361111111111105E-2</v>
      </c>
      <c r="AP10" s="29">
        <v>0.70138888888888884</v>
      </c>
      <c r="AQ10" s="30">
        <f t="shared" si="4"/>
        <v>1.7361111111111049E-2</v>
      </c>
    </row>
    <row r="11" spans="1:43" ht="24" customHeight="1" thickBot="1" x14ac:dyDescent="0.3">
      <c r="B11" s="304"/>
      <c r="C11" s="36" t="s">
        <v>17</v>
      </c>
      <c r="D11" s="37">
        <f>MAX(E6:F9)-IF(D6="",E6,D6)-MIN(H6:H9)+$C3</f>
        <v>0.31458333333333321</v>
      </c>
      <c r="E11" s="38"/>
      <c r="F11" s="38"/>
      <c r="G11" s="39"/>
      <c r="H11" s="40">
        <f ca="1">OFFSET(H5,MATCH(MIN(H6:H9),H6:H9,0),-4)-IF(D6="",E6,D6)+$C3</f>
        <v>0.21527777777777773</v>
      </c>
      <c r="I11" s="41"/>
      <c r="J11" s="37">
        <f>MAX(K6:L9)-IF(J6="",K6,J6)-MIN(N6:N9)+$C3</f>
        <v>0.31597222222222227</v>
      </c>
      <c r="K11" s="38"/>
      <c r="L11" s="38"/>
      <c r="M11" s="39"/>
      <c r="N11" s="40">
        <f ca="1">OFFSET(N5,MATCH(MIN(N6:N9),N6:N9,0),-4)-IF(J6="",K6,J6)+$C3</f>
        <v>0.22361111111111118</v>
      </c>
      <c r="O11" s="41"/>
      <c r="P11" s="37">
        <f>MAX(Q6:R9)-IF(P6="",Q6,P6)-MIN(T6:T9)+$C3</f>
        <v>0.31388888888888894</v>
      </c>
      <c r="Q11" s="38"/>
      <c r="R11" s="38"/>
      <c r="S11" s="39"/>
      <c r="T11" s="40">
        <f ca="1">OFFSET(T5,MATCH(MIN(T6:T9),T6:T9,0),-4)-IF(P6="",Q6,P6)+$C3</f>
        <v>0.21944444444444447</v>
      </c>
      <c r="U11" s="41"/>
      <c r="V11" s="37">
        <f>MAX(W6:X9)-IF(V6="",W6,V6)-MIN(Z6:Z9)+$C3</f>
        <v>0.31527777777777771</v>
      </c>
      <c r="W11" s="38"/>
      <c r="X11" s="38"/>
      <c r="Y11" s="39"/>
      <c r="Z11" s="40">
        <f ca="1">OFFSET(Z5,MATCH(MIN(Z6:Z9),Z6:Z9,0),-4)-IF(V6="",W6,V6)+$C3</f>
        <v>0.11666666666666665</v>
      </c>
      <c r="AA11" s="41"/>
      <c r="AB11" s="37">
        <f>MAX(AC6:AD9)-IF(AB6="",AC6,AB6)-MIN(AF6:AF9)+$C3</f>
        <v>0.31597222222222215</v>
      </c>
      <c r="AC11" s="38"/>
      <c r="AD11" s="38"/>
      <c r="AE11" s="39"/>
      <c r="AF11" s="40">
        <f ca="1">OFFSET(AF5,MATCH(MIN(AF6:AF9),AF6:AF9,0),-4)-IF(AB6="",AC6,AB6)+$C3</f>
        <v>0.22291666666666662</v>
      </c>
      <c r="AG11" s="42"/>
      <c r="AH11" s="315"/>
      <c r="AI11" s="316"/>
      <c r="AJ11" s="316"/>
      <c r="AK11" s="316"/>
      <c r="AL11" s="316"/>
      <c r="AM11" s="316"/>
      <c r="AN11" s="27">
        <v>0.26041666666666669</v>
      </c>
      <c r="AO11" s="28">
        <f t="shared" si="3"/>
        <v>2.430555555555558E-2</v>
      </c>
      <c r="AP11" s="29">
        <v>0.72569444444444442</v>
      </c>
      <c r="AQ11" s="30">
        <f t="shared" si="4"/>
        <v>2.430555555555558E-2</v>
      </c>
    </row>
    <row r="12" spans="1:43" ht="24" customHeight="1" thickBot="1" x14ac:dyDescent="0.3">
      <c r="B12" s="304"/>
      <c r="C12" s="306">
        <v>2.0833333333333332E-2</v>
      </c>
      <c r="D12" s="9" t="s">
        <v>18</v>
      </c>
      <c r="E12" s="7"/>
      <c r="F12" s="7"/>
      <c r="G12" s="7"/>
      <c r="H12" s="7"/>
      <c r="I12" s="8"/>
      <c r="J12" s="9"/>
      <c r="K12" s="7"/>
      <c r="L12" s="7"/>
      <c r="M12" s="7"/>
      <c r="N12" s="7"/>
      <c r="O12" s="8"/>
      <c r="P12" s="9"/>
      <c r="Q12" s="7"/>
      <c r="R12" s="7"/>
      <c r="S12" s="7"/>
      <c r="T12" s="7"/>
      <c r="U12" s="8"/>
      <c r="V12" s="9"/>
      <c r="W12" s="7"/>
      <c r="X12" s="7"/>
      <c r="Y12" s="7"/>
      <c r="Z12" s="7"/>
      <c r="AA12" s="8"/>
      <c r="AB12" s="9"/>
      <c r="AC12" s="7"/>
      <c r="AD12" s="7"/>
      <c r="AE12" s="7"/>
      <c r="AF12" s="7"/>
      <c r="AG12" s="8"/>
      <c r="AH12" s="9"/>
      <c r="AI12" s="7"/>
      <c r="AJ12" s="7"/>
      <c r="AK12" s="7"/>
      <c r="AL12" s="7"/>
      <c r="AM12" s="7"/>
      <c r="AN12" s="27">
        <v>0.28472222222222221</v>
      </c>
      <c r="AO12" s="28">
        <f t="shared" si="3"/>
        <v>2.4305555555555525E-2</v>
      </c>
      <c r="AP12" s="29">
        <v>0.75694444444444442</v>
      </c>
      <c r="AQ12" s="30">
        <f t="shared" si="4"/>
        <v>3.125E-2</v>
      </c>
    </row>
    <row r="13" spans="1:43" ht="24" customHeight="1" thickBot="1" x14ac:dyDescent="0.3">
      <c r="B13" s="304"/>
      <c r="C13" s="254"/>
      <c r="D13" s="9" t="s">
        <v>19</v>
      </c>
      <c r="E13" s="7"/>
      <c r="F13" s="7"/>
      <c r="G13" s="7"/>
      <c r="H13" s="7"/>
      <c r="I13" s="8"/>
      <c r="J13" s="9" t="s">
        <v>20</v>
      </c>
      <c r="K13" s="7"/>
      <c r="L13" s="7"/>
      <c r="M13" s="7"/>
      <c r="N13" s="7"/>
      <c r="O13" s="8"/>
      <c r="P13" s="9" t="s">
        <v>33</v>
      </c>
      <c r="Q13" s="7"/>
      <c r="R13" s="7"/>
      <c r="S13" s="7"/>
      <c r="T13" s="7"/>
      <c r="U13" s="8"/>
      <c r="V13" s="9" t="s">
        <v>40</v>
      </c>
      <c r="W13" s="7"/>
      <c r="X13" s="7"/>
      <c r="Y13" s="7"/>
      <c r="Z13" s="7"/>
      <c r="AA13" s="8"/>
      <c r="AB13" s="9" t="s">
        <v>41</v>
      </c>
      <c r="AC13" s="7"/>
      <c r="AD13" s="7"/>
      <c r="AE13" s="7"/>
      <c r="AF13" s="7"/>
      <c r="AG13" s="8"/>
      <c r="AH13" s="9" t="s">
        <v>42</v>
      </c>
      <c r="AI13" s="7"/>
      <c r="AJ13" s="7"/>
      <c r="AK13" s="7"/>
      <c r="AL13" s="7"/>
      <c r="AM13" s="7"/>
      <c r="AN13" s="27">
        <v>0.3125</v>
      </c>
      <c r="AO13" s="28">
        <f t="shared" si="3"/>
        <v>2.777777777777779E-2</v>
      </c>
      <c r="AP13" s="29">
        <v>0.78472222222222221</v>
      </c>
      <c r="AQ13" s="30">
        <f t="shared" si="4"/>
        <v>2.777777777777779E-2</v>
      </c>
    </row>
    <row r="14" spans="1:43" ht="24" customHeight="1" thickBot="1" x14ac:dyDescent="0.3">
      <c r="B14" s="304"/>
      <c r="C14" s="301" t="s">
        <v>7</v>
      </c>
      <c r="D14" s="13" t="s">
        <v>8</v>
      </c>
      <c r="E14" s="14" t="s">
        <v>9</v>
      </c>
      <c r="F14" s="15" t="s">
        <v>10</v>
      </c>
      <c r="G14" s="14" t="s">
        <v>11</v>
      </c>
      <c r="H14" s="15" t="s">
        <v>12</v>
      </c>
      <c r="I14" s="14" t="s">
        <v>13</v>
      </c>
      <c r="J14" s="15" t="s">
        <v>8</v>
      </c>
      <c r="K14" s="14" t="s">
        <v>9</v>
      </c>
      <c r="L14" s="15" t="s">
        <v>10</v>
      </c>
      <c r="M14" s="14" t="s">
        <v>11</v>
      </c>
      <c r="N14" s="15" t="s">
        <v>12</v>
      </c>
      <c r="O14" s="14" t="s">
        <v>13</v>
      </c>
      <c r="P14" s="13" t="s">
        <v>8</v>
      </c>
      <c r="Q14" s="14" t="s">
        <v>9</v>
      </c>
      <c r="R14" s="15" t="s">
        <v>10</v>
      </c>
      <c r="S14" s="14" t="s">
        <v>11</v>
      </c>
      <c r="T14" s="15" t="s">
        <v>12</v>
      </c>
      <c r="U14" s="14" t="s">
        <v>13</v>
      </c>
      <c r="V14" s="13" t="s">
        <v>8</v>
      </c>
      <c r="W14" s="14" t="s">
        <v>9</v>
      </c>
      <c r="X14" s="15" t="s">
        <v>10</v>
      </c>
      <c r="Y14" s="14" t="s">
        <v>11</v>
      </c>
      <c r="Z14" s="15" t="s">
        <v>12</v>
      </c>
      <c r="AA14" s="14" t="s">
        <v>13</v>
      </c>
      <c r="AB14" s="13" t="s">
        <v>8</v>
      </c>
      <c r="AC14" s="14" t="s">
        <v>9</v>
      </c>
      <c r="AD14" s="15" t="s">
        <v>10</v>
      </c>
      <c r="AE14" s="14" t="s">
        <v>11</v>
      </c>
      <c r="AF14" s="15" t="s">
        <v>12</v>
      </c>
      <c r="AG14" s="14" t="s">
        <v>13</v>
      </c>
      <c r="AH14" s="13" t="s">
        <v>8</v>
      </c>
      <c r="AI14" s="14" t="s">
        <v>9</v>
      </c>
      <c r="AJ14" s="15" t="s">
        <v>10</v>
      </c>
      <c r="AK14" s="14" t="s">
        <v>11</v>
      </c>
      <c r="AL14" s="15" t="s">
        <v>12</v>
      </c>
      <c r="AM14" s="13" t="s">
        <v>13</v>
      </c>
      <c r="AN14" s="27">
        <v>0.34375</v>
      </c>
      <c r="AO14" s="28">
        <f t="shared" si="3"/>
        <v>3.125E-2</v>
      </c>
      <c r="AP14" s="29">
        <v>0.80555555555555558</v>
      </c>
      <c r="AQ14" s="30">
        <f t="shared" si="4"/>
        <v>2.083333333333337E-2</v>
      </c>
    </row>
    <row r="15" spans="1:43" ht="24" customHeight="1" x14ac:dyDescent="0.25">
      <c r="B15" s="304"/>
      <c r="C15" s="302"/>
      <c r="D15" s="23">
        <v>0.53125</v>
      </c>
      <c r="E15" s="25">
        <v>0.57708333333333328</v>
      </c>
      <c r="F15" s="25">
        <v>0.62638888888888888</v>
      </c>
      <c r="G15" s="20">
        <f t="shared" ref="G15:G16" si="6">F15-D15</f>
        <v>9.5138888888888884E-2</v>
      </c>
      <c r="H15" s="48">
        <v>604</v>
      </c>
      <c r="I15" s="49">
        <v>1</v>
      </c>
      <c r="J15" s="23">
        <v>0.55902777777777779</v>
      </c>
      <c r="K15" s="25">
        <v>0.60069444444444442</v>
      </c>
      <c r="L15" s="25">
        <v>0.65069444444444446</v>
      </c>
      <c r="M15" s="20">
        <f t="shared" ref="M15:M16" si="7">L15-J15</f>
        <v>9.1666666666666674E-2</v>
      </c>
      <c r="N15" s="48">
        <v>604</v>
      </c>
      <c r="O15" s="49">
        <v>2</v>
      </c>
      <c r="P15" s="23">
        <v>0.58680555555555558</v>
      </c>
      <c r="Q15" s="25">
        <v>0.63194444444444442</v>
      </c>
      <c r="R15" s="25">
        <v>0.68125000000000002</v>
      </c>
      <c r="S15" s="20">
        <f t="shared" ref="S15:S16" si="8">R15-P15</f>
        <v>9.4444444444444442E-2</v>
      </c>
      <c r="T15" s="48">
        <v>604</v>
      </c>
      <c r="U15" s="49">
        <v>3</v>
      </c>
      <c r="V15" s="23">
        <v>0.61111111111111116</v>
      </c>
      <c r="W15" s="25">
        <v>0.65625</v>
      </c>
      <c r="X15" s="25">
        <v>0.7104166666666667</v>
      </c>
      <c r="Y15" s="20">
        <f t="shared" ref="Y15:Y16" si="9">X15-V15</f>
        <v>9.9305555555555536E-2</v>
      </c>
      <c r="Z15" s="48">
        <v>604</v>
      </c>
      <c r="AA15" s="49">
        <v>4</v>
      </c>
      <c r="AB15" s="23">
        <v>0.68402777777777779</v>
      </c>
      <c r="AC15" s="25">
        <v>0.72847222222222219</v>
      </c>
      <c r="AD15" s="25">
        <v>0.78402777777777777</v>
      </c>
      <c r="AE15" s="20">
        <f t="shared" ref="AE15:AE16" si="10">AD15-AB15</f>
        <v>9.9999999999999978E-2</v>
      </c>
      <c r="AF15" s="48">
        <v>604</v>
      </c>
      <c r="AG15" s="49">
        <v>5</v>
      </c>
      <c r="AH15" s="18">
        <v>0.75694444444444442</v>
      </c>
      <c r="AI15" s="19">
        <v>0.80138888888888893</v>
      </c>
      <c r="AJ15" s="19">
        <v>0.85416666666666663</v>
      </c>
      <c r="AK15" s="20">
        <f t="shared" ref="AK15:AK16" si="11">AJ15-AH15</f>
        <v>9.722222222222221E-2</v>
      </c>
      <c r="AL15" s="21">
        <v>604</v>
      </c>
      <c r="AM15" s="22">
        <v>6</v>
      </c>
      <c r="AN15" s="27">
        <v>0.375</v>
      </c>
      <c r="AO15" s="28">
        <f t="shared" si="3"/>
        <v>3.125E-2</v>
      </c>
      <c r="AP15" s="29">
        <v>0.82638888888888884</v>
      </c>
      <c r="AQ15" s="30">
        <f t="shared" si="4"/>
        <v>2.0833333333333259E-2</v>
      </c>
    </row>
    <row r="16" spans="1:43" ht="24" customHeight="1" thickBot="1" x14ac:dyDescent="0.3">
      <c r="B16" s="304"/>
      <c r="C16" s="302"/>
      <c r="D16" s="27">
        <v>0.63541666666666663</v>
      </c>
      <c r="E16" s="29">
        <v>0.67847222222222225</v>
      </c>
      <c r="F16" s="29">
        <v>0.73472222222222228</v>
      </c>
      <c r="G16" s="20">
        <f t="shared" si="6"/>
        <v>9.9305555555555647E-2</v>
      </c>
      <c r="H16" s="50">
        <v>604</v>
      </c>
      <c r="I16" s="51">
        <v>1</v>
      </c>
      <c r="J16" s="27">
        <v>0.65972222222222221</v>
      </c>
      <c r="K16" s="29">
        <v>0.70416666666666672</v>
      </c>
      <c r="L16" s="29">
        <v>0.75486111111111109</v>
      </c>
      <c r="M16" s="20">
        <f t="shared" si="7"/>
        <v>9.5138888888888884E-2</v>
      </c>
      <c r="N16" s="50">
        <v>604</v>
      </c>
      <c r="O16" s="51">
        <v>2</v>
      </c>
      <c r="P16" s="27">
        <v>0.70138888888888884</v>
      </c>
      <c r="Q16" s="29">
        <v>0.74305555555555558</v>
      </c>
      <c r="R16" s="29">
        <v>0.79236111111111107</v>
      </c>
      <c r="S16" s="20">
        <f t="shared" si="8"/>
        <v>9.0972222222222232E-2</v>
      </c>
      <c r="T16" s="50">
        <v>604</v>
      </c>
      <c r="U16" s="51">
        <v>3</v>
      </c>
      <c r="V16" s="27">
        <v>0.72569444444444442</v>
      </c>
      <c r="W16" s="29">
        <v>0.7729166666666667</v>
      </c>
      <c r="X16" s="29">
        <v>0.83194444444444449</v>
      </c>
      <c r="Y16" s="20">
        <f t="shared" si="9"/>
        <v>0.10625000000000007</v>
      </c>
      <c r="Z16" s="50">
        <v>604</v>
      </c>
      <c r="AA16" s="51">
        <v>4</v>
      </c>
      <c r="AB16" s="27">
        <v>0.80555555555555558</v>
      </c>
      <c r="AC16" s="29">
        <v>0.84513888888888888</v>
      </c>
      <c r="AD16" s="29">
        <v>0.8930555555555556</v>
      </c>
      <c r="AE16" s="20">
        <f t="shared" si="10"/>
        <v>8.7500000000000022E-2</v>
      </c>
      <c r="AF16" s="50">
        <v>604</v>
      </c>
      <c r="AG16" s="51">
        <v>5</v>
      </c>
      <c r="AH16" s="18">
        <v>0.87152777777777779</v>
      </c>
      <c r="AI16" s="19">
        <v>0.91319444444444442</v>
      </c>
      <c r="AJ16" s="19">
        <v>0.95694444444444449</v>
      </c>
      <c r="AK16" s="20">
        <f t="shared" si="11"/>
        <v>8.5416666666666696E-2</v>
      </c>
      <c r="AL16" s="21">
        <v>604</v>
      </c>
      <c r="AM16" s="22">
        <v>6</v>
      </c>
      <c r="AN16" s="27">
        <v>0.40972222222222221</v>
      </c>
      <c r="AO16" s="28">
        <f t="shared" si="3"/>
        <v>3.472222222222221E-2</v>
      </c>
      <c r="AP16" s="29">
        <v>0.85069444444444442</v>
      </c>
      <c r="AQ16" s="30">
        <f t="shared" si="4"/>
        <v>2.430555555555558E-2</v>
      </c>
    </row>
    <row r="17" spans="1:44" ht="24" customHeight="1" thickBot="1" x14ac:dyDescent="0.3">
      <c r="B17" s="304"/>
      <c r="C17" s="302"/>
      <c r="D17" s="31">
        <f>IF(F16="",E16,F16)</f>
        <v>0.73472222222222228</v>
      </c>
      <c r="E17" s="32"/>
      <c r="F17" s="31">
        <f>IF(D18="",E18,D18)</f>
        <v>0.78472222222222221</v>
      </c>
      <c r="G17" s="32"/>
      <c r="H17" s="32">
        <f>F17-D17</f>
        <v>4.9999999999999933E-2</v>
      </c>
      <c r="I17" s="32"/>
      <c r="J17" s="31">
        <f>IF(L16="",K16,L16)</f>
        <v>0.75486111111111109</v>
      </c>
      <c r="K17" s="32"/>
      <c r="L17" s="31">
        <f>IF(J18="",K18,J18)</f>
        <v>0.82638888888888884</v>
      </c>
      <c r="M17" s="32"/>
      <c r="N17" s="32">
        <f>L17-J17</f>
        <v>7.1527777777777746E-2</v>
      </c>
      <c r="O17" s="32"/>
      <c r="P17" s="31">
        <f>IF(R16="",Q16,R16)</f>
        <v>0.79236111111111107</v>
      </c>
      <c r="Q17" s="32"/>
      <c r="R17" s="31">
        <f>IF(P18="",Q18,P18)</f>
        <v>0.85069444444444442</v>
      </c>
      <c r="S17" s="32"/>
      <c r="T17" s="32">
        <f>R17-P17</f>
        <v>5.8333333333333348E-2</v>
      </c>
      <c r="U17" s="32"/>
      <c r="V17" s="31">
        <f>IF(X16="",W16,X16)</f>
        <v>0.83194444444444449</v>
      </c>
      <c r="W17" s="32"/>
      <c r="X17" s="31">
        <f>IF(V18="",W18,V18)</f>
        <v>0.90277777777777779</v>
      </c>
      <c r="Y17" s="32"/>
      <c r="Z17" s="32">
        <f>X17-V17</f>
        <v>7.0833333333333304E-2</v>
      </c>
      <c r="AA17" s="32"/>
      <c r="AB17" s="31">
        <f>IF(AD16="",AC16,AD16)</f>
        <v>0.8930555555555556</v>
      </c>
      <c r="AC17" s="32"/>
      <c r="AD17" s="31">
        <f>IF(AB18="",AC18,AB18)</f>
        <v>0.95486111111111116</v>
      </c>
      <c r="AE17" s="32"/>
      <c r="AF17" s="32">
        <f>AD17-AB17</f>
        <v>6.1805555555555558E-2</v>
      </c>
      <c r="AG17" s="32"/>
      <c r="AH17" s="31">
        <f>IF(AJ16="",AI16,AJ16)</f>
        <v>0.95694444444444449</v>
      </c>
      <c r="AI17" s="32"/>
      <c r="AJ17" s="31">
        <f>IF(AH18="",AI18,AH18)</f>
        <v>1.0104166666666667</v>
      </c>
      <c r="AK17" s="32"/>
      <c r="AL17" s="32">
        <f>AJ17-AH17</f>
        <v>5.3472222222222254E-2</v>
      </c>
      <c r="AM17" s="33"/>
      <c r="AN17" s="27">
        <v>0.4375</v>
      </c>
      <c r="AO17" s="28">
        <f t="shared" si="3"/>
        <v>2.777777777777779E-2</v>
      </c>
      <c r="AP17" s="29">
        <v>0.87152777777777779</v>
      </c>
      <c r="AQ17" s="30">
        <f t="shared" si="4"/>
        <v>2.083333333333337E-2</v>
      </c>
    </row>
    <row r="18" spans="1:44" ht="24" customHeight="1" x14ac:dyDescent="0.25">
      <c r="B18" s="304"/>
      <c r="C18" s="302"/>
      <c r="D18" s="27">
        <v>0.78472222222222221</v>
      </c>
      <c r="E18" s="29">
        <v>0.82638888888888884</v>
      </c>
      <c r="F18" s="29">
        <v>0.875</v>
      </c>
      <c r="G18" s="20">
        <f>F18-D18</f>
        <v>9.027777777777779E-2</v>
      </c>
      <c r="H18" s="50">
        <v>604</v>
      </c>
      <c r="I18" s="51">
        <v>1</v>
      </c>
      <c r="J18" s="27">
        <v>0.82638888888888884</v>
      </c>
      <c r="K18" s="29">
        <v>0.86388888888888893</v>
      </c>
      <c r="L18" s="29">
        <v>0.91249999999999998</v>
      </c>
      <c r="M18" s="20">
        <f>L18-J18</f>
        <v>8.6111111111111138E-2</v>
      </c>
      <c r="N18" s="50">
        <v>604</v>
      </c>
      <c r="O18" s="51">
        <v>2</v>
      </c>
      <c r="P18" s="27">
        <v>0.85069444444444442</v>
      </c>
      <c r="Q18" s="29">
        <v>0.89236111111111116</v>
      </c>
      <c r="R18" s="29">
        <v>0.93402777777777779</v>
      </c>
      <c r="S18" s="20">
        <f>R18-P18</f>
        <v>8.333333333333337E-2</v>
      </c>
      <c r="T18" s="50">
        <v>604</v>
      </c>
      <c r="U18" s="51">
        <v>3</v>
      </c>
      <c r="V18" s="27">
        <v>0.90277777777777779</v>
      </c>
      <c r="W18" s="29">
        <v>0.94097222222222221</v>
      </c>
      <c r="X18" s="29">
        <v>0.9868055555555556</v>
      </c>
      <c r="Y18" s="20">
        <f>X18-V18</f>
        <v>8.4027777777777812E-2</v>
      </c>
      <c r="Z18" s="50">
        <v>604</v>
      </c>
      <c r="AA18" s="51">
        <v>4</v>
      </c>
      <c r="AB18" s="27">
        <v>0.95486111111111116</v>
      </c>
      <c r="AC18" s="29">
        <v>0.9916666666666667</v>
      </c>
      <c r="AD18" s="29">
        <v>1.0416666666666667</v>
      </c>
      <c r="AE18" s="20">
        <f t="shared" ref="AE18:AE19" si="12">AD18-AB18</f>
        <v>8.680555555555558E-2</v>
      </c>
      <c r="AF18" s="50">
        <v>604</v>
      </c>
      <c r="AG18" s="51">
        <v>5</v>
      </c>
      <c r="AH18" s="18">
        <v>1.0104166666666667</v>
      </c>
      <c r="AI18" s="19">
        <v>1.0472222222222223</v>
      </c>
      <c r="AJ18" s="19">
        <v>1.0868055555555556</v>
      </c>
      <c r="AK18" s="20">
        <f t="shared" ref="AK18:AK19" si="13">AJ18-AH18</f>
        <v>7.638888888888884E-2</v>
      </c>
      <c r="AL18" s="21">
        <v>604</v>
      </c>
      <c r="AM18" s="22">
        <v>6</v>
      </c>
      <c r="AN18" s="27">
        <v>0.45833333333333331</v>
      </c>
      <c r="AO18" s="28">
        <f t="shared" si="3"/>
        <v>2.0833333333333315E-2</v>
      </c>
      <c r="AP18" s="29">
        <v>0.90277777777777779</v>
      </c>
      <c r="AQ18" s="30">
        <f t="shared" si="4"/>
        <v>3.125E-2</v>
      </c>
    </row>
    <row r="19" spans="1:44" ht="24" customHeight="1" thickBot="1" x14ac:dyDescent="0.3">
      <c r="B19" s="304"/>
      <c r="C19" s="302"/>
      <c r="D19" s="27"/>
      <c r="E19" s="29"/>
      <c r="F19" s="29"/>
      <c r="G19" s="66"/>
      <c r="H19" s="50"/>
      <c r="I19" s="51"/>
      <c r="J19" s="27"/>
      <c r="K19" s="29"/>
      <c r="L19" s="29"/>
      <c r="M19" s="66"/>
      <c r="N19" s="50"/>
      <c r="O19" s="51"/>
      <c r="P19" s="27"/>
      <c r="Q19" s="29"/>
      <c r="R19" s="29"/>
      <c r="S19" s="66"/>
      <c r="T19" s="50"/>
      <c r="U19" s="51"/>
      <c r="V19" s="27"/>
      <c r="W19" s="29"/>
      <c r="X19" s="29"/>
      <c r="Y19" s="66"/>
      <c r="Z19" s="50"/>
      <c r="AA19" s="51"/>
      <c r="AB19" s="27">
        <v>1.0520833333333333</v>
      </c>
      <c r="AC19" s="29">
        <v>1.0868055555555556</v>
      </c>
      <c r="AD19" s="29">
        <v>1.1125</v>
      </c>
      <c r="AE19" s="20">
        <f t="shared" si="12"/>
        <v>6.0416666666666785E-2</v>
      </c>
      <c r="AF19" s="50">
        <v>604</v>
      </c>
      <c r="AG19" s="51">
        <v>5</v>
      </c>
      <c r="AH19" s="18">
        <v>1.0972222222222223</v>
      </c>
      <c r="AI19" s="19">
        <v>1.1319444444444444</v>
      </c>
      <c r="AJ19" s="19">
        <v>1.1527777777777777</v>
      </c>
      <c r="AK19" s="20">
        <f t="shared" si="13"/>
        <v>5.5555555555555358E-2</v>
      </c>
      <c r="AL19" s="21">
        <v>604</v>
      </c>
      <c r="AM19" s="22">
        <v>6</v>
      </c>
      <c r="AN19" s="27">
        <v>0.47916666666666669</v>
      </c>
      <c r="AO19" s="28">
        <f t="shared" si="3"/>
        <v>2.083333333333337E-2</v>
      </c>
      <c r="AP19" s="29">
        <v>0.95486111111111116</v>
      </c>
      <c r="AQ19" s="30">
        <f t="shared" si="4"/>
        <v>5.208333333333337E-2</v>
      </c>
    </row>
    <row r="20" spans="1:44" s="35" customFormat="1" ht="24" customHeight="1" thickBot="1" x14ac:dyDescent="0.3">
      <c r="A20" s="34"/>
      <c r="B20" s="304"/>
      <c r="C20" s="303"/>
      <c r="D20" s="267" t="s">
        <v>39</v>
      </c>
      <c r="E20" s="225"/>
      <c r="F20" s="225"/>
      <c r="G20" s="225"/>
      <c r="H20" s="225"/>
      <c r="I20" s="223"/>
      <c r="J20" s="267" t="s">
        <v>39</v>
      </c>
      <c r="K20" s="225"/>
      <c r="L20" s="225"/>
      <c r="M20" s="225"/>
      <c r="N20" s="225"/>
      <c r="O20" s="223"/>
      <c r="P20" s="267" t="s">
        <v>39</v>
      </c>
      <c r="Q20" s="225"/>
      <c r="R20" s="225"/>
      <c r="S20" s="225"/>
      <c r="T20" s="225"/>
      <c r="U20" s="223"/>
      <c r="V20" s="267" t="s">
        <v>39</v>
      </c>
      <c r="W20" s="225"/>
      <c r="X20" s="225"/>
      <c r="Y20" s="225"/>
      <c r="Z20" s="225"/>
      <c r="AA20" s="223"/>
      <c r="AB20" s="267" t="s">
        <v>39</v>
      </c>
      <c r="AC20" s="225"/>
      <c r="AD20" s="225"/>
      <c r="AE20" s="225"/>
      <c r="AF20" s="225"/>
      <c r="AG20" s="223"/>
      <c r="AH20" s="267" t="s">
        <v>39</v>
      </c>
      <c r="AI20" s="225"/>
      <c r="AJ20" s="225"/>
      <c r="AK20" s="225"/>
      <c r="AL20" s="225"/>
      <c r="AM20" s="223"/>
      <c r="AN20" s="27">
        <v>0.49305555555555558</v>
      </c>
      <c r="AO20" s="28">
        <f t="shared" si="3"/>
        <v>1.3888888888888895E-2</v>
      </c>
      <c r="AP20" s="29">
        <v>1.0104166666666667</v>
      </c>
      <c r="AQ20" s="30">
        <f t="shared" si="4"/>
        <v>5.555555555555558E-2</v>
      </c>
      <c r="AR20" s="1"/>
    </row>
    <row r="21" spans="1:44" ht="24" customHeight="1" thickBot="1" x14ac:dyDescent="0.3">
      <c r="B21" s="305"/>
      <c r="C21" s="36" t="s">
        <v>17</v>
      </c>
      <c r="D21" s="37">
        <f>MAX(E15:F19)-IF(D15="",E15,D15)-MIN(H15:H19)+$C12</f>
        <v>0.31458333333333338</v>
      </c>
      <c r="E21" s="57"/>
      <c r="F21" s="57"/>
      <c r="G21" s="58"/>
      <c r="H21" s="59">
        <f ca="1">OFFSET(H14,MATCH(MIN(H15:H19),H15:H19,0),-4)-IF(D15="",E15,D15)</f>
        <v>0.20347222222222228</v>
      </c>
      <c r="I21" s="60"/>
      <c r="J21" s="37">
        <f>MAX(K15:L19)-IF(J15="",K15,J15)-MIN(N15:N19)+$C12</f>
        <v>0.30277777777777776</v>
      </c>
      <c r="K21" s="38"/>
      <c r="L21" s="38"/>
      <c r="M21" s="39"/>
      <c r="N21" s="59">
        <f ca="1">OFFSET(N14,MATCH(MIN(N15:N19),N15:N19,0),-4)-IF(J15="",K15,J15)</f>
        <v>0.1958333333333333</v>
      </c>
      <c r="O21" s="41"/>
      <c r="P21" s="37">
        <f>MAX(Q15:R19)-IF(P15="",Q15,P15)-MIN(T15:T19)+$C12</f>
        <v>0.30972222222222218</v>
      </c>
      <c r="Q21" s="38"/>
      <c r="R21" s="38"/>
      <c r="S21" s="39"/>
      <c r="T21" s="59">
        <f ca="1">OFFSET(T14,MATCH(MIN(T15:T19),T15:T19,0),-4)-IF(P15="",Q15,P15)</f>
        <v>0.20555555555555549</v>
      </c>
      <c r="U21" s="41"/>
      <c r="V21" s="37">
        <f>MAX(W15:X19)-IF(V15="",W15,V15)-MIN(Z15:Z19)+$C12</f>
        <v>0.32569444444444445</v>
      </c>
      <c r="W21" s="38"/>
      <c r="X21" s="38"/>
      <c r="Y21" s="39"/>
      <c r="Z21" s="59">
        <f ca="1">OFFSET(Z14,MATCH(MIN(Z15:Z19),Z15:Z19,0),-4)-IF(V15="",W15,V15)</f>
        <v>0.22083333333333333</v>
      </c>
      <c r="AA21" s="41"/>
      <c r="AB21" s="37">
        <f>MAX(AC15:AD19)-IF(AB15="",AC15,AB15)-MIN(AF15:AF19)+$C12</f>
        <v>0.38750000000000001</v>
      </c>
      <c r="AC21" s="38"/>
      <c r="AD21" s="38"/>
      <c r="AE21" s="39"/>
      <c r="AF21" s="59">
        <f ca="1">OFFSET(AF14,MATCH(MIN(AF15:AF19),AF15:AF19,0),-4)-IF(AB15="",AC15,AB15)</f>
        <v>0.20902777777777781</v>
      </c>
      <c r="AG21" s="41"/>
      <c r="AH21" s="37">
        <f>MAX(AI15:AJ19)-IF(AH15="",AI15,AH15)-MIN(AL15:AL19)+$C3+$C12</f>
        <v>0.38402777777777763</v>
      </c>
      <c r="AI21" s="38"/>
      <c r="AJ21" s="38"/>
      <c r="AK21" s="39"/>
      <c r="AL21" s="59">
        <f ca="1">OFFSET(AL14,MATCH(MIN(AL15:AL19),AL15:AL19,0),-4)-IF(AH15="",AI15,AH15)+$C12</f>
        <v>0.22083333333333341</v>
      </c>
      <c r="AM21" s="42"/>
      <c r="AN21" s="27">
        <v>0.53125</v>
      </c>
      <c r="AO21" s="28">
        <f t="shared" si="3"/>
        <v>3.819444444444442E-2</v>
      </c>
      <c r="AP21" s="29">
        <v>1.0520833333333333</v>
      </c>
      <c r="AQ21" s="30">
        <f t="shared" si="4"/>
        <v>4.1666666666666519E-2</v>
      </c>
    </row>
    <row r="22" spans="1:44" ht="24" customHeight="1" x14ac:dyDescent="0.25">
      <c r="AN22" s="27">
        <v>0.55902777777777779</v>
      </c>
      <c r="AO22" s="28">
        <f t="shared" si="3"/>
        <v>2.777777777777779E-2</v>
      </c>
      <c r="AP22" s="29">
        <v>1.0972222222222223</v>
      </c>
      <c r="AQ22" s="30">
        <f t="shared" si="4"/>
        <v>4.5138888888889062E-2</v>
      </c>
    </row>
    <row r="23" spans="1:44" ht="24" customHeight="1" thickBot="1" x14ac:dyDescent="0.3">
      <c r="AN23" s="44">
        <v>0.58680555555555558</v>
      </c>
      <c r="AO23" s="45">
        <f t="shared" si="3"/>
        <v>2.777777777777779E-2</v>
      </c>
      <c r="AP23" s="67"/>
      <c r="AQ23" s="68"/>
    </row>
    <row r="24" spans="1:44" ht="24" customHeight="1" x14ac:dyDescent="0.25">
      <c r="D24"/>
      <c r="E24"/>
      <c r="F24"/>
      <c r="G24"/>
      <c r="H24"/>
      <c r="I24"/>
      <c r="J24"/>
      <c r="K24"/>
      <c r="X24"/>
      <c r="Y24"/>
      <c r="Z24"/>
      <c r="AA24"/>
      <c r="AB24"/>
      <c r="AC24"/>
      <c r="AD24"/>
      <c r="AE24"/>
      <c r="AF24"/>
      <c r="AG24"/>
      <c r="AH24"/>
      <c r="AI24"/>
    </row>
    <row r="25" spans="1:44" ht="24" customHeight="1" x14ac:dyDescent="0.25">
      <c r="D25"/>
      <c r="E25"/>
      <c r="F25"/>
      <c r="G25"/>
      <c r="H25"/>
      <c r="I25"/>
      <c r="J25"/>
      <c r="K25"/>
      <c r="X25"/>
      <c r="Y25"/>
      <c r="Z25"/>
      <c r="AA25"/>
      <c r="AB25"/>
      <c r="AC25"/>
      <c r="AD25"/>
      <c r="AE25"/>
      <c r="AF25"/>
      <c r="AG25"/>
      <c r="AH25"/>
      <c r="AI25"/>
    </row>
    <row r="26" spans="1:44" ht="24" customHeight="1" x14ac:dyDescent="0.25">
      <c r="D26"/>
      <c r="E26"/>
      <c r="F26"/>
      <c r="G26"/>
      <c r="H26"/>
      <c r="I26"/>
      <c r="J26"/>
      <c r="K26"/>
    </row>
    <row r="27" spans="1:44" ht="24" customHeight="1" thickBot="1" x14ac:dyDescent="0.3">
      <c r="D27"/>
      <c r="E27"/>
      <c r="F27"/>
      <c r="G27"/>
      <c r="H27"/>
      <c r="I27"/>
      <c r="J27"/>
      <c r="K27"/>
    </row>
    <row r="28" spans="1:44" ht="24" customHeight="1" thickBot="1" x14ac:dyDescent="0.3">
      <c r="B28" s="292">
        <v>46271</v>
      </c>
      <c r="C28" s="2" t="s">
        <v>43</v>
      </c>
      <c r="D28" s="3"/>
      <c r="E28" s="3"/>
      <c r="F28" s="3"/>
      <c r="G28" s="3"/>
      <c r="H28" s="4"/>
      <c r="I28" s="5"/>
      <c r="J28" s="3"/>
      <c r="K28" s="3"/>
      <c r="L28" s="3"/>
      <c r="M28" s="3"/>
      <c r="N28" s="4"/>
      <c r="O28" s="5"/>
      <c r="P28" s="3"/>
      <c r="Q28" s="3"/>
      <c r="R28" s="3"/>
      <c r="S28" s="3"/>
      <c r="T28" s="4"/>
      <c r="U28" s="5"/>
      <c r="V28" s="3"/>
      <c r="W28" s="3"/>
      <c r="X28" s="3"/>
      <c r="Y28" s="3"/>
      <c r="Z28" s="4"/>
      <c r="AA28" s="5"/>
      <c r="AB28" s="6" t="s">
        <v>37</v>
      </c>
      <c r="AC28" s="7"/>
      <c r="AD28" s="7"/>
      <c r="AE28" s="8"/>
    </row>
    <row r="29" spans="1:44" ht="24" customHeight="1" thickBot="1" x14ac:dyDescent="0.3">
      <c r="B29" s="304"/>
      <c r="C29" s="306">
        <v>1.0416666666666666E-2</v>
      </c>
      <c r="D29" s="9" t="s">
        <v>18</v>
      </c>
      <c r="E29" s="7"/>
      <c r="F29" s="7"/>
      <c r="G29" s="7"/>
      <c r="H29" s="7"/>
      <c r="I29" s="8"/>
      <c r="J29" s="9"/>
      <c r="K29" s="7"/>
      <c r="L29" s="7"/>
      <c r="M29" s="7"/>
      <c r="N29" s="7"/>
      <c r="O29" s="8"/>
      <c r="P29" s="9"/>
      <c r="Q29" s="7"/>
      <c r="R29" s="7"/>
      <c r="S29" s="7"/>
      <c r="T29" s="7"/>
      <c r="U29" s="8"/>
      <c r="V29" s="9"/>
      <c r="W29" s="7"/>
      <c r="X29" s="7"/>
      <c r="Y29" s="7"/>
      <c r="Z29" s="7"/>
      <c r="AA29" s="8"/>
      <c r="AB29" s="10" t="s">
        <v>23</v>
      </c>
      <c r="AC29" s="11"/>
      <c r="AD29" s="11"/>
      <c r="AE29" s="12"/>
    </row>
    <row r="30" spans="1:44" ht="24" customHeight="1" thickBot="1" x14ac:dyDescent="0.3">
      <c r="B30" s="304"/>
      <c r="C30" s="254"/>
      <c r="D30" s="9" t="s">
        <v>19</v>
      </c>
      <c r="E30" s="7"/>
      <c r="F30" s="7"/>
      <c r="G30" s="7"/>
      <c r="H30" s="7"/>
      <c r="I30" s="8"/>
      <c r="J30" s="9" t="s">
        <v>20</v>
      </c>
      <c r="K30" s="7"/>
      <c r="L30" s="7"/>
      <c r="M30" s="7"/>
      <c r="N30" s="7"/>
      <c r="O30" s="8"/>
      <c r="P30" s="9" t="s">
        <v>33</v>
      </c>
      <c r="Q30" s="7"/>
      <c r="R30" s="7"/>
      <c r="S30" s="7"/>
      <c r="T30" s="7"/>
      <c r="U30" s="8"/>
      <c r="V30" s="9" t="s">
        <v>40</v>
      </c>
      <c r="W30" s="7"/>
      <c r="X30" s="7"/>
      <c r="Y30" s="7"/>
      <c r="Z30" s="7"/>
      <c r="AA30" s="8"/>
      <c r="AB30" s="6" t="str">
        <f>CONCATENATE(COUNT(AB32:AB39,AD32:AD39)," VIAGENS")</f>
        <v>16 VIAGENS</v>
      </c>
      <c r="AC30" s="7"/>
      <c r="AD30" s="7"/>
      <c r="AE30" s="8"/>
    </row>
    <row r="31" spans="1:44" ht="24" customHeight="1" thickBot="1" x14ac:dyDescent="0.3">
      <c r="B31" s="304"/>
      <c r="C31" s="301" t="s">
        <v>7</v>
      </c>
      <c r="D31" s="13" t="s">
        <v>8</v>
      </c>
      <c r="E31" s="14" t="s">
        <v>9</v>
      </c>
      <c r="F31" s="15" t="s">
        <v>10</v>
      </c>
      <c r="G31" s="14" t="s">
        <v>11</v>
      </c>
      <c r="H31" s="15" t="s">
        <v>12</v>
      </c>
      <c r="I31" s="14" t="s">
        <v>13</v>
      </c>
      <c r="J31" s="15" t="s">
        <v>8</v>
      </c>
      <c r="K31" s="14" t="s">
        <v>9</v>
      </c>
      <c r="L31" s="15" t="s">
        <v>10</v>
      </c>
      <c r="M31" s="14" t="s">
        <v>11</v>
      </c>
      <c r="N31" s="15" t="s">
        <v>12</v>
      </c>
      <c r="O31" s="14" t="s">
        <v>13</v>
      </c>
      <c r="P31" s="13" t="s">
        <v>8</v>
      </c>
      <c r="Q31" s="14" t="s">
        <v>9</v>
      </c>
      <c r="R31" s="15" t="s">
        <v>10</v>
      </c>
      <c r="S31" s="14" t="s">
        <v>11</v>
      </c>
      <c r="T31" s="15" t="s">
        <v>12</v>
      </c>
      <c r="U31" s="14" t="s">
        <v>13</v>
      </c>
      <c r="V31" s="13" t="s">
        <v>8</v>
      </c>
      <c r="W31" s="14" t="s">
        <v>9</v>
      </c>
      <c r="X31" s="15" t="s">
        <v>10</v>
      </c>
      <c r="Y31" s="14" t="s">
        <v>11</v>
      </c>
      <c r="Z31" s="15" t="s">
        <v>12</v>
      </c>
      <c r="AA31" s="14" t="s">
        <v>13</v>
      </c>
      <c r="AB31" s="16" t="s">
        <v>14</v>
      </c>
      <c r="AC31" s="17" t="s">
        <v>15</v>
      </c>
      <c r="AD31" s="16" t="s">
        <v>14</v>
      </c>
      <c r="AE31" s="17" t="s">
        <v>15</v>
      </c>
    </row>
    <row r="32" spans="1:44" ht="24" customHeight="1" x14ac:dyDescent="0.25">
      <c r="B32" s="304"/>
      <c r="C32" s="302"/>
      <c r="D32" s="18">
        <v>0.70833333333333337</v>
      </c>
      <c r="E32" s="19">
        <v>0.75555555555555554</v>
      </c>
      <c r="F32" s="19">
        <v>0.80625000000000002</v>
      </c>
      <c r="G32" s="20">
        <f>F32-D32</f>
        <v>9.7916666666666652E-2</v>
      </c>
      <c r="H32" s="21">
        <v>604</v>
      </c>
      <c r="I32" s="22">
        <v>1</v>
      </c>
      <c r="J32" s="18">
        <v>0.72916666666666663</v>
      </c>
      <c r="K32" s="19">
        <v>0.77361111111111114</v>
      </c>
      <c r="L32" s="19">
        <v>0.83263888888888893</v>
      </c>
      <c r="M32" s="20">
        <f t="shared" ref="M32:M33" si="14">L32-J32</f>
        <v>0.1034722222222223</v>
      </c>
      <c r="N32" s="21">
        <v>604</v>
      </c>
      <c r="O32" s="22">
        <v>2</v>
      </c>
      <c r="P32" s="18">
        <v>0.75694444444444442</v>
      </c>
      <c r="Q32" s="19">
        <v>0.80138888888888893</v>
      </c>
      <c r="R32" s="19">
        <v>0.85416666666666663</v>
      </c>
      <c r="S32" s="20">
        <f t="shared" ref="S32:S33" si="15">R32-P32</f>
        <v>9.722222222222221E-2</v>
      </c>
      <c r="T32" s="21">
        <v>604</v>
      </c>
      <c r="U32" s="22">
        <v>3</v>
      </c>
      <c r="V32" s="18">
        <v>0.78472222222222221</v>
      </c>
      <c r="W32" s="19">
        <v>0.82638888888888884</v>
      </c>
      <c r="X32" s="19">
        <v>0.875</v>
      </c>
      <c r="Y32" s="20">
        <f t="shared" ref="Y32:Y33" si="16">X32-V32</f>
        <v>9.027777777777779E-2</v>
      </c>
      <c r="Z32" s="21">
        <v>604</v>
      </c>
      <c r="AA32" s="22">
        <v>4</v>
      </c>
      <c r="AB32" s="23">
        <v>0.70833333333333337</v>
      </c>
      <c r="AC32" s="24"/>
      <c r="AD32" s="25">
        <v>0.95</v>
      </c>
      <c r="AE32" s="26">
        <f>AD32-AB39</f>
        <v>6.1111111111111116E-2</v>
      </c>
    </row>
    <row r="33" spans="2:31" ht="24" customHeight="1" thickBot="1" x14ac:dyDescent="0.3">
      <c r="B33" s="304"/>
      <c r="C33" s="302"/>
      <c r="D33" s="18">
        <v>0.81597222222222221</v>
      </c>
      <c r="E33" s="19">
        <v>0.85347222222222219</v>
      </c>
      <c r="F33" s="19">
        <v>0.90138888888888891</v>
      </c>
      <c r="G33" s="20">
        <f>F33-D33</f>
        <v>8.5416666666666696E-2</v>
      </c>
      <c r="H33" s="21">
        <v>604</v>
      </c>
      <c r="I33" s="22">
        <v>1</v>
      </c>
      <c r="J33" s="18">
        <v>0.84027777777777779</v>
      </c>
      <c r="K33" s="19">
        <v>0.87777777777777777</v>
      </c>
      <c r="L33" s="19">
        <v>0.92638888888888893</v>
      </c>
      <c r="M33" s="20">
        <f t="shared" si="14"/>
        <v>8.6111111111111138E-2</v>
      </c>
      <c r="N33" s="21">
        <v>604</v>
      </c>
      <c r="O33" s="22">
        <v>2</v>
      </c>
      <c r="P33" s="18">
        <v>0.86458333333333337</v>
      </c>
      <c r="Q33" s="19">
        <v>0.90625</v>
      </c>
      <c r="R33" s="19">
        <v>0.95</v>
      </c>
      <c r="S33" s="20">
        <f t="shared" si="15"/>
        <v>8.5416666666666585E-2</v>
      </c>
      <c r="T33" s="21">
        <v>604</v>
      </c>
      <c r="U33" s="22">
        <v>3</v>
      </c>
      <c r="V33" s="18">
        <v>0.88888888888888884</v>
      </c>
      <c r="W33" s="19">
        <v>0.93194444444444446</v>
      </c>
      <c r="X33" s="19">
        <v>0.97777777777777775</v>
      </c>
      <c r="Y33" s="20">
        <f t="shared" si="16"/>
        <v>8.8888888888888906E-2</v>
      </c>
      <c r="Z33" s="21">
        <v>604</v>
      </c>
      <c r="AA33" s="22">
        <v>4</v>
      </c>
      <c r="AB33" s="27">
        <v>0.72916666666666663</v>
      </c>
      <c r="AC33" s="28">
        <f>AB33-AB32</f>
        <v>2.0833333333333259E-2</v>
      </c>
      <c r="AD33" s="29">
        <v>0.97499999999999998</v>
      </c>
      <c r="AE33" s="30">
        <f t="shared" ref="AE33:AE39" si="17">AD33-AD32</f>
        <v>2.5000000000000022E-2</v>
      </c>
    </row>
    <row r="34" spans="2:31" ht="24" customHeight="1" thickBot="1" x14ac:dyDescent="0.3">
      <c r="B34" s="304"/>
      <c r="C34" s="302"/>
      <c r="D34" s="31">
        <f>IF(F33="",E33,F33)</f>
        <v>0.90138888888888891</v>
      </c>
      <c r="E34" s="32"/>
      <c r="F34" s="31">
        <f>IF(D35="",E35,D35)</f>
        <v>0.95</v>
      </c>
      <c r="G34" s="32"/>
      <c r="H34" s="32">
        <f>F34-D34</f>
        <v>4.8611111111111049E-2</v>
      </c>
      <c r="I34" s="32"/>
      <c r="J34" s="31">
        <f>IF(L33="",K33,L33)</f>
        <v>0.92638888888888893</v>
      </c>
      <c r="K34" s="32"/>
      <c r="L34" s="31">
        <f>IF(J35="",K35,J35)</f>
        <v>0.97499999999999998</v>
      </c>
      <c r="M34" s="32"/>
      <c r="N34" s="32">
        <f>L34-J34</f>
        <v>4.8611111111111049E-2</v>
      </c>
      <c r="O34" s="32"/>
      <c r="P34" s="31">
        <f>IF(R33="",Q33,R33)</f>
        <v>0.95</v>
      </c>
      <c r="Q34" s="32"/>
      <c r="R34" s="31">
        <f>IF(P35="",Q35,P35)</f>
        <v>1</v>
      </c>
      <c r="S34" s="32"/>
      <c r="T34" s="32">
        <f>R34-P34</f>
        <v>5.0000000000000044E-2</v>
      </c>
      <c r="U34" s="32"/>
      <c r="V34" s="31">
        <f>IF(X33="",W33,X33)</f>
        <v>0.97777777777777775</v>
      </c>
      <c r="W34" s="32"/>
      <c r="X34" s="31">
        <f>IF(V35="",W35,V35)</f>
        <v>1.0243055555555556</v>
      </c>
      <c r="Y34" s="32"/>
      <c r="Z34" s="32">
        <f>X34-V34</f>
        <v>4.6527777777777835E-2</v>
      </c>
      <c r="AA34" s="33"/>
      <c r="AB34" s="27">
        <v>0.75694444444444442</v>
      </c>
      <c r="AC34" s="28">
        <f t="shared" ref="AC34:AC39" si="18">AB34-AB33</f>
        <v>2.777777777777779E-2</v>
      </c>
      <c r="AD34" s="29">
        <v>1</v>
      </c>
      <c r="AE34" s="30">
        <f t="shared" si="17"/>
        <v>2.5000000000000022E-2</v>
      </c>
    </row>
    <row r="35" spans="2:31" ht="24" customHeight="1" x14ac:dyDescent="0.25">
      <c r="B35" s="304"/>
      <c r="C35" s="302"/>
      <c r="D35" s="18">
        <v>0.95</v>
      </c>
      <c r="E35" s="19">
        <v>0.9868055555555556</v>
      </c>
      <c r="F35" s="19">
        <v>1.0368055555555555</v>
      </c>
      <c r="G35" s="20">
        <f t="shared" ref="G35:G36" si="19">F35-D35</f>
        <v>8.680555555555558E-2</v>
      </c>
      <c r="H35" s="21">
        <v>604</v>
      </c>
      <c r="I35" s="22">
        <v>1</v>
      </c>
      <c r="J35" s="18">
        <v>0.97499999999999998</v>
      </c>
      <c r="K35" s="19">
        <v>1.0118055555555556</v>
      </c>
      <c r="L35" s="19">
        <v>1.0513888888888889</v>
      </c>
      <c r="M35" s="20">
        <f t="shared" ref="M35:M36" si="20">L35-J35</f>
        <v>7.6388888888888951E-2</v>
      </c>
      <c r="N35" s="21">
        <v>604</v>
      </c>
      <c r="O35" s="22">
        <v>2</v>
      </c>
      <c r="P35" s="18">
        <v>1</v>
      </c>
      <c r="Q35" s="19">
        <v>1.0375000000000001</v>
      </c>
      <c r="R35" s="19">
        <v>1.0590277777777777</v>
      </c>
      <c r="S35" s="20">
        <f t="shared" ref="S35:S36" si="21">R35-P35</f>
        <v>5.9027777777777679E-2</v>
      </c>
      <c r="T35" s="21">
        <v>604</v>
      </c>
      <c r="U35" s="22">
        <v>3</v>
      </c>
      <c r="V35" s="18">
        <v>1.0243055555555556</v>
      </c>
      <c r="W35" s="19">
        <v>1.0618055555555554</v>
      </c>
      <c r="X35" s="19">
        <v>1.0847222222222221</v>
      </c>
      <c r="Y35" s="20">
        <f t="shared" ref="Y35:Y36" si="22">X35-V35</f>
        <v>6.0416666666666563E-2</v>
      </c>
      <c r="Z35" s="21">
        <v>604</v>
      </c>
      <c r="AA35" s="22">
        <v>4</v>
      </c>
      <c r="AB35" s="27">
        <v>0.78472222222222221</v>
      </c>
      <c r="AC35" s="28">
        <f t="shared" si="18"/>
        <v>2.777777777777779E-2</v>
      </c>
      <c r="AD35" s="29">
        <v>1.0243055555555556</v>
      </c>
      <c r="AE35" s="30">
        <f t="shared" si="17"/>
        <v>2.430555555555558E-2</v>
      </c>
    </row>
    <row r="36" spans="2:31" ht="24" customHeight="1" thickBot="1" x14ac:dyDescent="0.3">
      <c r="B36" s="304"/>
      <c r="C36" s="302"/>
      <c r="D36" s="18">
        <v>1.0451388888888888</v>
      </c>
      <c r="E36" s="19">
        <v>1.0729166666666667</v>
      </c>
      <c r="F36" s="19">
        <v>1.1006944444444444</v>
      </c>
      <c r="G36" s="20">
        <f t="shared" si="19"/>
        <v>5.555555555555558E-2</v>
      </c>
      <c r="H36" s="21">
        <v>604</v>
      </c>
      <c r="I36" s="22">
        <v>1</v>
      </c>
      <c r="J36" s="18">
        <v>1.0625</v>
      </c>
      <c r="K36" s="19">
        <v>1.0902777777777777</v>
      </c>
      <c r="L36" s="19">
        <v>1.1180555555555556</v>
      </c>
      <c r="M36" s="20">
        <f t="shared" si="20"/>
        <v>5.555555555555558E-2</v>
      </c>
      <c r="N36" s="21">
        <v>604</v>
      </c>
      <c r="O36" s="22">
        <v>2</v>
      </c>
      <c r="P36" s="18">
        <v>1.0798611111111112</v>
      </c>
      <c r="Q36" s="19">
        <v>1.1076388888888888</v>
      </c>
      <c r="R36" s="19">
        <v>1.1354166666666667</v>
      </c>
      <c r="S36" s="20">
        <f t="shared" si="21"/>
        <v>5.555555555555558E-2</v>
      </c>
      <c r="T36" s="21">
        <v>604</v>
      </c>
      <c r="U36" s="22">
        <v>3</v>
      </c>
      <c r="V36" s="18">
        <v>1.1006944444444444</v>
      </c>
      <c r="W36" s="19">
        <v>1.1284722222222223</v>
      </c>
      <c r="X36" s="19">
        <v>1.15625</v>
      </c>
      <c r="Y36" s="20">
        <f t="shared" si="22"/>
        <v>5.555555555555558E-2</v>
      </c>
      <c r="Z36" s="21">
        <v>604</v>
      </c>
      <c r="AA36" s="22">
        <v>4</v>
      </c>
      <c r="AB36" s="27">
        <v>0.81597222222222221</v>
      </c>
      <c r="AC36" s="28">
        <f t="shared" si="18"/>
        <v>3.125E-2</v>
      </c>
      <c r="AD36" s="29">
        <v>1.0451388888888888</v>
      </c>
      <c r="AE36" s="30">
        <f t="shared" si="17"/>
        <v>2.0833333333333259E-2</v>
      </c>
    </row>
    <row r="37" spans="2:31" ht="24" customHeight="1" thickBot="1" x14ac:dyDescent="0.3">
      <c r="B37" s="304"/>
      <c r="C37" s="303"/>
      <c r="D37" s="267" t="s">
        <v>39</v>
      </c>
      <c r="E37" s="225"/>
      <c r="F37" s="225"/>
      <c r="G37" s="225"/>
      <c r="H37" s="225"/>
      <c r="I37" s="223"/>
      <c r="J37" s="267" t="s">
        <v>39</v>
      </c>
      <c r="K37" s="225"/>
      <c r="L37" s="225"/>
      <c r="M37" s="225"/>
      <c r="N37" s="225"/>
      <c r="O37" s="223"/>
      <c r="P37" s="267" t="s">
        <v>39</v>
      </c>
      <c r="Q37" s="225"/>
      <c r="R37" s="225"/>
      <c r="S37" s="225"/>
      <c r="T37" s="225"/>
      <c r="U37" s="223"/>
      <c r="V37" s="267" t="s">
        <v>39</v>
      </c>
      <c r="W37" s="225"/>
      <c r="X37" s="225"/>
      <c r="Y37" s="225"/>
      <c r="Z37" s="225"/>
      <c r="AA37" s="223"/>
      <c r="AB37" s="27">
        <v>0.84027777777777779</v>
      </c>
      <c r="AC37" s="28">
        <f t="shared" si="18"/>
        <v>2.430555555555558E-2</v>
      </c>
      <c r="AD37" s="29">
        <v>1.0625</v>
      </c>
      <c r="AE37" s="30">
        <f t="shared" si="17"/>
        <v>1.736111111111116E-2</v>
      </c>
    </row>
    <row r="38" spans="2:31" ht="24" customHeight="1" thickBot="1" x14ac:dyDescent="0.3">
      <c r="B38" s="305"/>
      <c r="C38" s="36" t="s">
        <v>17</v>
      </c>
      <c r="D38" s="37">
        <f>MAX(E32:F36)-IF(D32="",E32,D32)-MIN(H32:H36)+$C29+$C29</f>
        <v>0.36458333333333337</v>
      </c>
      <c r="E38" s="57"/>
      <c r="F38" s="57"/>
      <c r="G38" s="58"/>
      <c r="H38" s="222">
        <f ca="1">OFFSET(H31,MATCH(MIN(H32:H36),H32:H36,0),-4)-IF(D32="",E32,D32)+$C29</f>
        <v>0.20347222222222219</v>
      </c>
      <c r="I38" s="223"/>
      <c r="J38" s="37">
        <f>MAX(K32:L36)-IF(J32="",K32,J32)-MIN(N32:N36)+$C29+$C29</f>
        <v>0.36111111111111127</v>
      </c>
      <c r="K38" s="57"/>
      <c r="L38" s="57"/>
      <c r="M38" s="58"/>
      <c r="N38" s="222">
        <f ca="1">OFFSET(N31,MATCH(MIN(N32:N36),N32:N36,0),-4)-IF(J32="",K32,J32)+$C29</f>
        <v>0.20763888888888896</v>
      </c>
      <c r="O38" s="223"/>
      <c r="P38" s="37">
        <f>MAX(Q32:R36)-IF(P32="",Q32,P32)-MIN(T32:T36)+$C29+$C29</f>
        <v>0.34930555555555565</v>
      </c>
      <c r="Q38" s="57"/>
      <c r="R38" s="57"/>
      <c r="S38" s="58"/>
      <c r="T38" s="222">
        <f ca="1">OFFSET(T31,MATCH(MIN(T32:T36),T32:T36,0),-4)-IF(P32="",Q32,P32)+$C29</f>
        <v>0.20347222222222219</v>
      </c>
      <c r="U38" s="223"/>
      <c r="V38" s="37">
        <f>MAX(W32:X36)-IF(V32="",W32,V32)-MIN(Z32:Z36)+$C29+$C29</f>
        <v>0.34583333333333333</v>
      </c>
      <c r="W38" s="57"/>
      <c r="X38" s="57"/>
      <c r="Y38" s="58"/>
      <c r="Z38" s="222">
        <f ca="1">OFFSET(Z31,MATCH(MIN(Z32:Z36),Z32:Z36,0),-4)-IF(V32="",W32,V32)+$C29</f>
        <v>0.20347222222222219</v>
      </c>
      <c r="AA38" s="225"/>
      <c r="AB38" s="27">
        <v>0.86458333333333337</v>
      </c>
      <c r="AC38" s="28">
        <f t="shared" si="18"/>
        <v>2.430555555555558E-2</v>
      </c>
      <c r="AD38" s="29">
        <v>1.0798611111111112</v>
      </c>
      <c r="AE38" s="30">
        <f t="shared" si="17"/>
        <v>1.736111111111116E-2</v>
      </c>
    </row>
    <row r="39" spans="2:31" ht="24" customHeight="1" thickBot="1" x14ac:dyDescent="0.3">
      <c r="AB39" s="44">
        <v>0.88888888888888884</v>
      </c>
      <c r="AC39" s="45">
        <f t="shared" si="18"/>
        <v>2.4305555555555469E-2</v>
      </c>
      <c r="AD39" s="63">
        <v>1.1006944444444444</v>
      </c>
      <c r="AE39" s="47">
        <f t="shared" si="17"/>
        <v>2.0833333333333259E-2</v>
      </c>
    </row>
    <row r="44" spans="2:31" ht="24" customHeight="1" thickBot="1" x14ac:dyDescent="0.3"/>
    <row r="45" spans="2:31" ht="24" customHeight="1" thickBot="1" x14ac:dyDescent="0.3">
      <c r="B45" s="292">
        <v>46272</v>
      </c>
      <c r="C45" s="343" t="s">
        <v>44</v>
      </c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5"/>
      <c r="V45" s="6" t="s">
        <v>37</v>
      </c>
      <c r="W45" s="7"/>
      <c r="X45" s="7"/>
      <c r="Y45" s="8"/>
      <c r="Z45"/>
      <c r="AA45"/>
      <c r="AB45"/>
      <c r="AC45"/>
      <c r="AD45"/>
      <c r="AE45"/>
    </row>
    <row r="46" spans="2:31" ht="24" customHeight="1" thickBot="1" x14ac:dyDescent="0.3">
      <c r="B46" s="304"/>
      <c r="C46" s="306">
        <v>2.0833333333333332E-2</v>
      </c>
      <c r="D46" s="9" t="s">
        <v>3</v>
      </c>
      <c r="E46" s="7"/>
      <c r="F46" s="7"/>
      <c r="G46" s="7"/>
      <c r="H46" s="7"/>
      <c r="I46" s="8"/>
      <c r="J46" s="9"/>
      <c r="K46" s="7"/>
      <c r="L46" s="7"/>
      <c r="M46" s="7"/>
      <c r="N46" s="7"/>
      <c r="O46" s="8"/>
      <c r="P46" s="9"/>
      <c r="Q46" s="7"/>
      <c r="R46" s="7"/>
      <c r="S46" s="7"/>
      <c r="T46" s="7"/>
      <c r="U46" s="8"/>
      <c r="V46" s="10" t="s">
        <v>26</v>
      </c>
      <c r="W46" s="11"/>
      <c r="X46" s="11"/>
      <c r="Y46" s="12"/>
      <c r="Z46"/>
      <c r="AA46"/>
      <c r="AB46"/>
      <c r="AC46"/>
      <c r="AD46"/>
      <c r="AE46"/>
    </row>
    <row r="47" spans="2:31" ht="24" customHeight="1" thickBot="1" x14ac:dyDescent="0.3">
      <c r="B47" s="304"/>
      <c r="C47" s="254"/>
      <c r="D47" s="9" t="s">
        <v>5</v>
      </c>
      <c r="E47" s="7"/>
      <c r="F47" s="7"/>
      <c r="G47" s="7"/>
      <c r="H47" s="7"/>
      <c r="I47" s="8"/>
      <c r="J47" s="9" t="s">
        <v>6</v>
      </c>
      <c r="K47" s="7"/>
      <c r="L47" s="7"/>
      <c r="M47" s="7"/>
      <c r="N47" s="7"/>
      <c r="O47" s="8"/>
      <c r="P47" s="9" t="s">
        <v>29</v>
      </c>
      <c r="Q47" s="7"/>
      <c r="R47" s="7"/>
      <c r="S47" s="7"/>
      <c r="T47" s="7"/>
      <c r="U47" s="8"/>
      <c r="V47" s="6" t="str">
        <f>CONCATENATE(COUNT(V49:V54,X49:X54)," VIAGENS")</f>
        <v>12 VIAGENS</v>
      </c>
      <c r="W47" s="7"/>
      <c r="X47" s="7"/>
      <c r="Y47" s="8"/>
      <c r="Z47"/>
      <c r="AA47"/>
      <c r="AB47"/>
      <c r="AC47"/>
      <c r="AD47"/>
      <c r="AE47"/>
    </row>
    <row r="48" spans="2:31" ht="24" customHeight="1" thickBot="1" x14ac:dyDescent="0.3">
      <c r="B48" s="304"/>
      <c r="C48" s="307" t="s">
        <v>7</v>
      </c>
      <c r="D48" s="13" t="s">
        <v>8</v>
      </c>
      <c r="E48" s="14" t="s">
        <v>9</v>
      </c>
      <c r="F48" s="15" t="s">
        <v>10</v>
      </c>
      <c r="G48" s="14" t="s">
        <v>11</v>
      </c>
      <c r="H48" s="15" t="s">
        <v>12</v>
      </c>
      <c r="I48" s="14" t="s">
        <v>13</v>
      </c>
      <c r="J48" s="13" t="s">
        <v>8</v>
      </c>
      <c r="K48" s="14" t="s">
        <v>9</v>
      </c>
      <c r="L48" s="15" t="s">
        <v>10</v>
      </c>
      <c r="M48" s="14" t="s">
        <v>11</v>
      </c>
      <c r="N48" s="15" t="s">
        <v>12</v>
      </c>
      <c r="O48" s="14" t="s">
        <v>13</v>
      </c>
      <c r="P48" s="13" t="s">
        <v>8</v>
      </c>
      <c r="Q48" s="14" t="s">
        <v>9</v>
      </c>
      <c r="R48" s="15" t="s">
        <v>10</v>
      </c>
      <c r="S48" s="14" t="s">
        <v>11</v>
      </c>
      <c r="T48" s="15" t="s">
        <v>12</v>
      </c>
      <c r="U48" s="14" t="s">
        <v>13</v>
      </c>
      <c r="V48" s="16" t="s">
        <v>14</v>
      </c>
      <c r="W48" s="17" t="s">
        <v>15</v>
      </c>
      <c r="X48" s="16" t="s">
        <v>14</v>
      </c>
      <c r="Y48" s="17" t="s">
        <v>15</v>
      </c>
      <c r="Z48"/>
      <c r="AA48"/>
      <c r="AB48"/>
      <c r="AC48"/>
      <c r="AD48"/>
      <c r="AE48"/>
    </row>
    <row r="49" spans="2:31" ht="24" customHeight="1" x14ac:dyDescent="0.25">
      <c r="B49" s="304"/>
      <c r="C49" s="261"/>
      <c r="D49" s="18">
        <v>0.65694444444444444</v>
      </c>
      <c r="E49" s="19">
        <v>0.69861111111111107</v>
      </c>
      <c r="F49" s="19">
        <v>0.74027777777777781</v>
      </c>
      <c r="G49" s="20">
        <f>F49-D49</f>
        <v>8.333333333333337E-2</v>
      </c>
      <c r="H49" s="21">
        <v>604</v>
      </c>
      <c r="I49" s="22">
        <v>1</v>
      </c>
      <c r="J49" s="18">
        <v>0.70833333333333337</v>
      </c>
      <c r="K49" s="19">
        <v>0.75</v>
      </c>
      <c r="L49" s="19">
        <v>0.79166666666666663</v>
      </c>
      <c r="M49" s="20">
        <f t="shared" ref="M49:M50" si="23">L49-J49</f>
        <v>8.3333333333333259E-2</v>
      </c>
      <c r="N49" s="21">
        <v>604</v>
      </c>
      <c r="O49" s="22">
        <v>2</v>
      </c>
      <c r="P49" s="18">
        <v>0.73263888888888884</v>
      </c>
      <c r="Q49" s="19">
        <v>0.77430555555555558</v>
      </c>
      <c r="R49" s="19">
        <v>0.81597222222222221</v>
      </c>
      <c r="S49" s="20">
        <f t="shared" ref="S49:S50" si="24">R49-P49</f>
        <v>8.333333333333337E-2</v>
      </c>
      <c r="T49" s="21">
        <v>604</v>
      </c>
      <c r="U49" s="22">
        <v>3</v>
      </c>
      <c r="V49" s="23">
        <v>0.65694444444444444</v>
      </c>
      <c r="W49" s="24"/>
      <c r="X49" s="25">
        <v>0.89513888888888893</v>
      </c>
      <c r="Y49" s="26">
        <f>X49-V54</f>
        <v>5.3472222222222254E-2</v>
      </c>
      <c r="Z49"/>
      <c r="AA49"/>
      <c r="AB49"/>
      <c r="AC49"/>
      <c r="AD49"/>
      <c r="AE49"/>
    </row>
    <row r="50" spans="2:31" ht="24" customHeight="1" thickBot="1" x14ac:dyDescent="0.3">
      <c r="B50" s="304"/>
      <c r="C50" s="261"/>
      <c r="D50" s="18">
        <v>0.75347222222222221</v>
      </c>
      <c r="E50" s="19">
        <v>0.79513888888888884</v>
      </c>
      <c r="F50" s="19">
        <v>0.83680555555555558</v>
      </c>
      <c r="G50" s="20">
        <f>F50-D50</f>
        <v>8.333333333333337E-2</v>
      </c>
      <c r="H50" s="21">
        <v>604</v>
      </c>
      <c r="I50" s="22">
        <v>1</v>
      </c>
      <c r="J50" s="18">
        <v>0.80347222222222225</v>
      </c>
      <c r="K50" s="19">
        <v>0.80347222222222225</v>
      </c>
      <c r="L50" s="19">
        <v>0.88680555555555551</v>
      </c>
      <c r="M50" s="20">
        <f t="shared" si="23"/>
        <v>8.3333333333333259E-2</v>
      </c>
      <c r="N50" s="21">
        <v>604</v>
      </c>
      <c r="O50" s="22">
        <v>2</v>
      </c>
      <c r="P50" s="18">
        <v>0.84166666666666667</v>
      </c>
      <c r="Q50" s="19">
        <v>0.8833333333333333</v>
      </c>
      <c r="R50" s="19">
        <v>0.92500000000000004</v>
      </c>
      <c r="S50" s="20">
        <f t="shared" si="24"/>
        <v>8.333333333333337E-2</v>
      </c>
      <c r="T50" s="21">
        <v>604</v>
      </c>
      <c r="U50" s="22">
        <v>3</v>
      </c>
      <c r="V50" s="27">
        <v>0.70833333333333337</v>
      </c>
      <c r="W50" s="28">
        <f>V50-V49</f>
        <v>5.1388888888888928E-2</v>
      </c>
      <c r="X50" s="29">
        <v>0.94722222222222219</v>
      </c>
      <c r="Y50" s="30">
        <f>X50-X49</f>
        <v>5.2083333333333259E-2</v>
      </c>
      <c r="Z50"/>
      <c r="AA50"/>
      <c r="AB50"/>
      <c r="AC50"/>
      <c r="AD50"/>
      <c r="AE50"/>
    </row>
    <row r="51" spans="2:31" ht="24" customHeight="1" thickBot="1" x14ac:dyDescent="0.3">
      <c r="B51" s="304"/>
      <c r="C51" s="261"/>
      <c r="D51" s="31">
        <f>IF(F50="",E50,F50)</f>
        <v>0.83680555555555558</v>
      </c>
      <c r="E51" s="32"/>
      <c r="F51" s="31">
        <f>IF(D52="",E52,D52)</f>
        <v>0.89513888888888893</v>
      </c>
      <c r="G51" s="32"/>
      <c r="H51" s="32">
        <f>F51-D51</f>
        <v>5.8333333333333348E-2</v>
      </c>
      <c r="I51" s="32"/>
      <c r="J51" s="31">
        <f>IF(L50="",K50,L50)</f>
        <v>0.88680555555555551</v>
      </c>
      <c r="K51" s="32"/>
      <c r="L51" s="31">
        <f>IF(J52="",K52,J52)</f>
        <v>0.94722222222222219</v>
      </c>
      <c r="M51" s="32"/>
      <c r="N51" s="32">
        <f>L51-J51</f>
        <v>6.0416666666666674E-2</v>
      </c>
      <c r="O51" s="32"/>
      <c r="P51" s="31">
        <f>IF(R50="",Q50,R50)</f>
        <v>0.92500000000000004</v>
      </c>
      <c r="Q51" s="32"/>
      <c r="R51" s="31">
        <f>IF(P52="",Q52,P52)</f>
        <v>0.97499999999999998</v>
      </c>
      <c r="S51" s="32"/>
      <c r="T51" s="32">
        <f>R51-P51</f>
        <v>4.9999999999999933E-2</v>
      </c>
      <c r="U51" s="32"/>
      <c r="V51" s="27">
        <v>0.73263888888888884</v>
      </c>
      <c r="W51" s="28">
        <f>V51-V50</f>
        <v>2.4305555555555469E-2</v>
      </c>
      <c r="X51" s="29">
        <v>0.97499999999999998</v>
      </c>
      <c r="Y51" s="30">
        <f>X51-X50</f>
        <v>2.777777777777779E-2</v>
      </c>
      <c r="Z51"/>
      <c r="AA51"/>
      <c r="AB51"/>
      <c r="AC51"/>
      <c r="AD51"/>
      <c r="AE51"/>
    </row>
    <row r="52" spans="2:31" ht="24" customHeight="1" x14ac:dyDescent="0.25">
      <c r="B52" s="304"/>
      <c r="C52" s="261"/>
      <c r="D52" s="18">
        <v>0.89513888888888893</v>
      </c>
      <c r="E52" s="19">
        <v>0.93680555555555556</v>
      </c>
      <c r="F52" s="19">
        <v>0.97847222222222219</v>
      </c>
      <c r="G52" s="20">
        <f t="shared" ref="G52:G53" si="25">F52-D52</f>
        <v>8.3333333333333259E-2</v>
      </c>
      <c r="H52" s="21">
        <v>604</v>
      </c>
      <c r="I52" s="22">
        <v>1</v>
      </c>
      <c r="J52" s="18">
        <v>0.94722222222222219</v>
      </c>
      <c r="K52" s="19">
        <v>0.98888888888888893</v>
      </c>
      <c r="L52" s="19">
        <v>1.0305555555555554</v>
      </c>
      <c r="M52" s="20">
        <f t="shared" ref="M52:M53" si="26">L52-J52</f>
        <v>8.3333333333333259E-2</v>
      </c>
      <c r="N52" s="21">
        <v>604</v>
      </c>
      <c r="O52" s="22">
        <v>2</v>
      </c>
      <c r="P52" s="18">
        <v>0.97499999999999998</v>
      </c>
      <c r="Q52" s="19">
        <v>1.0118055555555556</v>
      </c>
      <c r="R52" s="19">
        <v>1.0513888888888889</v>
      </c>
      <c r="S52" s="20">
        <f t="shared" ref="S52:S53" si="27">R52-P52</f>
        <v>7.6388888888888951E-2</v>
      </c>
      <c r="T52" s="21">
        <v>604</v>
      </c>
      <c r="U52" s="22">
        <v>3</v>
      </c>
      <c r="V52" s="27">
        <v>0.75347222222222221</v>
      </c>
      <c r="W52" s="28">
        <f>V52-V51</f>
        <v>2.083333333333337E-2</v>
      </c>
      <c r="X52" s="43">
        <v>1</v>
      </c>
      <c r="Y52" s="30">
        <f t="shared" ref="Y52:Y54" si="28">X52-X51</f>
        <v>2.5000000000000022E-2</v>
      </c>
      <c r="Z52"/>
      <c r="AA52"/>
      <c r="AB52"/>
      <c r="AC52"/>
      <c r="AD52"/>
      <c r="AE52"/>
    </row>
    <row r="53" spans="2:31" ht="24" customHeight="1" thickBot="1" x14ac:dyDescent="0.3">
      <c r="B53" s="304"/>
      <c r="C53" s="261"/>
      <c r="D53" s="18">
        <v>1</v>
      </c>
      <c r="E53" s="19">
        <v>1.0375000000000001</v>
      </c>
      <c r="F53" s="19">
        <v>1.0590277777777777</v>
      </c>
      <c r="G53" s="20">
        <f t="shared" si="25"/>
        <v>5.9027777777777679E-2</v>
      </c>
      <c r="H53" s="21">
        <v>604</v>
      </c>
      <c r="I53" s="22">
        <v>1</v>
      </c>
      <c r="J53" s="18">
        <v>1.0347222222222223</v>
      </c>
      <c r="K53" s="19">
        <v>1.0625</v>
      </c>
      <c r="L53" s="19">
        <v>1.09375</v>
      </c>
      <c r="M53" s="20">
        <f t="shared" si="26"/>
        <v>5.9027777777777679E-2</v>
      </c>
      <c r="N53" s="21">
        <v>604</v>
      </c>
      <c r="O53" s="22">
        <v>2</v>
      </c>
      <c r="P53" s="18">
        <v>1.0625</v>
      </c>
      <c r="Q53" s="19">
        <v>1.0902777777777777</v>
      </c>
      <c r="R53" s="19">
        <v>1.1215277777777777</v>
      </c>
      <c r="S53" s="20">
        <f t="shared" si="27"/>
        <v>5.9027777777777679E-2</v>
      </c>
      <c r="T53" s="21">
        <v>604</v>
      </c>
      <c r="U53" s="22">
        <v>3</v>
      </c>
      <c r="V53" s="27">
        <v>0.80347222222222225</v>
      </c>
      <c r="W53" s="28">
        <f>V53-V52</f>
        <v>5.0000000000000044E-2</v>
      </c>
      <c r="X53" s="43">
        <v>1.0347222222222223</v>
      </c>
      <c r="Y53" s="30">
        <f t="shared" si="28"/>
        <v>3.4722222222222321E-2</v>
      </c>
      <c r="Z53"/>
      <c r="AA53"/>
      <c r="AB53"/>
      <c r="AC53"/>
      <c r="AD53"/>
      <c r="AE53"/>
    </row>
    <row r="54" spans="2:31" ht="24" customHeight="1" thickBot="1" x14ac:dyDescent="0.3">
      <c r="B54" s="304"/>
      <c r="C54" s="308"/>
      <c r="D54" s="267" t="s">
        <v>39</v>
      </c>
      <c r="E54" s="225"/>
      <c r="F54" s="225"/>
      <c r="G54" s="225"/>
      <c r="H54" s="225"/>
      <c r="I54" s="223"/>
      <c r="J54" s="267" t="s">
        <v>39</v>
      </c>
      <c r="K54" s="225"/>
      <c r="L54" s="225"/>
      <c r="M54" s="225"/>
      <c r="N54" s="225"/>
      <c r="O54" s="223"/>
      <c r="P54" s="267" t="s">
        <v>39</v>
      </c>
      <c r="Q54" s="225"/>
      <c r="R54" s="225"/>
      <c r="S54" s="225"/>
      <c r="T54" s="225"/>
      <c r="U54" s="223"/>
      <c r="V54" s="44">
        <v>0.84166666666666667</v>
      </c>
      <c r="W54" s="45">
        <f>V54-V53</f>
        <v>3.819444444444442E-2</v>
      </c>
      <c r="X54" s="46">
        <v>1.0625</v>
      </c>
      <c r="Y54" s="47">
        <f t="shared" si="28"/>
        <v>2.7777777777777679E-2</v>
      </c>
      <c r="Z54"/>
      <c r="AA54"/>
      <c r="AB54"/>
      <c r="AC54"/>
      <c r="AD54"/>
      <c r="AE54"/>
    </row>
    <row r="55" spans="2:31" ht="24" customHeight="1" thickBot="1" x14ac:dyDescent="0.3">
      <c r="B55" s="305"/>
      <c r="C55" s="62" t="s">
        <v>17</v>
      </c>
      <c r="D55" s="37">
        <f>MAX(E49:F53)-IF(D49="",E49,D49)-MIN(H49:H53)+$C46+$C46</f>
        <v>0.38541666666666652</v>
      </c>
      <c r="E55" s="38"/>
      <c r="F55" s="38"/>
      <c r="G55" s="39"/>
      <c r="H55" s="40">
        <f ca="1">OFFSET(H48,MATCH(MIN(H49:H53),H49:H53,0),-4)-IF(D49="",E49,D49)+$C46</f>
        <v>0.20069444444444448</v>
      </c>
      <c r="I55" s="41"/>
      <c r="J55" s="37">
        <f>MAX(K49:L53)-IF(J49="",K49,J49)-MIN(N49:N53)+$C46+$C46</f>
        <v>0.36666666666666659</v>
      </c>
      <c r="K55" s="38"/>
      <c r="L55" s="38"/>
      <c r="M55" s="39"/>
      <c r="N55" s="40">
        <f ca="1">OFFSET(N48,MATCH(MIN(N49:N53),N49:N53,0),-4)-IF(J49="",K49,J49)+$C46</f>
        <v>0.19930555555555549</v>
      </c>
      <c r="O55" s="41"/>
      <c r="P55" s="37">
        <f>MAX(Q49:R53)-IF(P49="",Q49,P49)-MIN(T49:T53)+$C46+$C46</f>
        <v>0.38055555555555554</v>
      </c>
      <c r="Q55" s="38"/>
      <c r="R55" s="38"/>
      <c r="S55" s="39"/>
      <c r="T55" s="40">
        <f ca="1">OFFSET(T48,MATCH(MIN(T49:T53),T49:T53,0),-4)-IF(P49="",Q49,P49)+$C46</f>
        <v>0.21319444444444455</v>
      </c>
      <c r="U55" s="41"/>
      <c r="Z55"/>
      <c r="AA55"/>
      <c r="AB55"/>
      <c r="AC55"/>
      <c r="AD55"/>
      <c r="AE55"/>
    </row>
    <row r="56" spans="2:31" ht="24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</sheetData>
  <mergeCells count="35">
    <mergeCell ref="B45:B55"/>
    <mergeCell ref="C45:U45"/>
    <mergeCell ref="C46:C47"/>
    <mergeCell ref="C48:C54"/>
    <mergeCell ref="D54:I54"/>
    <mergeCell ref="J54:O54"/>
    <mergeCell ref="P54:U54"/>
    <mergeCell ref="P37:U37"/>
    <mergeCell ref="V37:AA37"/>
    <mergeCell ref="H38:I38"/>
    <mergeCell ref="N38:O38"/>
    <mergeCell ref="C14:C20"/>
    <mergeCell ref="D20:I20"/>
    <mergeCell ref="J20:O20"/>
    <mergeCell ref="P20:U20"/>
    <mergeCell ref="V20:AA20"/>
    <mergeCell ref="T38:U38"/>
    <mergeCell ref="Z38:AA38"/>
    <mergeCell ref="B28:B38"/>
    <mergeCell ref="C29:C30"/>
    <mergeCell ref="C31:C37"/>
    <mergeCell ref="D37:I37"/>
    <mergeCell ref="J37:O37"/>
    <mergeCell ref="B2:B21"/>
    <mergeCell ref="C3:C4"/>
    <mergeCell ref="AH4:AM11"/>
    <mergeCell ref="C5:C10"/>
    <mergeCell ref="D10:I10"/>
    <mergeCell ref="J10:O10"/>
    <mergeCell ref="P10:U10"/>
    <mergeCell ref="V10:AA10"/>
    <mergeCell ref="AB10:AG10"/>
    <mergeCell ref="C12:C13"/>
    <mergeCell ref="AH20:AM20"/>
    <mergeCell ref="AB20:AG20"/>
  </mergeCells>
  <conditionalFormatting sqref="D4">
    <cfRule type="colorScale" priority="13">
      <colorScale>
        <cfvo type="min"/>
        <cfvo type="max"/>
        <color rgb="FFFF7128"/>
        <color rgb="FFFFEF9C"/>
      </colorScale>
    </cfRule>
  </conditionalFormatting>
  <conditionalFormatting sqref="D47">
    <cfRule type="colorScale" priority="5">
      <colorScale>
        <cfvo type="min"/>
        <cfvo type="max"/>
        <color rgb="FFFF7128"/>
        <color rgb="FFFFEF9C"/>
      </colorScale>
    </cfRule>
  </conditionalFormatting>
  <conditionalFormatting sqref="D4:I4">
    <cfRule type="expression" dxfId="178" priority="11" stopIfTrue="1">
      <formula>LEN($D4)=14</formula>
    </cfRule>
  </conditionalFormatting>
  <conditionalFormatting sqref="D47:I47">
    <cfRule type="expression" dxfId="177" priority="3" stopIfTrue="1">
      <formula>LEN($D47)=14</formula>
    </cfRule>
  </conditionalFormatting>
  <conditionalFormatting sqref="E4:I4">
    <cfRule type="notContainsBlanks" dxfId="176" priority="12">
      <formula>LEN(TRIM(E4))&gt;0</formula>
    </cfRule>
  </conditionalFormatting>
  <conditionalFormatting sqref="E47:I47">
    <cfRule type="notContainsBlanks" dxfId="175" priority="4">
      <formula>LEN(TRIM(E47))&gt;0</formula>
    </cfRule>
  </conditionalFormatting>
  <conditionalFormatting sqref="J4:O4">
    <cfRule type="expression" dxfId="174" priority="10">
      <formula>LEN($J4)=14</formula>
    </cfRule>
  </conditionalFormatting>
  <conditionalFormatting sqref="J47:O47">
    <cfRule type="expression" dxfId="173" priority="2">
      <formula>LEN($J47)=14</formula>
    </cfRule>
  </conditionalFormatting>
  <conditionalFormatting sqref="P4:U4">
    <cfRule type="expression" dxfId="172" priority="9">
      <formula>LEN($P4)=14</formula>
    </cfRule>
  </conditionalFormatting>
  <conditionalFormatting sqref="P47:U47">
    <cfRule type="expression" dxfId="171" priority="1">
      <formula>LEN($P47)=14</formula>
    </cfRule>
  </conditionalFormatting>
  <conditionalFormatting sqref="V4:AA4">
    <cfRule type="expression" dxfId="170" priority="8">
      <formula>LEN($V4)=14</formula>
    </cfRule>
  </conditionalFormatting>
  <conditionalFormatting sqref="AB4:AG4">
    <cfRule type="expression" dxfId="169" priority="7">
      <formula>LEN($AB4)=14</formula>
    </cfRule>
  </conditionalFormatting>
  <conditionalFormatting sqref="AH4">
    <cfRule type="expression" dxfId="168" priority="6">
      <formula>LEN($AH4)=14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67C9-5CFE-4C99-9FC2-DAFF8AEF18B8}">
  <sheetPr>
    <tabColor rgb="FFFFC000"/>
  </sheetPr>
  <dimension ref="A1:AR976"/>
  <sheetViews>
    <sheetView zoomScale="70" zoomScaleNormal="70" workbookViewId="0">
      <selection activeCell="I17" sqref="I17"/>
    </sheetView>
  </sheetViews>
  <sheetFormatPr defaultColWidth="8.7109375" defaultRowHeight="24" customHeight="1" x14ac:dyDescent="0.25"/>
  <sheetData>
    <row r="1" spans="1:44" ht="24" customHeight="1" thickBot="1" x14ac:dyDescent="0.3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79"/>
      <c r="W1" s="79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</row>
    <row r="2" spans="1:44" ht="24" customHeight="1" thickBot="1" x14ac:dyDescent="0.3">
      <c r="A2" s="80"/>
      <c r="B2" s="238" t="s">
        <v>89</v>
      </c>
      <c r="C2" s="347" t="s">
        <v>90</v>
      </c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3"/>
      <c r="AB2" s="240" t="s">
        <v>91</v>
      </c>
      <c r="AC2" s="225"/>
      <c r="AD2" s="225"/>
      <c r="AE2" s="223"/>
      <c r="AF2" s="79"/>
      <c r="AG2" s="79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</row>
    <row r="3" spans="1:44" ht="24" customHeight="1" thickBot="1" x14ac:dyDescent="0.3">
      <c r="A3" s="80"/>
      <c r="B3" s="233"/>
      <c r="C3" s="306">
        <v>3.125E-2</v>
      </c>
      <c r="D3" s="231" t="s">
        <v>3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3"/>
      <c r="AB3" s="241" t="s">
        <v>83</v>
      </c>
      <c r="AC3" s="225"/>
      <c r="AD3" s="225"/>
      <c r="AE3" s="223"/>
      <c r="AF3" s="79"/>
      <c r="AG3" s="79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</row>
    <row r="4" spans="1:44" ht="24" customHeight="1" thickBot="1" x14ac:dyDescent="0.3">
      <c r="A4" s="80"/>
      <c r="B4" s="233"/>
      <c r="C4" s="254"/>
      <c r="D4" s="231" t="s">
        <v>5</v>
      </c>
      <c r="E4" s="225"/>
      <c r="F4" s="225"/>
      <c r="G4" s="225"/>
      <c r="H4" s="225"/>
      <c r="I4" s="223"/>
      <c r="J4" s="231" t="s">
        <v>6</v>
      </c>
      <c r="K4" s="225"/>
      <c r="L4" s="225"/>
      <c r="M4" s="225"/>
      <c r="N4" s="225"/>
      <c r="O4" s="223"/>
      <c r="P4" s="231" t="s">
        <v>29</v>
      </c>
      <c r="Q4" s="225"/>
      <c r="R4" s="225"/>
      <c r="S4" s="225"/>
      <c r="T4" s="225"/>
      <c r="U4" s="223"/>
      <c r="V4" s="231" t="s">
        <v>30</v>
      </c>
      <c r="W4" s="225"/>
      <c r="X4" s="225"/>
      <c r="Y4" s="225"/>
      <c r="Z4" s="225"/>
      <c r="AA4" s="223"/>
      <c r="AB4" s="348" t="str">
        <f>CONCATENATE(COUNT(AB6:AB15,AD6:AD15)," VIAGENS")</f>
        <v>20 VIAGENS</v>
      </c>
      <c r="AC4" s="258"/>
      <c r="AD4" s="258"/>
      <c r="AE4" s="259"/>
      <c r="AF4" s="79"/>
      <c r="AG4" s="79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</row>
    <row r="5" spans="1:44" ht="24" customHeight="1" thickBot="1" x14ac:dyDescent="0.3">
      <c r="A5" s="80"/>
      <c r="B5" s="233"/>
      <c r="C5" s="269" t="s">
        <v>7</v>
      </c>
      <c r="D5" s="85" t="s">
        <v>8</v>
      </c>
      <c r="E5" s="85" t="s">
        <v>9</v>
      </c>
      <c r="F5" s="85" t="s">
        <v>10</v>
      </c>
      <c r="G5" s="85" t="s">
        <v>11</v>
      </c>
      <c r="H5" s="85" t="s">
        <v>12</v>
      </c>
      <c r="I5" s="85" t="s">
        <v>13</v>
      </c>
      <c r="J5" s="85" t="s">
        <v>8</v>
      </c>
      <c r="K5" s="85" t="s">
        <v>9</v>
      </c>
      <c r="L5" s="85" t="s">
        <v>10</v>
      </c>
      <c r="M5" s="85" t="s">
        <v>11</v>
      </c>
      <c r="N5" s="85" t="s">
        <v>12</v>
      </c>
      <c r="O5" s="85" t="s">
        <v>13</v>
      </c>
      <c r="P5" s="85" t="s">
        <v>8</v>
      </c>
      <c r="Q5" s="85" t="s">
        <v>9</v>
      </c>
      <c r="R5" s="86" t="s">
        <v>10</v>
      </c>
      <c r="S5" s="85" t="s">
        <v>11</v>
      </c>
      <c r="T5" s="86" t="s">
        <v>12</v>
      </c>
      <c r="U5" s="85" t="s">
        <v>13</v>
      </c>
      <c r="V5" s="81" t="s">
        <v>8</v>
      </c>
      <c r="W5" s="85" t="s">
        <v>9</v>
      </c>
      <c r="X5" s="86" t="s">
        <v>10</v>
      </c>
      <c r="Y5" s="85" t="s">
        <v>11</v>
      </c>
      <c r="Z5" s="86" t="s">
        <v>12</v>
      </c>
      <c r="AA5" s="81" t="s">
        <v>13</v>
      </c>
      <c r="AB5" s="82" t="s">
        <v>14</v>
      </c>
      <c r="AC5" s="83" t="s">
        <v>15</v>
      </c>
      <c r="AD5" s="82" t="s">
        <v>14</v>
      </c>
      <c r="AE5" s="85" t="s">
        <v>15</v>
      </c>
      <c r="AF5" s="79"/>
      <c r="AG5" s="79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</row>
    <row r="6" spans="1:44" ht="24" customHeight="1" thickBot="1" x14ac:dyDescent="0.3">
      <c r="A6" s="80"/>
      <c r="B6" s="233"/>
      <c r="C6" s="262"/>
      <c r="D6" s="87">
        <v>0.19444444444444445</v>
      </c>
      <c r="E6" s="88">
        <v>0.24236111111111111</v>
      </c>
      <c r="F6" s="88">
        <v>0.29375000000000001</v>
      </c>
      <c r="G6" s="89">
        <f t="shared" ref="G6:G7" si="0">F6-D6</f>
        <v>9.9305555555555564E-2</v>
      </c>
      <c r="H6" s="108">
        <v>619</v>
      </c>
      <c r="I6" s="91">
        <v>1</v>
      </c>
      <c r="J6" s="87">
        <v>0.22222222222222221</v>
      </c>
      <c r="K6" s="88">
        <v>0.27083333333333331</v>
      </c>
      <c r="L6" s="88">
        <v>0.32222222222222224</v>
      </c>
      <c r="M6" s="89">
        <f t="shared" ref="M6:M7" si="1">L6-J6</f>
        <v>0.10000000000000003</v>
      </c>
      <c r="N6" s="108">
        <v>619</v>
      </c>
      <c r="O6" s="91">
        <v>2</v>
      </c>
      <c r="P6" s="87">
        <v>0.25</v>
      </c>
      <c r="Q6" s="88">
        <v>0.30624999999999997</v>
      </c>
      <c r="R6" s="88">
        <v>0.36180555555555555</v>
      </c>
      <c r="S6" s="89">
        <f>R6-P6</f>
        <v>0.11180555555555555</v>
      </c>
      <c r="T6" s="108">
        <v>619</v>
      </c>
      <c r="U6" s="91">
        <v>3</v>
      </c>
      <c r="V6" s="87">
        <v>0.27777777777777779</v>
      </c>
      <c r="W6" s="88">
        <v>0.33402777777777781</v>
      </c>
      <c r="X6" s="88">
        <v>0.3888888888888889</v>
      </c>
      <c r="Y6" s="89">
        <f>X6-V6</f>
        <v>0.1111111111111111</v>
      </c>
      <c r="Z6" s="108">
        <v>619</v>
      </c>
      <c r="AA6" s="92">
        <v>4</v>
      </c>
      <c r="AB6" s="87">
        <v>0.19444444444444445</v>
      </c>
      <c r="AC6" s="93"/>
      <c r="AD6" s="88">
        <v>0.54166666666666663</v>
      </c>
      <c r="AE6" s="94">
        <f>AD6-AB15</f>
        <v>3.472222222222221E-2</v>
      </c>
      <c r="AF6" s="79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</row>
    <row r="7" spans="1:44" ht="24" customHeight="1" thickBot="1" x14ac:dyDescent="0.3">
      <c r="A7" s="80"/>
      <c r="B7" s="233"/>
      <c r="C7" s="262"/>
      <c r="D7" s="95">
        <v>0.30902777777777779</v>
      </c>
      <c r="E7" s="96">
        <v>0.36527777777777781</v>
      </c>
      <c r="F7" s="96">
        <v>0.4201388888888889</v>
      </c>
      <c r="G7" s="97">
        <f t="shared" si="0"/>
        <v>0.1111111111111111</v>
      </c>
      <c r="H7" s="111">
        <v>619</v>
      </c>
      <c r="I7" s="99">
        <v>1</v>
      </c>
      <c r="J7" s="95">
        <v>0.34027777777777773</v>
      </c>
      <c r="K7" s="96">
        <v>0.38958333333333334</v>
      </c>
      <c r="L7" s="96">
        <v>0.44722222222222219</v>
      </c>
      <c r="M7" s="97">
        <f t="shared" si="1"/>
        <v>0.10694444444444445</v>
      </c>
      <c r="N7" s="111">
        <v>619</v>
      </c>
      <c r="O7" s="99">
        <v>2</v>
      </c>
      <c r="P7" s="226">
        <f>IF(R6="",Q6,R6)</f>
        <v>0.36180555555555555</v>
      </c>
      <c r="Q7" s="223"/>
      <c r="R7" s="226">
        <f>IF(P8="",Q8,P8)</f>
        <v>0.40972222222222227</v>
      </c>
      <c r="S7" s="223"/>
      <c r="T7" s="226">
        <f>R7-P7</f>
        <v>4.7916666666666718E-2</v>
      </c>
      <c r="U7" s="223"/>
      <c r="V7" s="226">
        <f>IF(X6="",W6,X6)</f>
        <v>0.3888888888888889</v>
      </c>
      <c r="W7" s="223"/>
      <c r="X7" s="226">
        <f>IF(V8="",W8,V8)</f>
        <v>0.44444444444444442</v>
      </c>
      <c r="Y7" s="223"/>
      <c r="Z7" s="226">
        <f>X7-V7</f>
        <v>5.5555555555555525E-2</v>
      </c>
      <c r="AA7" s="223"/>
      <c r="AB7" s="95">
        <v>0.22222222222222221</v>
      </c>
      <c r="AC7" s="101">
        <f t="shared" ref="AC7:AC15" si="2">AB7-AB6</f>
        <v>2.7777777777777762E-2</v>
      </c>
      <c r="AD7" s="96">
        <v>0.58333333333333337</v>
      </c>
      <c r="AE7" s="102">
        <f t="shared" ref="AE7:AE15" si="3">AD7-AD6</f>
        <v>4.1666666666666741E-2</v>
      </c>
      <c r="AF7" s="79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</row>
    <row r="8" spans="1:44" ht="24" customHeight="1" thickBot="1" x14ac:dyDescent="0.3">
      <c r="A8" s="80"/>
      <c r="B8" s="233"/>
      <c r="C8" s="262"/>
      <c r="D8" s="226">
        <f>IF(F7="",E7,F7)</f>
        <v>0.4201388888888889</v>
      </c>
      <c r="E8" s="223"/>
      <c r="F8" s="226">
        <f>IF(D9="",E9,D9)</f>
        <v>0.47222222222222227</v>
      </c>
      <c r="G8" s="223"/>
      <c r="H8" s="226">
        <f>F8-D8</f>
        <v>5.208333333333337E-2</v>
      </c>
      <c r="I8" s="223"/>
      <c r="J8" s="226">
        <f>IF(L7="",K7,L7)</f>
        <v>0.44722222222222219</v>
      </c>
      <c r="K8" s="223"/>
      <c r="L8" s="226">
        <f>IF(J9="",K9,J9)</f>
        <v>0.50694444444444442</v>
      </c>
      <c r="M8" s="223"/>
      <c r="N8" s="226">
        <f>L8-J8</f>
        <v>5.9722222222222232E-2</v>
      </c>
      <c r="O8" s="223"/>
      <c r="P8" s="95">
        <v>0.40972222222222227</v>
      </c>
      <c r="Q8" s="96">
        <v>0.46180555555555558</v>
      </c>
      <c r="R8" s="96">
        <v>0.52361111111111114</v>
      </c>
      <c r="S8" s="97">
        <f>R8-P8</f>
        <v>0.11388888888888887</v>
      </c>
      <c r="T8" s="111">
        <v>619</v>
      </c>
      <c r="U8" s="99">
        <v>3</v>
      </c>
      <c r="V8" s="95">
        <v>0.44444444444444442</v>
      </c>
      <c r="W8" s="96">
        <v>0.49374999999999997</v>
      </c>
      <c r="X8" s="96">
        <v>0.5541666666666667</v>
      </c>
      <c r="Y8" s="97">
        <f>X8-V8</f>
        <v>0.10972222222222228</v>
      </c>
      <c r="Z8" s="111">
        <v>619</v>
      </c>
      <c r="AA8" s="100">
        <v>4</v>
      </c>
      <c r="AB8" s="95">
        <v>0.25</v>
      </c>
      <c r="AC8" s="101">
        <f t="shared" si="2"/>
        <v>2.777777777777779E-2</v>
      </c>
      <c r="AD8" s="96">
        <v>0.61805555555555558</v>
      </c>
      <c r="AE8" s="102">
        <f t="shared" si="3"/>
        <v>3.472222222222221E-2</v>
      </c>
      <c r="AF8" s="79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</row>
    <row r="9" spans="1:44" ht="24" customHeight="1" x14ac:dyDescent="0.25">
      <c r="A9" s="80"/>
      <c r="B9" s="233"/>
      <c r="C9" s="262"/>
      <c r="D9" s="95">
        <v>0.47222222222222227</v>
      </c>
      <c r="E9" s="96">
        <v>0.52152777777777781</v>
      </c>
      <c r="F9" s="96">
        <v>0.58194444444444449</v>
      </c>
      <c r="G9" s="97">
        <f>F9-D9</f>
        <v>0.10972222222222222</v>
      </c>
      <c r="H9" s="111">
        <v>619</v>
      </c>
      <c r="I9" s="99">
        <v>1</v>
      </c>
      <c r="J9" s="95">
        <v>0.50694444444444442</v>
      </c>
      <c r="K9" s="96">
        <v>0.55486111111111114</v>
      </c>
      <c r="L9" s="96">
        <v>0.61249999999999993</v>
      </c>
      <c r="M9" s="97">
        <f>L9-J9</f>
        <v>0.10555555555555551</v>
      </c>
      <c r="N9" s="111">
        <v>619</v>
      </c>
      <c r="O9" s="99">
        <v>2</v>
      </c>
      <c r="P9" s="171"/>
      <c r="Q9" s="172"/>
      <c r="R9" s="172"/>
      <c r="S9" s="172"/>
      <c r="T9" s="172"/>
      <c r="U9" s="173"/>
      <c r="V9" s="171"/>
      <c r="W9" s="172"/>
      <c r="X9" s="172"/>
      <c r="Y9" s="172"/>
      <c r="Z9" s="172"/>
      <c r="AA9" s="174"/>
      <c r="AB9" s="95">
        <v>0.27777777777777779</v>
      </c>
      <c r="AC9" s="101">
        <f t="shared" si="2"/>
        <v>2.777777777777779E-2</v>
      </c>
      <c r="AD9" s="96">
        <v>0.65625</v>
      </c>
      <c r="AE9" s="102">
        <f t="shared" si="3"/>
        <v>3.819444444444442E-2</v>
      </c>
      <c r="AF9" s="79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</row>
    <row r="10" spans="1:44" ht="24" customHeight="1" thickBot="1" x14ac:dyDescent="0.3">
      <c r="A10" s="80"/>
      <c r="B10" s="233"/>
      <c r="C10" s="262"/>
      <c r="D10" s="72"/>
      <c r="E10" s="73"/>
      <c r="F10" s="73"/>
      <c r="G10" s="175"/>
      <c r="H10" s="75"/>
      <c r="I10" s="176"/>
      <c r="J10" s="177"/>
      <c r="K10" s="19"/>
      <c r="L10" s="19"/>
      <c r="M10" s="178"/>
      <c r="N10" s="21"/>
      <c r="O10" s="132"/>
      <c r="P10" s="177"/>
      <c r="Q10" s="19"/>
      <c r="R10" s="19"/>
      <c r="S10" s="178"/>
      <c r="T10" s="21"/>
      <c r="U10" s="132"/>
      <c r="V10" s="177"/>
      <c r="W10" s="19"/>
      <c r="X10" s="19"/>
      <c r="Y10" s="178"/>
      <c r="Z10" s="21"/>
      <c r="AA10" s="22"/>
      <c r="AB10" s="95">
        <v>0.30902777777777779</v>
      </c>
      <c r="AC10" s="101">
        <f t="shared" si="2"/>
        <v>3.125E-2</v>
      </c>
      <c r="AD10" s="96">
        <v>0.69097222222222221</v>
      </c>
      <c r="AE10" s="102">
        <f t="shared" si="3"/>
        <v>3.472222222222221E-2</v>
      </c>
      <c r="AF10" s="79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</row>
    <row r="11" spans="1:44" ht="24" customHeight="1" thickBot="1" x14ac:dyDescent="0.3">
      <c r="A11" s="80"/>
      <c r="B11" s="233"/>
      <c r="C11" s="254"/>
      <c r="D11" s="346" t="s">
        <v>92</v>
      </c>
      <c r="E11" s="225"/>
      <c r="F11" s="225"/>
      <c r="G11" s="225"/>
      <c r="H11" s="225"/>
      <c r="I11" s="225"/>
      <c r="J11" s="346" t="s">
        <v>93</v>
      </c>
      <c r="K11" s="225"/>
      <c r="L11" s="225"/>
      <c r="M11" s="225"/>
      <c r="N11" s="225"/>
      <c r="O11" s="225"/>
      <c r="P11" s="346" t="s">
        <v>94</v>
      </c>
      <c r="Q11" s="225"/>
      <c r="R11" s="225"/>
      <c r="S11" s="225"/>
      <c r="T11" s="225"/>
      <c r="U11" s="225"/>
      <c r="V11" s="346" t="s">
        <v>95</v>
      </c>
      <c r="W11" s="225"/>
      <c r="X11" s="225"/>
      <c r="Y11" s="225"/>
      <c r="Z11" s="225"/>
      <c r="AA11" s="225"/>
      <c r="AB11" s="95">
        <v>0.34027777777777773</v>
      </c>
      <c r="AC11" s="101">
        <f t="shared" si="2"/>
        <v>3.1249999999999944E-2</v>
      </c>
      <c r="AD11" s="96">
        <v>0.72916666666666663</v>
      </c>
      <c r="AE11" s="102">
        <f t="shared" si="3"/>
        <v>3.819444444444442E-2</v>
      </c>
      <c r="AF11" s="79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</row>
    <row r="12" spans="1:44" ht="24" customHeight="1" thickBot="1" x14ac:dyDescent="0.3">
      <c r="A12" s="80"/>
      <c r="B12" s="233"/>
      <c r="C12" s="179" t="s">
        <v>17</v>
      </c>
      <c r="D12" s="268">
        <f>MAX(E6:F10)-IF(D6="",E6,D6)-MIN(H6:H10)+$C3</f>
        <v>0.3666666666666667</v>
      </c>
      <c r="E12" s="264"/>
      <c r="F12" s="264"/>
      <c r="G12" s="254"/>
      <c r="H12" s="253">
        <f ca="1">OFFSET(H5,MATCH(MIN(H6:H10),H6:H10,0),-4)-IF(D6="",E6,D6)</f>
        <v>0.22569444444444445</v>
      </c>
      <c r="I12" s="254"/>
      <c r="J12" s="268">
        <f>MAX(K6:L10)-IF(J6="",K6,J6)-MIN(N6:N10)+$C3</f>
        <v>0.36180555555555549</v>
      </c>
      <c r="K12" s="264"/>
      <c r="L12" s="264"/>
      <c r="M12" s="254"/>
      <c r="N12" s="253">
        <f ca="1">OFFSET(N5,MATCH(MIN(N6:N10),N6:N10,0),-4)-IF(J6="",K6,J6)</f>
        <v>0.22499999999999998</v>
      </c>
      <c r="O12" s="254"/>
      <c r="P12" s="268">
        <f>MAX(Q6:R10)-IF(P6="",Q6,P6)-MIN(T6:T10)+$C3</f>
        <v>0.25694444444444442</v>
      </c>
      <c r="Q12" s="264"/>
      <c r="R12" s="264"/>
      <c r="S12" s="254"/>
      <c r="T12" s="253">
        <f ca="1">OFFSET(T5,MATCH(MIN(T6:T10),T6:T10,0),-4)-IF(P6="",Q6,P6)</f>
        <v>0.11180555555555555</v>
      </c>
      <c r="U12" s="254"/>
      <c r="V12" s="268">
        <f>MAX(W6:X10)-IF(V6="",W6,V6)-MIN(Z6:Z10)+$C3</f>
        <v>0.25208333333333338</v>
      </c>
      <c r="W12" s="264"/>
      <c r="X12" s="264"/>
      <c r="Y12" s="254"/>
      <c r="Z12" s="253">
        <f ca="1">OFFSET(Z5,MATCH(MIN(Z6:Z10),Z6:Z10,0),-4)-IF(V6="",W6,V6)</f>
        <v>0.1111111111111111</v>
      </c>
      <c r="AA12" s="254"/>
      <c r="AB12" s="95">
        <v>0.40972222222222227</v>
      </c>
      <c r="AC12" s="101">
        <f t="shared" si="2"/>
        <v>6.9444444444444531E-2</v>
      </c>
      <c r="AD12" s="96">
        <v>0.76388888888888884</v>
      </c>
      <c r="AE12" s="102">
        <f t="shared" si="3"/>
        <v>3.472222222222221E-2</v>
      </c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</row>
    <row r="13" spans="1:44" ht="24" customHeight="1" thickBot="1" x14ac:dyDescent="0.3">
      <c r="A13" s="80"/>
      <c r="B13" s="233"/>
      <c r="C13" s="306">
        <v>3.125E-2</v>
      </c>
      <c r="D13" s="231" t="s">
        <v>18</v>
      </c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3"/>
      <c r="AB13" s="95">
        <v>0.44444444444444442</v>
      </c>
      <c r="AC13" s="101">
        <f t="shared" si="2"/>
        <v>3.4722222222222154E-2</v>
      </c>
      <c r="AD13" s="96">
        <v>0.80555555555555547</v>
      </c>
      <c r="AE13" s="102">
        <f t="shared" si="3"/>
        <v>4.166666666666663E-2</v>
      </c>
      <c r="AF13" s="79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</row>
    <row r="14" spans="1:44" ht="24" customHeight="1" thickBot="1" x14ac:dyDescent="0.3">
      <c r="A14" s="80"/>
      <c r="B14" s="233"/>
      <c r="C14" s="254"/>
      <c r="D14" s="231" t="s">
        <v>19</v>
      </c>
      <c r="E14" s="225"/>
      <c r="F14" s="225"/>
      <c r="G14" s="225"/>
      <c r="H14" s="225"/>
      <c r="I14" s="223"/>
      <c r="J14" s="231" t="s">
        <v>20</v>
      </c>
      <c r="K14" s="225"/>
      <c r="L14" s="225"/>
      <c r="M14" s="225"/>
      <c r="N14" s="225"/>
      <c r="O14" s="223"/>
      <c r="P14" s="231" t="s">
        <v>33</v>
      </c>
      <c r="Q14" s="225"/>
      <c r="R14" s="225"/>
      <c r="S14" s="225"/>
      <c r="T14" s="225"/>
      <c r="U14" s="223"/>
      <c r="V14" s="231" t="s">
        <v>40</v>
      </c>
      <c r="W14" s="225"/>
      <c r="X14" s="225"/>
      <c r="Y14" s="225"/>
      <c r="Z14" s="225"/>
      <c r="AA14" s="223"/>
      <c r="AB14" s="95">
        <v>0.47222222222222227</v>
      </c>
      <c r="AC14" s="101">
        <f t="shared" si="2"/>
        <v>2.7777777777777846E-2</v>
      </c>
      <c r="AD14" s="96">
        <v>0.85069444444444453</v>
      </c>
      <c r="AE14" s="102">
        <f t="shared" si="3"/>
        <v>4.5138888888889062E-2</v>
      </c>
      <c r="AF14" s="79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</row>
    <row r="15" spans="1:44" ht="24" customHeight="1" thickBot="1" x14ac:dyDescent="0.3">
      <c r="A15" s="80"/>
      <c r="B15" s="233"/>
      <c r="C15" s="269" t="s">
        <v>7</v>
      </c>
      <c r="D15" s="81" t="s">
        <v>8</v>
      </c>
      <c r="E15" s="85" t="s">
        <v>9</v>
      </c>
      <c r="F15" s="86" t="s">
        <v>10</v>
      </c>
      <c r="G15" s="85" t="s">
        <v>11</v>
      </c>
      <c r="H15" s="86" t="s">
        <v>12</v>
      </c>
      <c r="I15" s="85" t="s">
        <v>13</v>
      </c>
      <c r="J15" s="86" t="s">
        <v>8</v>
      </c>
      <c r="K15" s="85" t="s">
        <v>9</v>
      </c>
      <c r="L15" s="86" t="s">
        <v>10</v>
      </c>
      <c r="M15" s="85" t="s">
        <v>11</v>
      </c>
      <c r="N15" s="86" t="s">
        <v>12</v>
      </c>
      <c r="O15" s="85" t="s">
        <v>13</v>
      </c>
      <c r="P15" s="81" t="s">
        <v>8</v>
      </c>
      <c r="Q15" s="85" t="s">
        <v>9</v>
      </c>
      <c r="R15" s="86" t="s">
        <v>10</v>
      </c>
      <c r="S15" s="85" t="s">
        <v>11</v>
      </c>
      <c r="T15" s="86" t="s">
        <v>12</v>
      </c>
      <c r="U15" s="85" t="s">
        <v>13</v>
      </c>
      <c r="V15" s="81" t="s">
        <v>8</v>
      </c>
      <c r="W15" s="85" t="s">
        <v>9</v>
      </c>
      <c r="X15" s="86" t="s">
        <v>10</v>
      </c>
      <c r="Y15" s="85" t="s">
        <v>11</v>
      </c>
      <c r="Z15" s="86" t="s">
        <v>12</v>
      </c>
      <c r="AA15" s="81" t="s">
        <v>13</v>
      </c>
      <c r="AB15" s="104">
        <v>0.50694444444444442</v>
      </c>
      <c r="AC15" s="105">
        <f t="shared" si="2"/>
        <v>3.4722222222222154E-2</v>
      </c>
      <c r="AD15" s="123">
        <v>0.89583333333333337</v>
      </c>
      <c r="AE15" s="107">
        <f t="shared" si="3"/>
        <v>4.513888888888884E-2</v>
      </c>
      <c r="AF15" s="79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</row>
    <row r="16" spans="1:44" ht="24" customHeight="1" thickBot="1" x14ac:dyDescent="0.3">
      <c r="A16" s="80"/>
      <c r="B16" s="233"/>
      <c r="C16" s="262"/>
      <c r="D16" s="87">
        <v>0.54166666666666663</v>
      </c>
      <c r="E16" s="88">
        <v>0.59027777777777779</v>
      </c>
      <c r="F16" s="88">
        <v>0.64652777777777781</v>
      </c>
      <c r="G16" s="89">
        <f t="shared" ref="G16:G17" si="4">F16-D16</f>
        <v>0.10486111111111118</v>
      </c>
      <c r="H16" s="108">
        <v>619</v>
      </c>
      <c r="I16" s="91">
        <v>3</v>
      </c>
      <c r="J16" s="87">
        <v>0.58333333333333337</v>
      </c>
      <c r="K16" s="88">
        <v>0.62916666666666665</v>
      </c>
      <c r="L16" s="88">
        <v>0.68472222222222223</v>
      </c>
      <c r="M16" s="89">
        <f>L16-J16</f>
        <v>0.10138888888888886</v>
      </c>
      <c r="N16" s="108">
        <v>619</v>
      </c>
      <c r="O16" s="91">
        <v>4</v>
      </c>
      <c r="P16" s="87">
        <v>0.61805555555555558</v>
      </c>
      <c r="Q16" s="88">
        <v>0.66388888888888886</v>
      </c>
      <c r="R16" s="88">
        <v>0.71944444444444444</v>
      </c>
      <c r="S16" s="89">
        <f t="shared" ref="S16:S17" si="5">R16-P16</f>
        <v>0.10138888888888886</v>
      </c>
      <c r="T16" s="108">
        <v>619</v>
      </c>
      <c r="U16" s="91">
        <v>1</v>
      </c>
      <c r="V16" s="87">
        <v>0.69097222222222221</v>
      </c>
      <c r="W16" s="88">
        <v>0.73958333333333337</v>
      </c>
      <c r="X16" s="88">
        <v>0.79583333333333339</v>
      </c>
      <c r="Y16" s="89">
        <f>X16-V16</f>
        <v>0.10486111111111118</v>
      </c>
      <c r="Z16" s="108">
        <v>619</v>
      </c>
      <c r="AA16" s="91">
        <v>2</v>
      </c>
      <c r="AB16" s="180"/>
      <c r="AC16" s="180"/>
      <c r="AD16" s="79"/>
      <c r="AE16" s="79"/>
      <c r="AF16" s="79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</row>
    <row r="17" spans="1:44" ht="24" customHeight="1" thickBot="1" x14ac:dyDescent="0.3">
      <c r="A17" s="80"/>
      <c r="B17" s="233"/>
      <c r="C17" s="262"/>
      <c r="D17" s="95">
        <v>0.65625</v>
      </c>
      <c r="E17" s="96">
        <v>0.70416666666666661</v>
      </c>
      <c r="F17" s="96">
        <v>0.75902777777777775</v>
      </c>
      <c r="G17" s="97">
        <f t="shared" si="4"/>
        <v>0.10277777777777775</v>
      </c>
      <c r="H17" s="111">
        <v>619</v>
      </c>
      <c r="I17" s="99">
        <v>3</v>
      </c>
      <c r="J17" s="226">
        <f>IF(L16="",K16,L16)</f>
        <v>0.68472222222222223</v>
      </c>
      <c r="K17" s="223"/>
      <c r="L17" s="226">
        <f>IF(J18="",K18,J18)</f>
        <v>0.76388888888888884</v>
      </c>
      <c r="M17" s="223"/>
      <c r="N17" s="226">
        <f>L17-J17</f>
        <v>7.9166666666666607E-2</v>
      </c>
      <c r="O17" s="223"/>
      <c r="P17" s="95">
        <v>0.72916666666666663</v>
      </c>
      <c r="Q17" s="96">
        <v>0.77777777777777779</v>
      </c>
      <c r="R17" s="96">
        <v>0.83263888888888893</v>
      </c>
      <c r="S17" s="97">
        <f t="shared" si="5"/>
        <v>0.1034722222222223</v>
      </c>
      <c r="T17" s="111">
        <v>619</v>
      </c>
      <c r="U17" s="99">
        <v>1</v>
      </c>
      <c r="V17" s="226">
        <f>IF(X16="",W16,X16)</f>
        <v>0.79583333333333339</v>
      </c>
      <c r="W17" s="223"/>
      <c r="X17" s="226">
        <f>IF(V18="",W18,V18)</f>
        <v>0.85069444444444453</v>
      </c>
      <c r="Y17" s="223"/>
      <c r="Z17" s="226">
        <f>X17-V17</f>
        <v>5.4861111111111138E-2</v>
      </c>
      <c r="AA17" s="223"/>
      <c r="AB17" s="180"/>
      <c r="AC17" s="180"/>
      <c r="AD17" s="79"/>
      <c r="AE17" s="79"/>
      <c r="AF17" s="79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</row>
    <row r="18" spans="1:44" ht="24" customHeight="1" thickBot="1" x14ac:dyDescent="0.3">
      <c r="A18" s="80"/>
      <c r="B18" s="233"/>
      <c r="C18" s="262"/>
      <c r="D18" s="226">
        <f>IF(F17="",E17,F17)</f>
        <v>0.75902777777777775</v>
      </c>
      <c r="E18" s="223"/>
      <c r="F18" s="226">
        <f>IF(D19="",E19,D19)</f>
        <v>0.80555555555555547</v>
      </c>
      <c r="G18" s="223"/>
      <c r="H18" s="226">
        <f>F18-D18</f>
        <v>4.6527777777777724E-2</v>
      </c>
      <c r="I18" s="223"/>
      <c r="J18" s="95">
        <v>0.76388888888888884</v>
      </c>
      <c r="K18" s="96">
        <v>0.80902777777777779</v>
      </c>
      <c r="L18" s="96">
        <v>0.86388888888888893</v>
      </c>
      <c r="M18" s="97">
        <f>L18-J18</f>
        <v>0.10000000000000009</v>
      </c>
      <c r="N18" s="111">
        <v>619</v>
      </c>
      <c r="O18" s="99">
        <v>4</v>
      </c>
      <c r="P18" s="226">
        <f>IF(R17="",Q17,R17)</f>
        <v>0.83263888888888893</v>
      </c>
      <c r="Q18" s="223"/>
      <c r="R18" s="226">
        <f>IF(P19="",Q19,P19)</f>
        <v>0.89583333333333337</v>
      </c>
      <c r="S18" s="223"/>
      <c r="T18" s="226">
        <f>R18-P18</f>
        <v>6.3194444444444442E-2</v>
      </c>
      <c r="U18" s="223"/>
      <c r="V18" s="95">
        <v>0.85069444444444453</v>
      </c>
      <c r="W18" s="96">
        <v>0.8965277777777777</v>
      </c>
      <c r="X18" s="96">
        <v>0.9472222222222223</v>
      </c>
      <c r="Y18" s="97">
        <f>X18-V18</f>
        <v>9.6527777777777768E-2</v>
      </c>
      <c r="Z18" s="111">
        <v>619</v>
      </c>
      <c r="AA18" s="99">
        <v>2</v>
      </c>
      <c r="AB18" s="180"/>
      <c r="AC18" s="180"/>
      <c r="AD18" s="79"/>
      <c r="AE18" s="79"/>
      <c r="AF18" s="79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</row>
    <row r="19" spans="1:44" ht="24" customHeight="1" thickBot="1" x14ac:dyDescent="0.3">
      <c r="A19" s="80"/>
      <c r="B19" s="233"/>
      <c r="C19" s="262"/>
      <c r="D19" s="95">
        <v>0.80555555555555547</v>
      </c>
      <c r="E19" s="96">
        <v>0.8520833333333333</v>
      </c>
      <c r="F19" s="96">
        <v>0.90347222222222223</v>
      </c>
      <c r="G19" s="97">
        <f>F19-D19</f>
        <v>9.7916666666666763E-2</v>
      </c>
      <c r="H19" s="111">
        <v>619</v>
      </c>
      <c r="I19" s="99">
        <v>3</v>
      </c>
      <c r="J19" s="171"/>
      <c r="K19" s="172"/>
      <c r="L19" s="172"/>
      <c r="M19" s="172"/>
      <c r="N19" s="172"/>
      <c r="O19" s="173"/>
      <c r="P19" s="95">
        <v>0.89583333333333337</v>
      </c>
      <c r="Q19" s="96">
        <v>0.93888888888888899</v>
      </c>
      <c r="R19" s="96">
        <v>0.98958333333333337</v>
      </c>
      <c r="S19" s="97">
        <f>R19-P19</f>
        <v>9.375E-2</v>
      </c>
      <c r="T19" s="111">
        <v>619</v>
      </c>
      <c r="U19" s="99">
        <v>1</v>
      </c>
      <c r="V19" s="181"/>
      <c r="W19" s="182"/>
      <c r="X19" s="182"/>
      <c r="Y19" s="182"/>
      <c r="Z19" s="182"/>
      <c r="AA19" s="183"/>
      <c r="AB19" s="180"/>
      <c r="AC19" s="180"/>
      <c r="AD19" s="79"/>
      <c r="AE19" s="79"/>
      <c r="AF19" s="79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</row>
    <row r="20" spans="1:44" ht="24" customHeight="1" thickBot="1" x14ac:dyDescent="0.3">
      <c r="A20" s="80"/>
      <c r="B20" s="233"/>
      <c r="C20" s="254"/>
      <c r="D20" s="346" t="s">
        <v>92</v>
      </c>
      <c r="E20" s="225"/>
      <c r="F20" s="225"/>
      <c r="G20" s="225"/>
      <c r="H20" s="225"/>
      <c r="I20" s="225"/>
      <c r="J20" s="346" t="s">
        <v>93</v>
      </c>
      <c r="K20" s="225"/>
      <c r="L20" s="225"/>
      <c r="M20" s="225"/>
      <c r="N20" s="225"/>
      <c r="O20" s="225"/>
      <c r="P20" s="346" t="s">
        <v>94</v>
      </c>
      <c r="Q20" s="225"/>
      <c r="R20" s="225"/>
      <c r="S20" s="225"/>
      <c r="T20" s="225"/>
      <c r="U20" s="225"/>
      <c r="V20" s="346" t="s">
        <v>95</v>
      </c>
      <c r="W20" s="225"/>
      <c r="X20" s="225"/>
      <c r="Y20" s="225"/>
      <c r="Z20" s="225"/>
      <c r="AA20" s="223"/>
      <c r="AB20" s="184"/>
      <c r="AC20" s="184"/>
      <c r="AD20" s="79"/>
      <c r="AE20" s="79"/>
      <c r="AF20" s="79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</row>
    <row r="21" spans="1:44" ht="24" customHeight="1" thickBot="1" x14ac:dyDescent="0.3">
      <c r="A21" s="80"/>
      <c r="B21" s="230"/>
      <c r="C21" s="185" t="s">
        <v>17</v>
      </c>
      <c r="D21" s="268">
        <f>MAX(E16:F19)-IF(D16="",E16,D16)-MIN(H16:H19)+$C13</f>
        <v>0.34652777777777788</v>
      </c>
      <c r="E21" s="264"/>
      <c r="F21" s="264"/>
      <c r="G21" s="254"/>
      <c r="H21" s="253">
        <f ca="1">OFFSET(H15,MATCH(MIN(H16:H19),H16:H19,0),-4)-IF(D16="",E16,D16)</f>
        <v>0.21736111111111112</v>
      </c>
      <c r="I21" s="254"/>
      <c r="J21" s="268">
        <f>MAX(K16:L19)-IF(J16="",K16,J16)-MIN(N16:N19)+$C13</f>
        <v>0.23263888888888895</v>
      </c>
      <c r="K21" s="264"/>
      <c r="L21" s="264"/>
      <c r="M21" s="254"/>
      <c r="N21" s="253">
        <f ca="1">OFFSET(N15,MATCH(MIN(N16:N19),N16:N19,0),-4)-IF(J16="",K16,J16)</f>
        <v>0.10138888888888886</v>
      </c>
      <c r="O21" s="254"/>
      <c r="P21" s="268">
        <f>MAX(Q16:R19)-IF(P16="",Q16,P16)-MIN(T16:T19)+$C13</f>
        <v>0.33958333333333335</v>
      </c>
      <c r="Q21" s="264"/>
      <c r="R21" s="264"/>
      <c r="S21" s="254"/>
      <c r="T21" s="253">
        <f ca="1">OFFSET(T15,MATCH(MIN(T16:T19),T16:T19,0),-4)-IF(P16="",Q16,P16)</f>
        <v>0.21458333333333335</v>
      </c>
      <c r="U21" s="254"/>
      <c r="V21" s="268">
        <f>MAX(W16:X19)-IF(V16="",W16,V16)-MIN(Z16:Z19)+$C13</f>
        <v>0.23263888888888895</v>
      </c>
      <c r="W21" s="264"/>
      <c r="X21" s="264"/>
      <c r="Y21" s="254"/>
      <c r="Z21" s="253">
        <f ca="1">OFFSET(Z15,MATCH(MIN(Z16:Z19),Z16:Z19,0),-4)-IF(V16="",W16,V16)</f>
        <v>0.10486111111111118</v>
      </c>
      <c r="AA21" s="254"/>
      <c r="AB21" s="180"/>
      <c r="AC21" s="180"/>
      <c r="AD21" s="79"/>
      <c r="AE21" s="79"/>
      <c r="AF21" s="79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</row>
    <row r="22" spans="1:44" ht="24" customHeight="1" x14ac:dyDescent="0.25">
      <c r="A22" s="80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</row>
    <row r="23" spans="1:44" ht="24" customHeight="1" x14ac:dyDescent="0.25">
      <c r="A23" s="80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</row>
    <row r="24" spans="1:44" ht="24" customHeight="1" x14ac:dyDescent="0.25">
      <c r="A24" s="80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</row>
    <row r="25" spans="1:44" ht="24" customHeight="1" x14ac:dyDescent="0.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</row>
    <row r="26" spans="1:44" ht="24" customHeight="1" x14ac:dyDescent="0.2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</row>
    <row r="27" spans="1:44" ht="24" customHeight="1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</row>
    <row r="28" spans="1:44" ht="24" customHeight="1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</row>
    <row r="29" spans="1:44" ht="24" customHeight="1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</row>
    <row r="30" spans="1:44" ht="24" customHeight="1" x14ac:dyDescent="0.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</row>
    <row r="31" spans="1:44" ht="24" customHeight="1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</row>
    <row r="32" spans="1:44" ht="24" customHeight="1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</row>
    <row r="33" spans="1:44" ht="24" customHeight="1" x14ac:dyDescent="0.25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</row>
    <row r="34" spans="1:44" ht="24" customHeight="1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</row>
    <row r="35" spans="1:44" ht="24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</row>
    <row r="36" spans="1:44" ht="24" customHeight="1" x14ac:dyDescent="0.2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</row>
    <row r="37" spans="1:44" ht="24" customHeight="1" x14ac:dyDescent="0.2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</row>
    <row r="38" spans="1:44" ht="24" customHeight="1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</row>
    <row r="39" spans="1:44" ht="24" customHeight="1" x14ac:dyDescent="0.2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</row>
    <row r="40" spans="1:44" ht="24" customHeight="1" x14ac:dyDescent="0.25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</row>
    <row r="41" spans="1:44" ht="24" customHeight="1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</row>
    <row r="42" spans="1:44" ht="24" customHeight="1" x14ac:dyDescent="0.25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</row>
    <row r="43" spans="1:44" ht="24" customHeight="1" x14ac:dyDescent="0.25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</row>
    <row r="44" spans="1:44" ht="24" customHeight="1" x14ac:dyDescent="0.25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</row>
    <row r="45" spans="1:44" ht="24" customHeight="1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</row>
    <row r="46" spans="1:44" ht="24" customHeight="1" x14ac:dyDescent="0.2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</row>
    <row r="47" spans="1:44" ht="24" customHeight="1" x14ac:dyDescent="0.25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</row>
    <row r="48" spans="1:44" ht="24" customHeight="1" x14ac:dyDescent="0.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</row>
    <row r="49" spans="1:44" ht="24" customHeight="1" x14ac:dyDescent="0.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</row>
    <row r="50" spans="1:44" ht="24" customHeight="1" x14ac:dyDescent="0.2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</row>
    <row r="51" spans="1:44" ht="24" customHeight="1" x14ac:dyDescent="0.25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</row>
    <row r="52" spans="1:44" ht="24" customHeight="1" x14ac:dyDescent="0.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</row>
    <row r="53" spans="1:44" ht="24" customHeight="1" x14ac:dyDescent="0.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</row>
    <row r="54" spans="1:44" ht="24" customHeight="1" x14ac:dyDescent="0.2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</row>
    <row r="55" spans="1:44" ht="24" customHeight="1" x14ac:dyDescent="0.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</row>
    <row r="56" spans="1:44" ht="24" customHeight="1" x14ac:dyDescent="0.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</row>
    <row r="57" spans="1:44" ht="24" customHeight="1" x14ac:dyDescent="0.25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</row>
    <row r="58" spans="1:44" ht="24" customHeight="1" x14ac:dyDescent="0.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</row>
    <row r="59" spans="1:44" ht="24" customHeight="1" x14ac:dyDescent="0.25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</row>
    <row r="60" spans="1:44" ht="24" customHeight="1" x14ac:dyDescent="0.25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</row>
    <row r="61" spans="1:44" ht="24" customHeight="1" x14ac:dyDescent="0.25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</row>
    <row r="62" spans="1:44" ht="24" customHeight="1" x14ac:dyDescent="0.25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</row>
    <row r="63" spans="1:44" ht="24" customHeight="1" x14ac:dyDescent="0.25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</row>
    <row r="64" spans="1:44" ht="24" customHeight="1" x14ac:dyDescent="0.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</row>
    <row r="65" spans="1:44" ht="24" customHeight="1" x14ac:dyDescent="0.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</row>
    <row r="66" spans="1:44" ht="24" customHeight="1" x14ac:dyDescent="0.25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</row>
    <row r="67" spans="1:44" ht="24" customHeight="1" x14ac:dyDescent="0.25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</row>
    <row r="68" spans="1:44" ht="24" customHeight="1" x14ac:dyDescent="0.25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</row>
    <row r="69" spans="1:44" ht="24" customHeight="1" x14ac:dyDescent="0.25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</row>
    <row r="70" spans="1:44" ht="24" customHeight="1" x14ac:dyDescent="0.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</row>
    <row r="71" spans="1:44" ht="24" customHeight="1" x14ac:dyDescent="0.25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</row>
    <row r="72" spans="1:44" ht="24" customHeight="1" x14ac:dyDescent="0.2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</row>
    <row r="73" spans="1:44" ht="24" customHeight="1" x14ac:dyDescent="0.2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</row>
    <row r="74" spans="1:44" ht="24" customHeight="1" x14ac:dyDescent="0.2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</row>
    <row r="75" spans="1:44" ht="24" customHeight="1" x14ac:dyDescent="0.2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</row>
    <row r="76" spans="1:44" ht="24" customHeight="1" x14ac:dyDescent="0.2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</row>
    <row r="77" spans="1:44" ht="24" customHeight="1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</row>
    <row r="78" spans="1:44" ht="24" customHeight="1" x14ac:dyDescent="0.2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</row>
    <row r="79" spans="1:44" ht="24" customHeight="1" x14ac:dyDescent="0.2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</row>
    <row r="80" spans="1:44" ht="24" customHeight="1" x14ac:dyDescent="0.2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</row>
    <row r="81" spans="1:44" ht="24" customHeight="1" x14ac:dyDescent="0.2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</row>
    <row r="82" spans="1:44" ht="24" customHeight="1" x14ac:dyDescent="0.2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</row>
    <row r="83" spans="1:44" ht="24" customHeight="1" x14ac:dyDescent="0.2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</row>
    <row r="84" spans="1:44" ht="24" customHeight="1" x14ac:dyDescent="0.2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</row>
    <row r="85" spans="1:44" ht="24" customHeight="1" x14ac:dyDescent="0.2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</row>
    <row r="86" spans="1:44" ht="24" customHeight="1" x14ac:dyDescent="0.2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</row>
    <row r="87" spans="1:44" ht="24" customHeight="1" x14ac:dyDescent="0.2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</row>
    <row r="88" spans="1:44" ht="24" customHeight="1" x14ac:dyDescent="0.2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</row>
    <row r="89" spans="1:44" ht="24" customHeight="1" x14ac:dyDescent="0.2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</row>
    <row r="90" spans="1:44" ht="24" customHeight="1" x14ac:dyDescent="0.2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</row>
    <row r="91" spans="1:44" ht="24" customHeight="1" x14ac:dyDescent="0.2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</row>
    <row r="92" spans="1:44" ht="24" customHeight="1" x14ac:dyDescent="0.2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</row>
    <row r="93" spans="1:44" ht="24" customHeight="1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</row>
    <row r="94" spans="1:44" ht="24" customHeight="1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</row>
    <row r="95" spans="1:44" ht="24" customHeight="1" x14ac:dyDescent="0.2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</row>
    <row r="96" spans="1:44" ht="24" customHeight="1" x14ac:dyDescent="0.2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</row>
    <row r="97" spans="1:44" ht="24" customHeight="1" x14ac:dyDescent="0.2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</row>
    <row r="98" spans="1:44" ht="24" customHeight="1" x14ac:dyDescent="0.2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</row>
    <row r="99" spans="1:44" ht="24" customHeight="1" x14ac:dyDescent="0.2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</row>
    <row r="100" spans="1:44" ht="24" customHeight="1" x14ac:dyDescent="0.2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</row>
    <row r="101" spans="1:44" ht="24" customHeight="1" x14ac:dyDescent="0.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</row>
    <row r="102" spans="1:44" ht="24" customHeight="1" x14ac:dyDescent="0.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</row>
    <row r="103" spans="1:44" ht="24" customHeight="1" x14ac:dyDescent="0.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</row>
    <row r="104" spans="1:44" ht="24" customHeight="1" x14ac:dyDescent="0.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</row>
    <row r="105" spans="1:44" ht="24" customHeight="1" x14ac:dyDescent="0.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</row>
    <row r="106" spans="1:44" ht="24" customHeight="1" x14ac:dyDescent="0.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</row>
    <row r="107" spans="1:44" ht="24" customHeight="1" x14ac:dyDescent="0.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</row>
    <row r="108" spans="1:44" ht="24" customHeight="1" x14ac:dyDescent="0.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</row>
    <row r="109" spans="1:44" ht="24" customHeight="1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</row>
    <row r="110" spans="1:44" ht="24" customHeight="1" x14ac:dyDescent="0.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</row>
    <row r="111" spans="1:44" ht="24" customHeight="1" x14ac:dyDescent="0.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</row>
    <row r="112" spans="1:44" ht="24" customHeight="1" x14ac:dyDescent="0.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</row>
    <row r="113" spans="1:44" ht="24" customHeight="1" x14ac:dyDescent="0.2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</row>
    <row r="114" spans="1:44" ht="24" customHeight="1" x14ac:dyDescent="0.2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</row>
    <row r="115" spans="1:44" ht="24" customHeight="1" x14ac:dyDescent="0.2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</row>
    <row r="116" spans="1:44" ht="24" customHeight="1" x14ac:dyDescent="0.2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</row>
    <row r="117" spans="1:44" ht="24" customHeight="1" x14ac:dyDescent="0.2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</row>
    <row r="118" spans="1:44" ht="24" customHeight="1" x14ac:dyDescent="0.2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</row>
    <row r="119" spans="1:44" ht="24" customHeight="1" x14ac:dyDescent="0.2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</row>
    <row r="120" spans="1:44" ht="24" customHeight="1" x14ac:dyDescent="0.2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</row>
    <row r="121" spans="1:44" ht="24" customHeight="1" x14ac:dyDescent="0.2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</row>
    <row r="122" spans="1:44" ht="24" customHeight="1" x14ac:dyDescent="0.2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</row>
    <row r="123" spans="1:44" ht="24" customHeight="1" x14ac:dyDescent="0.2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</row>
    <row r="124" spans="1:44" ht="24" customHeight="1" x14ac:dyDescent="0.25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</row>
    <row r="125" spans="1:44" ht="24" customHeight="1" x14ac:dyDescent="0.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</row>
    <row r="126" spans="1:44" ht="24" customHeight="1" x14ac:dyDescent="0.2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</row>
    <row r="127" spans="1:44" ht="24" customHeight="1" x14ac:dyDescent="0.2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</row>
    <row r="128" spans="1:44" ht="24" customHeight="1" x14ac:dyDescent="0.2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</row>
    <row r="129" spans="1:44" ht="24" customHeight="1" x14ac:dyDescent="0.2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</row>
    <row r="130" spans="1:44" ht="24" customHeight="1" x14ac:dyDescent="0.25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</row>
    <row r="131" spans="1:44" ht="24" customHeight="1" x14ac:dyDescent="0.2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</row>
    <row r="132" spans="1:44" ht="24" customHeight="1" x14ac:dyDescent="0.2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</row>
    <row r="133" spans="1:44" ht="24" customHeight="1" x14ac:dyDescent="0.2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</row>
    <row r="134" spans="1:44" ht="24" customHeight="1" x14ac:dyDescent="0.2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</row>
    <row r="135" spans="1:44" ht="24" customHeight="1" x14ac:dyDescent="0.2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</row>
    <row r="136" spans="1:44" ht="24" customHeight="1" x14ac:dyDescent="0.2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</row>
    <row r="137" spans="1:44" ht="24" customHeight="1" x14ac:dyDescent="0.2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</row>
    <row r="138" spans="1:44" ht="24" customHeight="1" x14ac:dyDescent="0.2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</row>
    <row r="139" spans="1:44" ht="24" customHeight="1" x14ac:dyDescent="0.25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</row>
    <row r="140" spans="1:44" ht="24" customHeight="1" x14ac:dyDescent="0.2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</row>
    <row r="141" spans="1:44" ht="24" customHeight="1" x14ac:dyDescent="0.2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</row>
    <row r="142" spans="1:44" ht="24" customHeight="1" x14ac:dyDescent="0.2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</row>
    <row r="143" spans="1:44" ht="24" customHeight="1" x14ac:dyDescent="0.2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</row>
    <row r="144" spans="1:44" ht="24" customHeight="1" x14ac:dyDescent="0.2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</row>
    <row r="145" spans="1:44" ht="24" customHeight="1" x14ac:dyDescent="0.2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</row>
    <row r="146" spans="1:44" ht="24" customHeight="1" x14ac:dyDescent="0.2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</row>
    <row r="147" spans="1:44" ht="24" customHeight="1" x14ac:dyDescent="0.2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</row>
    <row r="148" spans="1:44" ht="24" customHeight="1" x14ac:dyDescent="0.2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</row>
    <row r="149" spans="1:44" ht="24" customHeight="1" x14ac:dyDescent="0.2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</row>
    <row r="150" spans="1:44" ht="24" customHeight="1" x14ac:dyDescent="0.2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</row>
    <row r="151" spans="1:44" ht="24" customHeight="1" x14ac:dyDescent="0.2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</row>
    <row r="152" spans="1:44" ht="24" customHeight="1" x14ac:dyDescent="0.2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</row>
    <row r="153" spans="1:44" ht="24" customHeight="1" x14ac:dyDescent="0.2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</row>
    <row r="154" spans="1:44" ht="24" customHeight="1" x14ac:dyDescent="0.2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</row>
    <row r="155" spans="1:44" ht="24" customHeight="1" x14ac:dyDescent="0.2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</row>
    <row r="156" spans="1:44" ht="24" customHeight="1" x14ac:dyDescent="0.2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</row>
    <row r="157" spans="1:44" ht="24" customHeight="1" x14ac:dyDescent="0.2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</row>
    <row r="158" spans="1:44" ht="24" customHeight="1" x14ac:dyDescent="0.2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</row>
    <row r="159" spans="1:44" ht="24" customHeight="1" x14ac:dyDescent="0.2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</row>
    <row r="160" spans="1:44" ht="24" customHeight="1" x14ac:dyDescent="0.2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</row>
    <row r="161" spans="1:44" ht="24" customHeight="1" x14ac:dyDescent="0.2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</row>
    <row r="162" spans="1:44" ht="24" customHeight="1" x14ac:dyDescent="0.2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</row>
    <row r="163" spans="1:44" ht="24" customHeight="1" x14ac:dyDescent="0.2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</row>
    <row r="164" spans="1:44" ht="24" customHeight="1" x14ac:dyDescent="0.2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</row>
    <row r="165" spans="1:44" ht="24" customHeight="1" x14ac:dyDescent="0.2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</row>
    <row r="166" spans="1:44" ht="24" customHeight="1" x14ac:dyDescent="0.2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</row>
    <row r="167" spans="1:44" ht="24" customHeight="1" x14ac:dyDescent="0.2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</row>
    <row r="168" spans="1:44" ht="24" customHeight="1" x14ac:dyDescent="0.2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</row>
    <row r="169" spans="1:44" ht="24" customHeight="1" x14ac:dyDescent="0.2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</row>
    <row r="170" spans="1:44" ht="24" customHeight="1" x14ac:dyDescent="0.2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</row>
    <row r="171" spans="1:44" ht="24" customHeight="1" x14ac:dyDescent="0.2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</row>
    <row r="172" spans="1:44" ht="24" customHeight="1" x14ac:dyDescent="0.2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</row>
    <row r="173" spans="1:44" ht="24" customHeight="1" x14ac:dyDescent="0.2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</row>
    <row r="174" spans="1:44" ht="24" customHeight="1" x14ac:dyDescent="0.2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</row>
    <row r="175" spans="1:44" ht="24" customHeight="1" x14ac:dyDescent="0.2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</row>
    <row r="176" spans="1:44" ht="24" customHeight="1" x14ac:dyDescent="0.2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</row>
    <row r="177" spans="1:44" ht="24" customHeight="1" x14ac:dyDescent="0.2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</row>
    <row r="178" spans="1:44" ht="24" customHeight="1" x14ac:dyDescent="0.2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</row>
    <row r="179" spans="1:44" ht="24" customHeight="1" x14ac:dyDescent="0.2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</row>
    <row r="180" spans="1:44" ht="24" customHeight="1" x14ac:dyDescent="0.2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</row>
    <row r="181" spans="1:44" ht="24" customHeight="1" x14ac:dyDescent="0.2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</row>
    <row r="182" spans="1:44" ht="24" customHeight="1" x14ac:dyDescent="0.2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</row>
    <row r="183" spans="1:44" ht="24" customHeight="1" x14ac:dyDescent="0.2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</row>
    <row r="184" spans="1:44" ht="24" customHeight="1" x14ac:dyDescent="0.2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</row>
    <row r="185" spans="1:44" ht="24" customHeight="1" x14ac:dyDescent="0.2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</row>
    <row r="186" spans="1:44" ht="24" customHeight="1" x14ac:dyDescent="0.2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</row>
    <row r="187" spans="1:44" ht="24" customHeight="1" x14ac:dyDescent="0.2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</row>
    <row r="188" spans="1:44" ht="24" customHeight="1" x14ac:dyDescent="0.2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</row>
    <row r="189" spans="1:44" ht="24" customHeight="1" x14ac:dyDescent="0.2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</row>
    <row r="190" spans="1:44" ht="24" customHeight="1" x14ac:dyDescent="0.25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</row>
    <row r="191" spans="1:44" ht="24" customHeight="1" x14ac:dyDescent="0.25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</row>
    <row r="192" spans="1:44" ht="24" customHeight="1" x14ac:dyDescent="0.25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</row>
    <row r="193" spans="1:44" ht="24" customHeight="1" x14ac:dyDescent="0.25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</row>
    <row r="194" spans="1:44" ht="24" customHeight="1" x14ac:dyDescent="0.25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</row>
    <row r="195" spans="1:44" ht="24" customHeight="1" x14ac:dyDescent="0.2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</row>
    <row r="196" spans="1:44" ht="24" customHeight="1" x14ac:dyDescent="0.25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</row>
    <row r="197" spans="1:44" ht="24" customHeight="1" x14ac:dyDescent="0.25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</row>
    <row r="198" spans="1:44" ht="24" customHeight="1" x14ac:dyDescent="0.25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</row>
    <row r="199" spans="1:44" ht="24" customHeight="1" x14ac:dyDescent="0.25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</row>
    <row r="200" spans="1:44" ht="24" customHeight="1" x14ac:dyDescent="0.25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</row>
    <row r="201" spans="1:44" ht="24" customHeight="1" x14ac:dyDescent="0.25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</row>
    <row r="202" spans="1:44" ht="24" customHeight="1" x14ac:dyDescent="0.25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</row>
    <row r="203" spans="1:44" ht="24" customHeight="1" x14ac:dyDescent="0.25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</row>
    <row r="204" spans="1:44" ht="24" customHeight="1" x14ac:dyDescent="0.25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</row>
    <row r="205" spans="1:44" ht="24" customHeight="1" x14ac:dyDescent="0.2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</row>
    <row r="206" spans="1:44" ht="24" customHeight="1" x14ac:dyDescent="0.25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</row>
    <row r="207" spans="1:44" ht="24" customHeight="1" x14ac:dyDescent="0.25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</row>
    <row r="208" spans="1:44" ht="24" customHeight="1" x14ac:dyDescent="0.25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</row>
    <row r="209" spans="1:44" ht="24" customHeight="1" x14ac:dyDescent="0.25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</row>
    <row r="210" spans="1:44" ht="24" customHeight="1" x14ac:dyDescent="0.25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</row>
    <row r="211" spans="1:44" ht="24" customHeight="1" x14ac:dyDescent="0.25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</row>
    <row r="212" spans="1:44" ht="24" customHeight="1" x14ac:dyDescent="0.25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</row>
    <row r="213" spans="1:44" ht="24" customHeight="1" x14ac:dyDescent="0.25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</row>
    <row r="214" spans="1:44" ht="24" customHeight="1" x14ac:dyDescent="0.25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</row>
    <row r="215" spans="1:44" ht="24" customHeight="1" x14ac:dyDescent="0.2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</row>
    <row r="216" spans="1:44" ht="24" customHeight="1" x14ac:dyDescent="0.25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</row>
    <row r="217" spans="1:44" ht="24" customHeight="1" x14ac:dyDescent="0.25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</row>
    <row r="218" spans="1:44" ht="24" customHeight="1" x14ac:dyDescent="0.25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</row>
    <row r="219" spans="1:44" ht="24" customHeight="1" x14ac:dyDescent="0.25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</row>
    <row r="220" spans="1:44" ht="24" customHeight="1" x14ac:dyDescent="0.25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</row>
    <row r="221" spans="1:44" ht="24" customHeight="1" x14ac:dyDescent="0.25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</row>
    <row r="222" spans="1:44" ht="24" customHeigh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</row>
    <row r="223" spans="1:44" ht="24" customHeigh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</row>
    <row r="224" spans="1:44" ht="24" customHeigh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</row>
    <row r="225" spans="1:44" ht="24" customHeigh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</row>
    <row r="226" spans="1:44" ht="24" customHeigh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</row>
    <row r="227" spans="1:44" ht="24" customHeigh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</row>
    <row r="228" spans="1:44" ht="24" customHeigh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</row>
    <row r="229" spans="1:44" ht="24" customHeigh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</row>
    <row r="230" spans="1:44" ht="24" customHeigh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</row>
    <row r="231" spans="1:44" ht="24" customHeigh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</row>
    <row r="232" spans="1:44" ht="24" customHeigh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</row>
    <row r="233" spans="1:44" ht="24" customHeigh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</row>
    <row r="234" spans="1:44" ht="24" customHeigh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</row>
    <row r="235" spans="1:44" ht="24" customHeigh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</row>
    <row r="236" spans="1:44" ht="24" customHeigh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</row>
    <row r="237" spans="1:44" ht="24" customHeigh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</row>
    <row r="238" spans="1:44" ht="24" customHeigh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</row>
    <row r="239" spans="1:44" ht="24" customHeigh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</row>
    <row r="240" spans="1:44" ht="24" customHeigh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</row>
    <row r="241" spans="1:44" ht="24" customHeigh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</row>
    <row r="242" spans="1:44" ht="24" customHeigh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</row>
    <row r="243" spans="1:44" ht="24" customHeigh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</row>
    <row r="244" spans="1:44" ht="24" customHeigh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</row>
    <row r="245" spans="1:44" ht="24" customHeigh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</row>
    <row r="246" spans="1:44" ht="24" customHeigh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</row>
    <row r="247" spans="1:44" ht="24" customHeigh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</row>
    <row r="248" spans="1:44" ht="24" customHeigh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</row>
    <row r="249" spans="1:44" ht="24" customHeigh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</row>
    <row r="250" spans="1:44" ht="24" customHeigh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</row>
    <row r="251" spans="1:44" ht="24" customHeigh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</row>
    <row r="252" spans="1:44" ht="24" customHeigh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</row>
    <row r="253" spans="1:44" ht="24" customHeigh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</row>
    <row r="254" spans="1:44" ht="24" customHeigh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</row>
    <row r="255" spans="1:44" ht="24" customHeigh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</row>
    <row r="256" spans="1:44" ht="24" customHeigh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</row>
    <row r="257" spans="1:44" ht="24" customHeigh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</row>
    <row r="258" spans="1:44" ht="24" customHeigh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</row>
    <row r="259" spans="1:44" ht="24" customHeigh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</row>
    <row r="260" spans="1:44" ht="24" customHeigh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</row>
    <row r="261" spans="1:44" ht="24" customHeigh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</row>
    <row r="262" spans="1:44" ht="24" customHeigh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</row>
    <row r="263" spans="1:44" ht="24" customHeigh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</row>
    <row r="264" spans="1:44" ht="24" customHeigh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</row>
    <row r="265" spans="1:44" ht="24" customHeigh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</row>
    <row r="266" spans="1:44" ht="24" customHeigh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</row>
    <row r="267" spans="1:44" ht="24" customHeigh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</row>
    <row r="268" spans="1:44" ht="24" customHeigh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</row>
    <row r="269" spans="1:44" ht="24" customHeigh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</row>
    <row r="270" spans="1:44" ht="24" customHeigh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</row>
    <row r="271" spans="1:44" ht="24" customHeigh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</row>
    <row r="272" spans="1:44" ht="24" customHeigh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</row>
    <row r="273" spans="1:44" ht="24" customHeigh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</row>
    <row r="274" spans="1:44" ht="24" customHeigh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</row>
    <row r="275" spans="1:44" ht="24" customHeigh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</row>
    <row r="276" spans="1:44" ht="24" customHeigh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</row>
    <row r="277" spans="1:44" ht="24" customHeigh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</row>
    <row r="278" spans="1:44" ht="24" customHeigh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</row>
    <row r="279" spans="1:44" ht="24" customHeigh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</row>
    <row r="280" spans="1:44" ht="24" customHeigh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</row>
    <row r="281" spans="1:44" ht="24" customHeigh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</row>
    <row r="282" spans="1:44" ht="24" customHeigh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</row>
    <row r="283" spans="1:44" ht="24" customHeigh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</row>
    <row r="284" spans="1:44" ht="24" customHeigh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</row>
    <row r="285" spans="1:44" ht="24" customHeigh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</row>
    <row r="286" spans="1:44" ht="24" customHeigh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</row>
    <row r="287" spans="1:44" ht="24" customHeigh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</row>
    <row r="288" spans="1:44" ht="24" customHeigh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</row>
    <row r="289" spans="1:44" ht="24" customHeigh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</row>
    <row r="290" spans="1:44" ht="24" customHeigh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</row>
    <row r="291" spans="1:44" ht="24" customHeigh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</row>
    <row r="292" spans="1:44" ht="24" customHeigh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</row>
    <row r="293" spans="1:44" ht="24" customHeigh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</row>
    <row r="294" spans="1:44" ht="24" customHeigh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</row>
    <row r="295" spans="1:44" ht="24" customHeigh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</row>
    <row r="296" spans="1:44" ht="24" customHeigh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</row>
    <row r="297" spans="1:44" ht="24" customHeigh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</row>
    <row r="298" spans="1:44" ht="24" customHeigh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</row>
    <row r="299" spans="1:44" ht="24" customHeigh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</row>
    <row r="300" spans="1:44" ht="24" customHeigh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</row>
    <row r="301" spans="1:44" ht="24" customHeigh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</row>
    <row r="302" spans="1:44" ht="24" customHeigh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</row>
    <row r="303" spans="1:44" ht="24" customHeigh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</row>
    <row r="304" spans="1:44" ht="24" customHeigh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</row>
    <row r="305" spans="1:44" ht="24" customHeigh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</row>
    <row r="306" spans="1:44" ht="24" customHeigh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</row>
    <row r="307" spans="1:44" ht="24" customHeigh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</row>
    <row r="308" spans="1:44" ht="24" customHeigh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</row>
    <row r="309" spans="1:44" ht="24" customHeigh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</row>
    <row r="310" spans="1:44" ht="24" customHeigh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</row>
    <row r="311" spans="1:44" ht="24" customHeigh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</row>
    <row r="312" spans="1:44" ht="24" customHeigh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</row>
    <row r="313" spans="1:44" ht="24" customHeigh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</row>
    <row r="314" spans="1:44" ht="24" customHeigh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</row>
    <row r="315" spans="1:44" ht="24" customHeigh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</row>
    <row r="316" spans="1:44" ht="24" customHeigh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</row>
    <row r="317" spans="1:44" ht="24" customHeigh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</row>
    <row r="318" spans="1:44" ht="24" customHeigh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</row>
    <row r="319" spans="1:44" ht="24" customHeigh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</row>
    <row r="320" spans="1:44" ht="24" customHeigh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</row>
    <row r="321" spans="1:44" ht="24" customHeigh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</row>
    <row r="322" spans="1:44" ht="24" customHeigh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</row>
    <row r="323" spans="1:44" ht="24" customHeigh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</row>
    <row r="324" spans="1:44" ht="24" customHeigh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</row>
    <row r="325" spans="1:44" ht="24" customHeigh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</row>
    <row r="326" spans="1:44" ht="24" customHeigh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</row>
    <row r="327" spans="1:44" ht="24" customHeigh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</row>
    <row r="328" spans="1:44" ht="24" customHeigh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</row>
    <row r="329" spans="1:44" ht="24" customHeigh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</row>
    <row r="330" spans="1:44" ht="24" customHeigh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</row>
    <row r="331" spans="1:44" ht="24" customHeigh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</row>
    <row r="332" spans="1:44" ht="24" customHeigh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</row>
    <row r="333" spans="1:44" ht="24" customHeigh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</row>
    <row r="334" spans="1:44" ht="24" customHeigh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</row>
    <row r="335" spans="1:44" ht="24" customHeigh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</row>
    <row r="336" spans="1:44" ht="24" customHeigh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  <c r="AQ336" s="79"/>
      <c r="AR336" s="79"/>
    </row>
    <row r="337" spans="1:44" ht="24" customHeigh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</row>
    <row r="338" spans="1:44" ht="24" customHeigh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</row>
    <row r="339" spans="1:44" ht="24" customHeigh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</row>
    <row r="340" spans="1:44" ht="24" customHeigh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</row>
    <row r="341" spans="1:44" ht="24" customHeigh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</row>
    <row r="342" spans="1:44" ht="24" customHeigh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</row>
    <row r="343" spans="1:44" ht="24" customHeigh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</row>
    <row r="344" spans="1:44" ht="24" customHeigh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</row>
    <row r="345" spans="1:44" ht="24" customHeigh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</row>
    <row r="346" spans="1:44" ht="24" customHeigh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</row>
    <row r="347" spans="1:44" ht="24" customHeigh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</row>
    <row r="348" spans="1:44" ht="24" customHeigh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  <c r="AQ348" s="79"/>
      <c r="AR348" s="79"/>
    </row>
    <row r="349" spans="1:44" ht="24" customHeigh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</row>
    <row r="350" spans="1:44" ht="24" customHeigh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</row>
    <row r="351" spans="1:44" ht="24" customHeigh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</row>
    <row r="352" spans="1:44" ht="24" customHeigh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</row>
    <row r="353" spans="1:44" ht="24" customHeigh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</row>
    <row r="354" spans="1:44" ht="24" customHeigh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</row>
    <row r="355" spans="1:44" ht="24" customHeigh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</row>
    <row r="356" spans="1:44" ht="24" customHeigh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</row>
    <row r="357" spans="1:44" ht="24" customHeigh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</row>
    <row r="358" spans="1:44" ht="24" customHeigh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</row>
    <row r="359" spans="1:44" ht="24" customHeigh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</row>
    <row r="360" spans="1:44" ht="24" customHeigh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</row>
    <row r="361" spans="1:44" ht="24" customHeigh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  <c r="AR361" s="79"/>
    </row>
    <row r="362" spans="1:44" ht="24" customHeigh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</row>
    <row r="363" spans="1:44" ht="24" customHeigh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</row>
    <row r="364" spans="1:44" ht="24" customHeigh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</row>
    <row r="365" spans="1:44" ht="24" customHeigh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</row>
    <row r="366" spans="1:44" ht="24" customHeigh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</row>
    <row r="367" spans="1:44" ht="24" customHeigh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</row>
    <row r="368" spans="1:44" ht="24" customHeigh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</row>
    <row r="369" spans="1:44" ht="24" customHeigh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</row>
    <row r="370" spans="1:44" ht="24" customHeigh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</row>
    <row r="371" spans="1:44" ht="24" customHeigh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</row>
    <row r="372" spans="1:44" ht="24" customHeigh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</row>
    <row r="373" spans="1:44" ht="24" customHeigh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</row>
    <row r="374" spans="1:44" ht="24" customHeigh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</row>
    <row r="375" spans="1:44" ht="24" customHeigh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</row>
    <row r="376" spans="1:44" ht="24" customHeigh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</row>
    <row r="377" spans="1:44" ht="24" customHeigh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</row>
    <row r="378" spans="1:44" ht="24" customHeigh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</row>
    <row r="379" spans="1:44" ht="24" customHeigh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</row>
    <row r="380" spans="1:44" ht="24" customHeigh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</row>
    <row r="381" spans="1:44" ht="24" customHeigh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</row>
    <row r="382" spans="1:44" ht="24" customHeigh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</row>
    <row r="383" spans="1:44" ht="24" customHeigh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</row>
    <row r="384" spans="1:44" ht="24" customHeigh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</row>
    <row r="385" spans="1:44" ht="24" customHeigh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</row>
    <row r="386" spans="1:44" ht="24" customHeigh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  <c r="AR386" s="79"/>
    </row>
    <row r="387" spans="1:44" ht="24" customHeigh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</row>
    <row r="388" spans="1:44" ht="24" customHeigh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</row>
    <row r="389" spans="1:44" ht="24" customHeigh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</row>
    <row r="390" spans="1:44" ht="24" customHeigh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</row>
    <row r="391" spans="1:44" ht="24" customHeigh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</row>
    <row r="392" spans="1:44" ht="24" customHeigh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</row>
    <row r="393" spans="1:44" ht="24" customHeigh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</row>
    <row r="394" spans="1:44" ht="24" customHeigh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79"/>
    </row>
    <row r="395" spans="1:44" ht="24" customHeigh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</row>
    <row r="396" spans="1:44" ht="24" customHeigh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  <c r="AR396" s="79"/>
    </row>
    <row r="397" spans="1:44" ht="24" customHeigh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</row>
    <row r="398" spans="1:44" ht="24" customHeigh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</row>
    <row r="399" spans="1:44" ht="24" customHeigh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</row>
    <row r="400" spans="1:44" ht="24" customHeigh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</row>
    <row r="401" spans="1:44" ht="24" customHeigh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</row>
    <row r="402" spans="1:44" ht="24" customHeigh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</row>
    <row r="403" spans="1:44" ht="24" customHeigh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</row>
    <row r="404" spans="1:44" ht="24" customHeigh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</row>
    <row r="405" spans="1:44" ht="24" customHeigh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</row>
    <row r="406" spans="1:44" ht="24" customHeigh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</row>
    <row r="407" spans="1:44" ht="24" customHeigh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</row>
    <row r="408" spans="1:44" ht="24" customHeigh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</row>
    <row r="409" spans="1:44" ht="24" customHeigh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</row>
    <row r="410" spans="1:44" ht="24" customHeigh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</row>
    <row r="411" spans="1:44" ht="24" customHeigh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</row>
    <row r="412" spans="1:44" ht="24" customHeigh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</row>
    <row r="413" spans="1:44" ht="24" customHeigh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</row>
    <row r="414" spans="1:44" ht="24" customHeigh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</row>
    <row r="415" spans="1:44" ht="24" customHeigh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</row>
    <row r="416" spans="1:44" ht="24" customHeigh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</row>
    <row r="417" spans="1:44" ht="24" customHeigh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</row>
    <row r="418" spans="1:44" ht="24" customHeigh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</row>
    <row r="419" spans="1:44" ht="24" customHeigh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</row>
    <row r="420" spans="1:44" ht="24" customHeigh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</row>
    <row r="421" spans="1:44" ht="24" customHeigh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</row>
    <row r="422" spans="1:44" ht="24" customHeigh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</row>
    <row r="423" spans="1:44" ht="24" customHeigh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</row>
    <row r="424" spans="1:44" ht="24" customHeigh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</row>
    <row r="425" spans="1:44" ht="24" customHeigh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</row>
    <row r="426" spans="1:44" ht="24" customHeigh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</row>
    <row r="427" spans="1:44" ht="24" customHeigh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</row>
    <row r="428" spans="1:44" ht="24" customHeigh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</row>
    <row r="429" spans="1:44" ht="24" customHeigh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</row>
    <row r="430" spans="1:44" ht="24" customHeigh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</row>
    <row r="431" spans="1:44" ht="24" customHeigh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</row>
    <row r="432" spans="1:44" ht="24" customHeigh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</row>
    <row r="433" spans="1:44" ht="24" customHeigh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</row>
    <row r="434" spans="1:44" ht="24" customHeigh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</row>
    <row r="435" spans="1:44" ht="24" customHeigh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</row>
    <row r="436" spans="1:44" ht="24" customHeigh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</row>
    <row r="437" spans="1:44" ht="24" customHeigh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</row>
    <row r="438" spans="1:44" ht="24" customHeigh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</row>
    <row r="439" spans="1:44" ht="24" customHeigh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</row>
    <row r="440" spans="1:44" ht="24" customHeigh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</row>
    <row r="441" spans="1:44" ht="24" customHeigh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</row>
    <row r="442" spans="1:44" ht="24" customHeigh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</row>
    <row r="443" spans="1:44" ht="24" customHeigh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</row>
    <row r="444" spans="1:44" ht="24" customHeigh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</row>
    <row r="445" spans="1:44" ht="24" customHeigh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</row>
    <row r="446" spans="1:44" ht="24" customHeigh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</row>
    <row r="447" spans="1:44" ht="24" customHeigh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</row>
    <row r="448" spans="1:44" ht="24" customHeigh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</row>
    <row r="449" spans="1:44" ht="24" customHeigh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</row>
    <row r="450" spans="1:44" ht="24" customHeigh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</row>
    <row r="451" spans="1:44" ht="24" customHeigh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</row>
    <row r="452" spans="1:44" ht="24" customHeigh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</row>
    <row r="453" spans="1:44" ht="24" customHeigh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</row>
    <row r="454" spans="1:44" ht="24" customHeigh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</row>
    <row r="455" spans="1:44" ht="24" customHeigh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</row>
    <row r="456" spans="1:44" ht="24" customHeigh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</row>
    <row r="457" spans="1:44" ht="24" customHeigh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79"/>
    </row>
    <row r="458" spans="1:44" ht="24" customHeigh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</row>
    <row r="459" spans="1:44" ht="24" customHeigh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</row>
    <row r="460" spans="1:44" ht="24" customHeigh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</row>
    <row r="461" spans="1:44" ht="24" customHeigh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</row>
    <row r="462" spans="1:44" ht="24" customHeigh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</row>
    <row r="463" spans="1:44" ht="24" customHeigh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</row>
    <row r="464" spans="1:44" ht="24" customHeigh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</row>
    <row r="465" spans="1:44" ht="24" customHeigh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  <c r="AR465" s="79"/>
    </row>
    <row r="466" spans="1:44" ht="24" customHeigh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</row>
    <row r="467" spans="1:44" ht="24" customHeigh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</row>
    <row r="468" spans="1:44" ht="24" customHeigh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</row>
    <row r="469" spans="1:44" ht="24" customHeigh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</row>
    <row r="470" spans="1:44" ht="24" customHeigh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</row>
    <row r="471" spans="1:44" ht="24" customHeigh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  <c r="AR471" s="79"/>
    </row>
    <row r="472" spans="1:44" ht="24" customHeigh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</row>
    <row r="473" spans="1:44" ht="24" customHeigh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</row>
    <row r="474" spans="1:44" ht="24" customHeigh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</row>
    <row r="475" spans="1:44" ht="24" customHeigh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</row>
    <row r="476" spans="1:44" ht="24" customHeigh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</row>
    <row r="477" spans="1:44" ht="24" customHeigh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</row>
    <row r="478" spans="1:44" ht="24" customHeigh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</row>
    <row r="479" spans="1:44" ht="24" customHeigh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</row>
    <row r="480" spans="1:44" ht="24" customHeigh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</row>
    <row r="481" spans="1:44" ht="24" customHeigh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</row>
    <row r="482" spans="1:44" ht="24" customHeigh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</row>
    <row r="483" spans="1:44" ht="24" customHeigh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  <c r="AQ483" s="79"/>
      <c r="AR483" s="79"/>
    </row>
    <row r="484" spans="1:44" ht="24" customHeigh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</row>
    <row r="485" spans="1:44" ht="24" customHeigh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</row>
    <row r="486" spans="1:44" ht="24" customHeigh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</row>
    <row r="487" spans="1:44" ht="24" customHeigh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</row>
    <row r="488" spans="1:44" ht="24" customHeigh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</row>
    <row r="489" spans="1:44" ht="24" customHeigh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</row>
    <row r="490" spans="1:44" ht="24" customHeigh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</row>
    <row r="491" spans="1:44" ht="24" customHeigh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</row>
    <row r="492" spans="1:44" ht="24" customHeigh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</row>
    <row r="493" spans="1:44" ht="24" customHeigh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</row>
    <row r="494" spans="1:44" ht="24" customHeigh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</row>
    <row r="495" spans="1:44" ht="24" customHeigh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</row>
    <row r="496" spans="1:44" ht="24" customHeigh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</row>
    <row r="497" spans="1:44" ht="24" customHeigh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</row>
    <row r="498" spans="1:44" ht="24" customHeigh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</row>
    <row r="499" spans="1:44" ht="24" customHeigh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</row>
    <row r="500" spans="1:44" ht="24" customHeigh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</row>
    <row r="501" spans="1:44" ht="24" customHeigh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</row>
    <row r="502" spans="1:44" ht="24" customHeigh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</row>
    <row r="503" spans="1:44" ht="24" customHeigh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</row>
    <row r="504" spans="1:44" ht="24" customHeigh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</row>
    <row r="505" spans="1:44" ht="24" customHeigh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</row>
    <row r="506" spans="1:44" ht="24" customHeigh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</row>
    <row r="507" spans="1:44" ht="24" customHeigh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</row>
    <row r="508" spans="1:44" ht="24" customHeigh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</row>
    <row r="509" spans="1:44" ht="24" customHeigh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</row>
    <row r="510" spans="1:44" ht="24" customHeigh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</row>
    <row r="511" spans="1:44" ht="24" customHeigh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</row>
    <row r="512" spans="1:44" ht="24" customHeigh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</row>
    <row r="513" spans="1:44" ht="24" customHeigh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</row>
    <row r="514" spans="1:44" ht="24" customHeigh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</row>
    <row r="515" spans="1:44" ht="24" customHeigh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</row>
    <row r="516" spans="1:44" ht="24" customHeigh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</row>
    <row r="517" spans="1:44" ht="24" customHeigh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</row>
    <row r="518" spans="1:44" ht="24" customHeigh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</row>
    <row r="519" spans="1:44" ht="24" customHeigh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</row>
    <row r="520" spans="1:44" ht="24" customHeigh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</row>
    <row r="521" spans="1:44" ht="24" customHeigh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</row>
    <row r="522" spans="1:44" ht="24" customHeigh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</row>
    <row r="523" spans="1:44" ht="24" customHeigh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</row>
    <row r="524" spans="1:44" ht="24" customHeigh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</row>
    <row r="525" spans="1:44" ht="24" customHeigh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</row>
    <row r="526" spans="1:44" ht="24" customHeigh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</row>
    <row r="527" spans="1:44" ht="24" customHeigh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</row>
    <row r="528" spans="1:44" ht="24" customHeigh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</row>
    <row r="529" spans="1:44" ht="24" customHeigh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</row>
    <row r="530" spans="1:44" ht="24" customHeigh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</row>
    <row r="531" spans="1:44" ht="24" customHeigh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</row>
    <row r="532" spans="1:44" ht="24" customHeigh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</row>
    <row r="533" spans="1:44" ht="24" customHeigh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</row>
    <row r="534" spans="1:44" ht="24" customHeigh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</row>
    <row r="535" spans="1:44" ht="24" customHeigh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</row>
    <row r="536" spans="1:44" ht="24" customHeigh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</row>
    <row r="537" spans="1:44" ht="24" customHeigh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</row>
    <row r="538" spans="1:44" ht="24" customHeigh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</row>
    <row r="539" spans="1:44" ht="24" customHeigh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</row>
    <row r="540" spans="1:44" ht="24" customHeigh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</row>
    <row r="541" spans="1:44" ht="24" customHeigh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</row>
    <row r="542" spans="1:44" ht="24" customHeigh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</row>
    <row r="543" spans="1:44" ht="24" customHeigh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</row>
    <row r="544" spans="1:44" ht="24" customHeigh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</row>
    <row r="545" spans="1:44" ht="24" customHeigh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</row>
    <row r="546" spans="1:44" ht="24" customHeigh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</row>
    <row r="547" spans="1:44" ht="24" customHeigh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</row>
    <row r="548" spans="1:44" ht="24" customHeigh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</row>
    <row r="549" spans="1:44" ht="24" customHeigh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</row>
    <row r="550" spans="1:44" ht="24" customHeigh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</row>
    <row r="551" spans="1:44" ht="24" customHeigh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</row>
    <row r="552" spans="1:44" ht="24" customHeigh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</row>
    <row r="553" spans="1:44" ht="24" customHeigh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</row>
    <row r="554" spans="1:44" ht="24" customHeigh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</row>
    <row r="555" spans="1:44" ht="24" customHeigh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</row>
    <row r="556" spans="1:44" ht="24" customHeigh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</row>
    <row r="557" spans="1:44" ht="24" customHeigh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</row>
    <row r="558" spans="1:44" ht="24" customHeigh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</row>
    <row r="559" spans="1:44" ht="24" customHeigh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</row>
    <row r="560" spans="1:44" ht="24" customHeigh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</row>
    <row r="561" spans="1:44" ht="24" customHeigh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</row>
    <row r="562" spans="1:44" ht="24" customHeigh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</row>
    <row r="563" spans="1:44" ht="24" customHeigh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</row>
    <row r="564" spans="1:44" ht="24" customHeigh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</row>
    <row r="565" spans="1:44" ht="24" customHeigh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</row>
    <row r="566" spans="1:44" ht="24" customHeigh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</row>
    <row r="567" spans="1:44" ht="24" customHeigh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</row>
    <row r="568" spans="1:44" ht="24" customHeigh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</row>
    <row r="569" spans="1:44" ht="24" customHeigh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</row>
    <row r="570" spans="1:44" ht="24" customHeigh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</row>
    <row r="571" spans="1:44" ht="24" customHeigh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</row>
    <row r="572" spans="1:44" ht="24" customHeigh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</row>
    <row r="573" spans="1:44" ht="24" customHeigh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</row>
    <row r="574" spans="1:44" ht="24" customHeigh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</row>
    <row r="575" spans="1:44" ht="24" customHeigh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</row>
    <row r="576" spans="1:44" ht="24" customHeigh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</row>
    <row r="577" spans="1:44" ht="24" customHeigh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</row>
    <row r="578" spans="1:44" ht="24" customHeigh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</row>
    <row r="579" spans="1:44" ht="24" customHeigh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</row>
    <row r="580" spans="1:44" ht="24" customHeigh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</row>
    <row r="581" spans="1:44" ht="24" customHeigh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</row>
    <row r="582" spans="1:44" ht="24" customHeigh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</row>
    <row r="583" spans="1:44" ht="24" customHeigh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</row>
    <row r="584" spans="1:44" ht="24" customHeigh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</row>
    <row r="585" spans="1:44" ht="24" customHeigh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</row>
    <row r="586" spans="1:44" ht="24" customHeigh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</row>
    <row r="587" spans="1:44" ht="24" customHeigh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</row>
    <row r="588" spans="1:44" ht="24" customHeigh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</row>
    <row r="589" spans="1:44" ht="24" customHeigh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</row>
    <row r="590" spans="1:44" ht="24" customHeigh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</row>
    <row r="591" spans="1:44" ht="24" customHeigh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</row>
    <row r="592" spans="1:44" ht="24" customHeigh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</row>
    <row r="593" spans="1:44" ht="24" customHeigh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</row>
    <row r="594" spans="1:44" ht="24" customHeigh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</row>
    <row r="595" spans="1:44" ht="24" customHeigh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</row>
    <row r="596" spans="1:44" ht="24" customHeigh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</row>
    <row r="597" spans="1:44" ht="24" customHeigh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</row>
    <row r="598" spans="1:44" ht="24" customHeigh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</row>
    <row r="599" spans="1:44" ht="24" customHeigh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</row>
    <row r="600" spans="1:44" ht="24" customHeigh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</row>
    <row r="601" spans="1:44" ht="24" customHeigh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</row>
    <row r="602" spans="1:44" ht="24" customHeigh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</row>
    <row r="603" spans="1:44" ht="24" customHeigh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</row>
    <row r="604" spans="1:44" ht="24" customHeigh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</row>
    <row r="605" spans="1:44" ht="24" customHeigh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</row>
    <row r="606" spans="1:44" ht="24" customHeigh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</row>
    <row r="607" spans="1:44" ht="24" customHeigh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</row>
    <row r="608" spans="1:44" ht="24" customHeigh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</row>
    <row r="609" spans="1:44" ht="24" customHeigh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</row>
    <row r="610" spans="1:44" ht="24" customHeigh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</row>
    <row r="611" spans="1:44" ht="24" customHeigh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</row>
    <row r="612" spans="1:44" ht="24" customHeigh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</row>
    <row r="613" spans="1:44" ht="24" customHeigh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</row>
    <row r="614" spans="1:44" ht="24" customHeigh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</row>
    <row r="615" spans="1:44" ht="24" customHeigh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</row>
    <row r="616" spans="1:44" ht="24" customHeigh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</row>
    <row r="617" spans="1:44" ht="24" customHeigh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</row>
    <row r="618" spans="1:44" ht="24" customHeigh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</row>
    <row r="619" spans="1:44" ht="24" customHeigh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</row>
    <row r="620" spans="1:44" ht="24" customHeigh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</row>
    <row r="621" spans="1:44" ht="24" customHeigh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</row>
    <row r="622" spans="1:44" ht="24" customHeigh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</row>
    <row r="623" spans="1:44" ht="24" customHeigh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</row>
    <row r="624" spans="1:44" ht="24" customHeigh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</row>
    <row r="625" spans="1:44" ht="24" customHeigh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</row>
    <row r="626" spans="1:44" ht="24" customHeigh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</row>
    <row r="627" spans="1:44" ht="24" customHeigh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</row>
    <row r="628" spans="1:44" ht="24" customHeigh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</row>
    <row r="629" spans="1:44" ht="24" customHeigh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</row>
    <row r="630" spans="1:44" ht="24" customHeigh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</row>
    <row r="631" spans="1:44" ht="24" customHeigh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</row>
    <row r="632" spans="1:44" ht="24" customHeigh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</row>
    <row r="633" spans="1:44" ht="24" customHeigh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</row>
    <row r="634" spans="1:44" ht="24" customHeigh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</row>
    <row r="635" spans="1:44" ht="24" customHeigh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</row>
    <row r="636" spans="1:44" ht="24" customHeigh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</row>
    <row r="637" spans="1:44" ht="24" customHeigh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</row>
    <row r="638" spans="1:44" ht="24" customHeigh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</row>
    <row r="639" spans="1:44" ht="24" customHeigh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</row>
    <row r="640" spans="1:44" ht="24" customHeigh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</row>
    <row r="641" spans="1:44" ht="24" customHeigh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</row>
    <row r="642" spans="1:44" ht="24" customHeigh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</row>
    <row r="643" spans="1:44" ht="24" customHeigh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</row>
    <row r="644" spans="1:44" ht="24" customHeigh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</row>
    <row r="645" spans="1:44" ht="24" customHeigh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</row>
    <row r="646" spans="1:44" ht="24" customHeigh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</row>
    <row r="647" spans="1:44" ht="24" customHeigh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</row>
    <row r="648" spans="1:44" ht="24" customHeigh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</row>
    <row r="649" spans="1:44" ht="24" customHeigh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</row>
    <row r="650" spans="1:44" ht="24" customHeigh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</row>
    <row r="651" spans="1:44" ht="24" customHeigh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</row>
    <row r="652" spans="1:44" ht="24" customHeigh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</row>
    <row r="653" spans="1:44" ht="24" customHeigh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</row>
    <row r="654" spans="1:44" ht="24" customHeigh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</row>
    <row r="655" spans="1:44" ht="24" customHeigh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</row>
    <row r="656" spans="1:44" ht="24" customHeigh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</row>
    <row r="657" spans="1:44" ht="24" customHeigh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</row>
    <row r="658" spans="1:44" ht="24" customHeigh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</row>
    <row r="659" spans="1:44" ht="24" customHeigh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</row>
    <row r="660" spans="1:44" ht="24" customHeigh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</row>
    <row r="661" spans="1:44" ht="24" customHeigh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</row>
    <row r="662" spans="1:44" ht="24" customHeigh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</row>
    <row r="663" spans="1:44" ht="24" customHeigh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</row>
    <row r="664" spans="1:44" ht="24" customHeigh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</row>
    <row r="665" spans="1:44" ht="24" customHeigh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</row>
    <row r="666" spans="1:44" ht="24" customHeigh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</row>
    <row r="667" spans="1:44" ht="24" customHeigh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</row>
    <row r="668" spans="1:44" ht="24" customHeigh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</row>
    <row r="669" spans="1:44" ht="24" customHeigh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</row>
    <row r="670" spans="1:44" ht="24" customHeigh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</row>
    <row r="671" spans="1:44" ht="24" customHeigh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</row>
    <row r="672" spans="1:44" ht="24" customHeigh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</row>
    <row r="673" spans="1:44" ht="24" customHeigh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</row>
    <row r="674" spans="1:44" ht="24" customHeigh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</row>
    <row r="675" spans="1:44" ht="24" customHeigh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</row>
    <row r="676" spans="1:44" ht="24" customHeigh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</row>
    <row r="677" spans="1:44" ht="24" customHeigh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</row>
    <row r="678" spans="1:44" ht="24" customHeigh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</row>
    <row r="679" spans="1:44" ht="24" customHeigh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</row>
    <row r="680" spans="1:44" ht="24" customHeigh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</row>
    <row r="681" spans="1:44" ht="24" customHeigh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</row>
    <row r="682" spans="1:44" ht="24" customHeigh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</row>
    <row r="683" spans="1:44" ht="24" customHeigh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</row>
    <row r="684" spans="1:44" ht="24" customHeigh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</row>
    <row r="685" spans="1:44" ht="24" customHeigh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</row>
    <row r="686" spans="1:44" ht="24" customHeigh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</row>
    <row r="687" spans="1:44" ht="24" customHeigh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</row>
    <row r="688" spans="1:44" ht="24" customHeigh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</row>
    <row r="689" spans="1:44" ht="24" customHeigh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</row>
    <row r="690" spans="1:44" ht="24" customHeigh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</row>
    <row r="691" spans="1:44" ht="24" customHeigh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</row>
    <row r="692" spans="1:44" ht="24" customHeigh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</row>
    <row r="693" spans="1:44" ht="24" customHeigh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</row>
    <row r="694" spans="1:44" ht="24" customHeigh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</row>
    <row r="695" spans="1:44" ht="24" customHeigh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</row>
    <row r="696" spans="1:44" ht="24" customHeigh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</row>
    <row r="697" spans="1:44" ht="24" customHeigh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</row>
    <row r="698" spans="1:44" ht="24" customHeigh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</row>
    <row r="699" spans="1:44" ht="24" customHeigh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</row>
    <row r="700" spans="1:44" ht="24" customHeigh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</row>
    <row r="701" spans="1:44" ht="24" customHeigh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</row>
    <row r="702" spans="1:44" ht="24" customHeigh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</row>
    <row r="703" spans="1:44" ht="24" customHeigh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</row>
    <row r="704" spans="1:44" ht="24" customHeigh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</row>
    <row r="705" spans="1:44" ht="24" customHeigh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</row>
    <row r="706" spans="1:44" ht="24" customHeigh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/>
    </row>
    <row r="707" spans="1:44" ht="24" customHeigh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/>
    </row>
    <row r="708" spans="1:44" ht="24" customHeigh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/>
    </row>
    <row r="709" spans="1:44" ht="24" customHeigh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</row>
    <row r="710" spans="1:44" ht="24" customHeigh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</row>
    <row r="711" spans="1:44" ht="24" customHeigh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/>
    </row>
    <row r="712" spans="1:44" ht="24" customHeigh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/>
    </row>
    <row r="713" spans="1:44" ht="24" customHeigh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</row>
    <row r="714" spans="1:44" ht="24" customHeigh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</row>
    <row r="715" spans="1:44" ht="24" customHeigh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</row>
    <row r="716" spans="1:44" ht="24" customHeigh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</row>
    <row r="717" spans="1:44" ht="24" customHeigh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</row>
    <row r="718" spans="1:44" ht="24" customHeigh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/>
    </row>
    <row r="719" spans="1:44" ht="24" customHeigh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/>
    </row>
    <row r="720" spans="1:44" ht="24" customHeigh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/>
    </row>
    <row r="721" spans="1:44" ht="24" customHeigh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/>
    </row>
    <row r="722" spans="1:44" ht="24" customHeigh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</row>
    <row r="723" spans="1:44" ht="24" customHeigh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</row>
    <row r="724" spans="1:44" ht="24" customHeigh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</row>
    <row r="725" spans="1:44" ht="24" customHeigh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/>
    </row>
    <row r="726" spans="1:44" ht="24" customHeigh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</row>
    <row r="727" spans="1:44" ht="24" customHeigh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/>
    </row>
    <row r="728" spans="1:44" ht="24" customHeigh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/>
    </row>
    <row r="729" spans="1:44" ht="24" customHeigh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/>
    </row>
    <row r="730" spans="1:44" ht="24" customHeigh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/>
    </row>
    <row r="731" spans="1:44" ht="24" customHeigh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/>
    </row>
    <row r="732" spans="1:44" ht="24" customHeigh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/>
    </row>
    <row r="733" spans="1:44" ht="24" customHeigh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</row>
    <row r="734" spans="1:44" ht="24" customHeigh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/>
    </row>
    <row r="735" spans="1:44" ht="24" customHeigh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/>
    </row>
    <row r="736" spans="1:44" ht="24" customHeigh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/>
    </row>
    <row r="737" spans="1:44" ht="24" customHeigh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</row>
    <row r="738" spans="1:44" ht="24" customHeigh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</row>
    <row r="739" spans="1:44" ht="24" customHeigh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</row>
    <row r="740" spans="1:44" ht="24" customHeigh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</row>
    <row r="741" spans="1:44" ht="24" customHeigh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</row>
    <row r="742" spans="1:44" ht="24" customHeigh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</row>
    <row r="743" spans="1:44" ht="24" customHeigh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</row>
    <row r="744" spans="1:44" ht="24" customHeigh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</row>
    <row r="745" spans="1:44" ht="24" customHeigh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/>
    </row>
    <row r="746" spans="1:44" ht="24" customHeigh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/>
    </row>
    <row r="747" spans="1:44" ht="24" customHeigh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/>
    </row>
    <row r="748" spans="1:44" ht="24" customHeigh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/>
    </row>
    <row r="749" spans="1:44" ht="24" customHeigh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/>
    </row>
    <row r="750" spans="1:44" ht="24" customHeigh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/>
    </row>
    <row r="751" spans="1:44" ht="24" customHeigh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/>
    </row>
    <row r="752" spans="1:44" ht="24" customHeigh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/>
    </row>
    <row r="753" spans="1:44" ht="24" customHeigh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/>
    </row>
    <row r="754" spans="1:44" ht="24" customHeigh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/>
    </row>
    <row r="755" spans="1:44" ht="24" customHeigh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/>
    </row>
    <row r="756" spans="1:44" ht="24" customHeigh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/>
    </row>
    <row r="757" spans="1:44" ht="24" customHeigh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</row>
    <row r="758" spans="1:44" ht="24" customHeigh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</row>
    <row r="759" spans="1:44" ht="24" customHeigh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</row>
    <row r="760" spans="1:44" ht="24" customHeigh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</row>
    <row r="761" spans="1:44" ht="24" customHeigh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</row>
    <row r="762" spans="1:44" ht="24" customHeigh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</row>
    <row r="763" spans="1:44" ht="24" customHeigh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</row>
    <row r="764" spans="1:44" ht="24" customHeigh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/>
    </row>
    <row r="765" spans="1:44" ht="24" customHeigh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/>
    </row>
    <row r="766" spans="1:44" ht="24" customHeigh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/>
    </row>
    <row r="767" spans="1:44" ht="24" customHeigh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/>
    </row>
    <row r="768" spans="1:44" ht="24" customHeigh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/>
    </row>
    <row r="769" spans="1:44" ht="24" customHeigh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/>
    </row>
    <row r="770" spans="1:44" ht="24" customHeigh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</row>
    <row r="771" spans="1:44" ht="24" customHeigh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/>
    </row>
    <row r="772" spans="1:44" ht="24" customHeigh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/>
    </row>
    <row r="773" spans="1:44" ht="24" customHeigh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/>
    </row>
    <row r="774" spans="1:44" ht="24" customHeigh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</row>
    <row r="775" spans="1:44" ht="24" customHeigh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</row>
    <row r="776" spans="1:44" ht="24" customHeigh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/>
    </row>
    <row r="777" spans="1:44" ht="24" customHeigh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/>
    </row>
    <row r="778" spans="1:44" ht="24" customHeigh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/>
    </row>
    <row r="779" spans="1:44" ht="24" customHeigh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/>
    </row>
    <row r="780" spans="1:44" ht="24" customHeigh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</row>
    <row r="781" spans="1:44" ht="24" customHeigh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</row>
    <row r="782" spans="1:44" ht="24" customHeigh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</row>
    <row r="783" spans="1:44" ht="24" customHeigh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/>
    </row>
    <row r="784" spans="1:44" ht="24" customHeigh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/>
    </row>
    <row r="785" spans="1:44" ht="24" customHeigh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/>
    </row>
    <row r="786" spans="1:44" ht="24" customHeigh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</row>
    <row r="787" spans="1:44" ht="24" customHeigh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/>
    </row>
    <row r="788" spans="1:44" ht="24" customHeigh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/>
    </row>
    <row r="789" spans="1:44" ht="24" customHeigh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/>
    </row>
    <row r="790" spans="1:44" ht="24" customHeigh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/>
    </row>
    <row r="791" spans="1:44" ht="24" customHeigh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</row>
    <row r="792" spans="1:44" ht="24" customHeigh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</row>
    <row r="793" spans="1:44" ht="24" customHeigh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/>
    </row>
    <row r="794" spans="1:44" ht="24" customHeigh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/>
    </row>
    <row r="795" spans="1:44" ht="24" customHeigh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/>
    </row>
    <row r="796" spans="1:44" ht="24" customHeigh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/>
    </row>
    <row r="797" spans="1:44" ht="24" customHeigh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/>
    </row>
    <row r="798" spans="1:44" ht="24" customHeigh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/>
    </row>
    <row r="799" spans="1:44" ht="24" customHeigh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/>
    </row>
    <row r="800" spans="1:44" ht="24" customHeigh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/>
    </row>
    <row r="801" spans="1:44" ht="24" customHeigh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/>
    </row>
    <row r="802" spans="1:44" ht="24" customHeigh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/>
    </row>
    <row r="803" spans="1:44" ht="24" customHeigh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/>
    </row>
    <row r="804" spans="1:44" ht="24" customHeigh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</row>
    <row r="805" spans="1:44" ht="24" customHeigh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/>
    </row>
    <row r="806" spans="1:44" ht="24" customHeigh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/>
    </row>
    <row r="807" spans="1:44" ht="24" customHeigh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/>
    </row>
    <row r="808" spans="1:44" ht="24" customHeigh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/>
    </row>
    <row r="809" spans="1:44" ht="24" customHeigh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/>
    </row>
    <row r="810" spans="1:44" ht="24" customHeigh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/>
    </row>
    <row r="811" spans="1:44" ht="24" customHeigh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/>
    </row>
    <row r="812" spans="1:44" ht="24" customHeigh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</row>
    <row r="813" spans="1:44" ht="24" customHeigh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/>
    </row>
    <row r="814" spans="1:44" ht="24" customHeigh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</row>
    <row r="815" spans="1:44" ht="24" customHeigh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/>
    </row>
    <row r="816" spans="1:44" ht="24" customHeigh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</row>
    <row r="817" spans="1:44" ht="24" customHeigh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</row>
    <row r="818" spans="1:44" ht="24" customHeigh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</row>
    <row r="819" spans="1:44" ht="24" customHeigh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</row>
    <row r="820" spans="1:44" ht="24" customHeigh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/>
    </row>
    <row r="821" spans="1:44" ht="24" customHeigh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/>
    </row>
    <row r="822" spans="1:44" ht="24" customHeigh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/>
    </row>
    <row r="823" spans="1:44" ht="24" customHeigh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/>
    </row>
    <row r="824" spans="1:44" ht="24" customHeigh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/>
    </row>
    <row r="825" spans="1:44" ht="24" customHeigh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/>
    </row>
    <row r="826" spans="1:44" ht="24" customHeigh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</row>
    <row r="827" spans="1:44" ht="24" customHeigh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</row>
    <row r="828" spans="1:44" ht="24" customHeigh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</row>
    <row r="829" spans="1:44" ht="24" customHeigh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/>
    </row>
    <row r="830" spans="1:44" ht="24" customHeigh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</row>
    <row r="831" spans="1:44" ht="24" customHeigh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</row>
    <row r="832" spans="1:44" ht="24" customHeigh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</row>
    <row r="833" spans="1:44" ht="24" customHeigh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</row>
    <row r="834" spans="1:44" ht="24" customHeigh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/>
    </row>
    <row r="835" spans="1:44" ht="24" customHeigh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/>
    </row>
    <row r="836" spans="1:44" ht="24" customHeigh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</row>
    <row r="837" spans="1:44" ht="24" customHeigh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/>
    </row>
    <row r="838" spans="1:44" ht="24" customHeigh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</row>
    <row r="839" spans="1:44" ht="24" customHeigh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/>
    </row>
    <row r="840" spans="1:44" ht="24" customHeigh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</row>
    <row r="841" spans="1:44" ht="24" customHeigh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</row>
    <row r="842" spans="1:44" ht="24" customHeigh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</row>
    <row r="843" spans="1:44" ht="24" customHeigh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</row>
    <row r="844" spans="1:44" ht="24" customHeigh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</row>
    <row r="845" spans="1:44" ht="24" customHeigh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/>
    </row>
    <row r="846" spans="1:44" ht="24" customHeigh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</row>
    <row r="847" spans="1:44" ht="24" customHeigh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</row>
    <row r="848" spans="1:44" ht="24" customHeigh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</row>
    <row r="849" spans="1:44" ht="24" customHeigh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</row>
    <row r="850" spans="1:44" ht="24" customHeigh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</row>
    <row r="851" spans="1:44" ht="24" customHeigh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</row>
    <row r="852" spans="1:44" ht="24" customHeigh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</row>
    <row r="853" spans="1:44" ht="24" customHeigh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</row>
    <row r="854" spans="1:44" ht="24" customHeigh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</row>
    <row r="855" spans="1:44" ht="24" customHeigh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</row>
    <row r="856" spans="1:44" ht="24" customHeigh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</row>
    <row r="857" spans="1:44" ht="24" customHeigh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</row>
    <row r="858" spans="1:44" ht="24" customHeigh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/>
    </row>
    <row r="859" spans="1:44" ht="24" customHeigh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/>
    </row>
    <row r="860" spans="1:44" ht="24" customHeigh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/>
    </row>
    <row r="861" spans="1:44" ht="24" customHeigh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/>
    </row>
    <row r="862" spans="1:44" ht="24" customHeigh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/>
    </row>
    <row r="863" spans="1:44" ht="24" customHeigh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</row>
    <row r="864" spans="1:44" ht="24" customHeigh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/>
    </row>
    <row r="865" spans="1:44" ht="24" customHeigh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/>
    </row>
    <row r="866" spans="1:44" ht="24" customHeigh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</row>
    <row r="867" spans="1:44" ht="24" customHeigh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</row>
    <row r="868" spans="1:44" ht="24" customHeigh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/>
    </row>
    <row r="869" spans="1:44" ht="24" customHeigh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</row>
    <row r="870" spans="1:44" ht="24" customHeigh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/>
    </row>
    <row r="871" spans="1:44" ht="24" customHeigh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</row>
    <row r="872" spans="1:44" ht="24" customHeigh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/>
    </row>
    <row r="873" spans="1:44" ht="24" customHeigh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/>
    </row>
    <row r="874" spans="1:44" ht="24" customHeigh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</row>
    <row r="875" spans="1:44" ht="24" customHeigh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</row>
    <row r="876" spans="1:44" ht="24" customHeigh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</row>
    <row r="877" spans="1:44" ht="24" customHeigh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</row>
    <row r="878" spans="1:44" ht="24" customHeigh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/>
    </row>
    <row r="879" spans="1:44" ht="24" customHeigh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</row>
    <row r="880" spans="1:44" ht="24" customHeigh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/>
    </row>
    <row r="881" spans="1:44" ht="24" customHeigh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/>
    </row>
    <row r="882" spans="1:44" ht="24" customHeigh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/>
    </row>
    <row r="883" spans="1:44" ht="24" customHeigh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/>
    </row>
    <row r="884" spans="1:44" ht="24" customHeigh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/>
    </row>
    <row r="885" spans="1:44" ht="24" customHeigh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/>
    </row>
    <row r="886" spans="1:44" ht="24" customHeigh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/>
    </row>
    <row r="887" spans="1:44" ht="24" customHeigh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</row>
    <row r="888" spans="1:44" ht="24" customHeigh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</row>
    <row r="889" spans="1:44" ht="24" customHeigh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</row>
    <row r="890" spans="1:44" ht="24" customHeigh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</row>
    <row r="891" spans="1:44" ht="24" customHeigh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/>
    </row>
    <row r="892" spans="1:44" ht="24" customHeigh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</row>
    <row r="893" spans="1:44" ht="24" customHeigh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</row>
    <row r="894" spans="1:44" ht="24" customHeigh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/>
    </row>
    <row r="895" spans="1:44" ht="24" customHeigh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</row>
    <row r="896" spans="1:44" ht="24" customHeigh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</row>
    <row r="897" spans="1:44" ht="24" customHeigh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</row>
    <row r="898" spans="1:44" ht="24" customHeigh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</row>
    <row r="899" spans="1:44" ht="24" customHeigh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/>
    </row>
    <row r="900" spans="1:44" ht="24" customHeigh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/>
    </row>
    <row r="901" spans="1:44" ht="24" customHeigh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</row>
    <row r="902" spans="1:44" ht="24" customHeigh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</row>
    <row r="903" spans="1:44" ht="24" customHeigh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</row>
    <row r="904" spans="1:44" ht="24" customHeigh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</row>
    <row r="905" spans="1:44" ht="24" customHeigh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</row>
    <row r="906" spans="1:44" ht="24" customHeigh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</row>
    <row r="907" spans="1:44" ht="24" customHeigh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/>
    </row>
    <row r="908" spans="1:44" ht="24" customHeigh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</row>
    <row r="909" spans="1:44" ht="24" customHeigh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</row>
    <row r="910" spans="1:44" ht="24" customHeigh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</row>
    <row r="911" spans="1:44" ht="24" customHeigh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</row>
    <row r="912" spans="1:44" ht="24" customHeigh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</row>
    <row r="913" spans="1:44" ht="24" customHeigh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</row>
    <row r="914" spans="1:44" ht="24" customHeigh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/>
    </row>
    <row r="915" spans="1:44" ht="24" customHeigh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/>
    </row>
    <row r="916" spans="1:44" ht="24" customHeigh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/>
    </row>
    <row r="917" spans="1:44" ht="24" customHeigh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</row>
    <row r="918" spans="1:44" ht="24" customHeigh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</row>
    <row r="919" spans="1:44" ht="24" customHeigh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/>
    </row>
    <row r="920" spans="1:44" ht="24" customHeigh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/>
    </row>
    <row r="921" spans="1:44" ht="24" customHeigh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</row>
    <row r="922" spans="1:44" ht="24" customHeigh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</row>
    <row r="923" spans="1:44" ht="24" customHeigh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</row>
    <row r="924" spans="1:44" ht="24" customHeigh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</row>
    <row r="925" spans="1:44" ht="24" customHeigh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</row>
    <row r="926" spans="1:44" ht="24" customHeigh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</row>
    <row r="927" spans="1:44" ht="24" customHeigh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/>
    </row>
    <row r="928" spans="1:44" ht="24" customHeigh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/>
    </row>
    <row r="929" spans="1:44" ht="24" customHeigh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/>
    </row>
    <row r="930" spans="1:44" ht="24" customHeigh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/>
    </row>
    <row r="931" spans="1:44" ht="24" customHeigh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/>
    </row>
    <row r="932" spans="1:44" ht="24" customHeigh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/>
    </row>
    <row r="933" spans="1:44" ht="24" customHeigh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/>
    </row>
    <row r="934" spans="1:44" ht="24" customHeigh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</row>
    <row r="935" spans="1:44" ht="24" customHeigh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/>
    </row>
    <row r="936" spans="1:44" ht="24" customHeigh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/>
    </row>
    <row r="937" spans="1:44" ht="24" customHeigh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/>
    </row>
    <row r="938" spans="1:44" ht="24" customHeigh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/>
    </row>
    <row r="939" spans="1:44" ht="24" customHeigh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/>
    </row>
    <row r="940" spans="1:44" ht="24" customHeigh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</row>
    <row r="941" spans="1:44" ht="24" customHeigh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</row>
    <row r="942" spans="1:44" ht="24" customHeigh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/>
    </row>
    <row r="943" spans="1:44" ht="24" customHeigh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/>
    </row>
    <row r="944" spans="1:44" ht="24" customHeigh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/>
    </row>
    <row r="945" spans="1:44" ht="24" customHeigh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/>
    </row>
    <row r="946" spans="1:44" ht="24" customHeigh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/>
    </row>
    <row r="947" spans="1:44" ht="24" customHeigh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/>
    </row>
    <row r="948" spans="1:44" ht="24" customHeigh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  <c r="AR948" s="79"/>
    </row>
    <row r="949" spans="1:44" ht="24" customHeigh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  <c r="AR949" s="79"/>
    </row>
    <row r="950" spans="1:44" ht="24" customHeigh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  <c r="AR950" s="79"/>
    </row>
    <row r="951" spans="1:44" ht="24" customHeigh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79"/>
    </row>
    <row r="952" spans="1:44" ht="24" customHeigh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/>
    </row>
    <row r="953" spans="1:44" ht="24" customHeigh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/>
    </row>
    <row r="954" spans="1:44" ht="24" customHeigh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  <c r="AR954" s="79"/>
    </row>
    <row r="955" spans="1:44" ht="24" customHeigh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</row>
    <row r="956" spans="1:44" ht="24" customHeigh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  <c r="AR956" s="79"/>
    </row>
    <row r="957" spans="1:44" ht="24" customHeigh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  <c r="AR957" s="79"/>
    </row>
    <row r="958" spans="1:44" ht="24" customHeigh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  <c r="AR958" s="79"/>
    </row>
    <row r="959" spans="1:44" ht="24" customHeigh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/>
    </row>
    <row r="960" spans="1:44" ht="24" customHeigh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/>
    </row>
    <row r="961" spans="1:44" ht="24" customHeigh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  <c r="AR961" s="79"/>
    </row>
    <row r="962" spans="1:44" ht="24" customHeigh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/>
    </row>
    <row r="963" spans="1:44" ht="24" customHeigh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/>
    </row>
    <row r="964" spans="1:44" ht="24" customHeigh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79"/>
    </row>
    <row r="965" spans="1:44" ht="24" customHeigh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  <c r="AR965" s="79"/>
    </row>
    <row r="966" spans="1:44" ht="24" customHeigh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  <c r="AR966" s="79"/>
    </row>
    <row r="967" spans="1:44" ht="24" customHeigh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  <c r="AR967" s="79"/>
    </row>
    <row r="968" spans="1:44" ht="24" customHeigh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/>
    </row>
    <row r="969" spans="1:44" ht="24" customHeigh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  <c r="AR969" s="79"/>
    </row>
    <row r="970" spans="1:44" ht="24" customHeigh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79"/>
    </row>
    <row r="971" spans="1:44" ht="24" customHeigh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/>
    </row>
    <row r="972" spans="1:44" ht="24" customHeigh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  <c r="AR972" s="79"/>
    </row>
    <row r="973" spans="1:44" ht="24" customHeigh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  <c r="AR973" s="79"/>
    </row>
    <row r="974" spans="1:44" ht="24" customHeigh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  <c r="AQ974" s="79"/>
      <c r="AR974" s="79"/>
    </row>
    <row r="975" spans="1:44" ht="24" customHeigh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  <c r="AQ975" s="79"/>
      <c r="AR975" s="79"/>
    </row>
    <row r="976" spans="1:44" ht="24" customHeigh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  <c r="AQ976" s="79"/>
      <c r="AR976" s="79"/>
    </row>
  </sheetData>
  <mergeCells count="67">
    <mergeCell ref="B2:B21"/>
    <mergeCell ref="C2:AA2"/>
    <mergeCell ref="AB2:AE2"/>
    <mergeCell ref="C3:C4"/>
    <mergeCell ref="D3:AA3"/>
    <mergeCell ref="AB3:AE3"/>
    <mergeCell ref="D4:I4"/>
    <mergeCell ref="J4:O4"/>
    <mergeCell ref="P4:U4"/>
    <mergeCell ref="V4:AA4"/>
    <mergeCell ref="AB4:AE4"/>
    <mergeCell ref="C5:C11"/>
    <mergeCell ref="P7:Q7"/>
    <mergeCell ref="R7:S7"/>
    <mergeCell ref="T7:U7"/>
    <mergeCell ref="V7:W7"/>
    <mergeCell ref="X7:Y7"/>
    <mergeCell ref="Z7:AA7"/>
    <mergeCell ref="D8:E8"/>
    <mergeCell ref="F8:G8"/>
    <mergeCell ref="H8:I8"/>
    <mergeCell ref="J8:K8"/>
    <mergeCell ref="L8:M8"/>
    <mergeCell ref="N8:O8"/>
    <mergeCell ref="D11:I11"/>
    <mergeCell ref="J11:O11"/>
    <mergeCell ref="P11:U11"/>
    <mergeCell ref="V11:AA11"/>
    <mergeCell ref="D12:G12"/>
    <mergeCell ref="H12:I12"/>
    <mergeCell ref="J12:M12"/>
    <mergeCell ref="N12:O12"/>
    <mergeCell ref="P12:S12"/>
    <mergeCell ref="T12:U12"/>
    <mergeCell ref="V12:Y12"/>
    <mergeCell ref="Z12:AA12"/>
    <mergeCell ref="C13:C14"/>
    <mergeCell ref="D13:AA13"/>
    <mergeCell ref="D14:I14"/>
    <mergeCell ref="J14:O14"/>
    <mergeCell ref="P14:U14"/>
    <mergeCell ref="V14:AA14"/>
    <mergeCell ref="C15:C20"/>
    <mergeCell ref="J17:K17"/>
    <mergeCell ref="L17:M17"/>
    <mergeCell ref="N17:O17"/>
    <mergeCell ref="V17:W17"/>
    <mergeCell ref="D20:I20"/>
    <mergeCell ref="J20:O20"/>
    <mergeCell ref="P20:U20"/>
    <mergeCell ref="V20:AA20"/>
    <mergeCell ref="Z17:AA17"/>
    <mergeCell ref="D18:E18"/>
    <mergeCell ref="F18:G18"/>
    <mergeCell ref="H18:I18"/>
    <mergeCell ref="P18:Q18"/>
    <mergeCell ref="R18:S18"/>
    <mergeCell ref="T18:U18"/>
    <mergeCell ref="X17:Y17"/>
    <mergeCell ref="V21:Y21"/>
    <mergeCell ref="Z21:AA21"/>
    <mergeCell ref="D21:G21"/>
    <mergeCell ref="H21:I21"/>
    <mergeCell ref="J21:M21"/>
    <mergeCell ref="N21:O21"/>
    <mergeCell ref="P21:S21"/>
    <mergeCell ref="T21:U21"/>
  </mergeCells>
  <pageMargins left="0.511811024" right="0.511811024" top="0.78740157499999996" bottom="0.78740157499999996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73AA-1627-47F7-899F-1154AC84BB92}">
  <dimension ref="A1:T74"/>
  <sheetViews>
    <sheetView tabSelected="1" zoomScale="70" zoomScaleNormal="70" workbookViewId="0">
      <selection activeCell="K68" sqref="K68"/>
    </sheetView>
  </sheetViews>
  <sheetFormatPr defaultColWidth="8.7109375" defaultRowHeight="24" customHeight="1" x14ac:dyDescent="0.25"/>
  <cols>
    <col min="1" max="15" width="8.7109375" style="1" customWidth="1"/>
    <col min="16" max="16384" width="8.7109375" style="1"/>
  </cols>
  <sheetData>
    <row r="1" spans="1:19" ht="24" customHeight="1" thickBot="1" x14ac:dyDescent="0.3"/>
    <row r="2" spans="1:19" ht="24" customHeight="1" thickBot="1" x14ac:dyDescent="0.3">
      <c r="B2" s="376" t="s">
        <v>0</v>
      </c>
      <c r="C2" s="349" t="s">
        <v>96</v>
      </c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1"/>
    </row>
    <row r="3" spans="1:19" ht="24" customHeight="1" thickBot="1" x14ac:dyDescent="0.3">
      <c r="B3" s="377"/>
      <c r="C3" s="352">
        <v>1.3888888888888888E-2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6" t="s">
        <v>97</v>
      </c>
      <c r="Q3" s="7"/>
      <c r="R3" s="7"/>
      <c r="S3" s="8"/>
    </row>
    <row r="4" spans="1:19" ht="24" customHeight="1" thickBot="1" x14ac:dyDescent="0.3">
      <c r="B4" s="377"/>
      <c r="C4" s="230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10" t="s">
        <v>4</v>
      </c>
      <c r="Q4" s="11"/>
      <c r="R4" s="11"/>
      <c r="S4" s="12"/>
    </row>
    <row r="5" spans="1:19" ht="24" customHeight="1" thickBot="1" x14ac:dyDescent="0.3">
      <c r="B5" s="377"/>
      <c r="C5" s="297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6" t="str">
        <f>CONCATENATE(COUNT(P7:P14,R7:R14)," VIAGENS")</f>
        <v>16 VIAGENS</v>
      </c>
      <c r="Q5" s="7"/>
      <c r="R5" s="7"/>
      <c r="S5" s="8"/>
    </row>
    <row r="6" spans="1:19" ht="24" customHeight="1" thickBot="1" x14ac:dyDescent="0.3">
      <c r="B6" s="377"/>
      <c r="C6" s="298"/>
      <c r="D6" s="18">
        <v>0.20833333333333329</v>
      </c>
      <c r="E6" s="19">
        <v>0.2472222222222222</v>
      </c>
      <c r="F6" s="19">
        <v>0.29305555555555562</v>
      </c>
      <c r="G6" s="20">
        <f>F6-D6</f>
        <v>8.4722222222222338E-2</v>
      </c>
      <c r="H6" s="21">
        <v>621</v>
      </c>
      <c r="I6" s="22">
        <v>1</v>
      </c>
      <c r="J6" s="18">
        <v>0.2361111111111111</v>
      </c>
      <c r="K6" s="19">
        <v>0.27916666666666667</v>
      </c>
      <c r="L6" s="19">
        <v>0.31944444444444442</v>
      </c>
      <c r="M6" s="20">
        <f>L6-J6</f>
        <v>8.3333333333333315E-2</v>
      </c>
      <c r="N6" s="21">
        <v>621</v>
      </c>
      <c r="O6" s="22">
        <v>2</v>
      </c>
      <c r="P6" s="16" t="s">
        <v>14</v>
      </c>
      <c r="Q6" s="17" t="s">
        <v>15</v>
      </c>
      <c r="R6" s="16" t="s">
        <v>14</v>
      </c>
      <c r="S6" s="17" t="s">
        <v>15</v>
      </c>
    </row>
    <row r="7" spans="1:19" ht="24" customHeight="1" thickBot="1" x14ac:dyDescent="0.3">
      <c r="B7" s="377"/>
      <c r="C7" s="298"/>
      <c r="D7" s="18">
        <v>0.3</v>
      </c>
      <c r="E7" s="19">
        <v>0.34722222222222221</v>
      </c>
      <c r="F7" s="19">
        <v>0.3840277777777778</v>
      </c>
      <c r="G7" s="20">
        <f>F7-D7</f>
        <v>8.4027777777777812E-2</v>
      </c>
      <c r="H7" s="21">
        <v>621</v>
      </c>
      <c r="I7" s="22">
        <v>1</v>
      </c>
      <c r="J7" s="18">
        <v>0.3263888888888889</v>
      </c>
      <c r="K7" s="19">
        <v>0.37430555555555561</v>
      </c>
      <c r="L7" s="19">
        <v>0.41111111111111109</v>
      </c>
      <c r="M7" s="20">
        <f>L7-J7</f>
        <v>8.4722222222222199E-2</v>
      </c>
      <c r="N7" s="21">
        <v>621</v>
      </c>
      <c r="O7" s="22">
        <v>2</v>
      </c>
      <c r="P7" s="23">
        <v>0.20833333333333329</v>
      </c>
      <c r="Q7" s="24"/>
      <c r="R7" s="25">
        <v>0.70347222222222228</v>
      </c>
      <c r="S7" s="26">
        <f>R7-P14</f>
        <v>0.12222222222222223</v>
      </c>
    </row>
    <row r="8" spans="1:19" ht="24" customHeight="1" thickBot="1" x14ac:dyDescent="0.3">
      <c r="B8" s="377"/>
      <c r="C8" s="298"/>
      <c r="D8" s="31">
        <f>IF(F7="",E7,F7)</f>
        <v>0.3840277777777778</v>
      </c>
      <c r="E8" s="32"/>
      <c r="F8" s="31">
        <f>IF(D9="",E9,D9)</f>
        <v>0.44930555555555562</v>
      </c>
      <c r="G8" s="32"/>
      <c r="H8" s="32">
        <f>F8-D8</f>
        <v>6.5277777777777823E-2</v>
      </c>
      <c r="I8" s="32"/>
      <c r="J8" s="31">
        <f>IF(L7="",K7,L7)</f>
        <v>0.41111111111111109</v>
      </c>
      <c r="K8" s="32"/>
      <c r="L8" s="31">
        <f>IF(J9="",K9,J9)</f>
        <v>0.48888888888888887</v>
      </c>
      <c r="M8" s="32"/>
      <c r="N8" s="32">
        <f>L8-J8</f>
        <v>7.7777777777777779E-2</v>
      </c>
      <c r="O8" s="32"/>
      <c r="P8" s="27">
        <v>0.2361111111111111</v>
      </c>
      <c r="Q8" s="28">
        <f t="shared" ref="Q8:Q14" si="0">P8-P7</f>
        <v>2.7777777777777818E-2</v>
      </c>
      <c r="R8" s="29">
        <v>0.76041666666666663</v>
      </c>
      <c r="S8" s="30">
        <f t="shared" ref="S8:S14" si="1">R8-R7</f>
        <v>5.6944444444444353E-2</v>
      </c>
    </row>
    <row r="9" spans="1:19" ht="24" customHeight="1" x14ac:dyDescent="0.25">
      <c r="B9" s="377"/>
      <c r="C9" s="298"/>
      <c r="D9" s="18">
        <v>0.44930555555555562</v>
      </c>
      <c r="E9" s="19">
        <v>0.48680555555555549</v>
      </c>
      <c r="F9" s="19">
        <v>0.53680555555555554</v>
      </c>
      <c r="G9" s="20">
        <f>F9-D9</f>
        <v>8.7499999999999911E-2</v>
      </c>
      <c r="H9" s="21">
        <v>621</v>
      </c>
      <c r="I9" s="22">
        <v>1</v>
      </c>
      <c r="J9" s="18">
        <v>0.48888888888888887</v>
      </c>
      <c r="K9" s="19">
        <v>0.52777777777777779</v>
      </c>
      <c r="L9" s="19">
        <v>0.57430555555555551</v>
      </c>
      <c r="M9" s="20">
        <f>L9-J9</f>
        <v>8.5416666666666641E-2</v>
      </c>
      <c r="N9" s="21">
        <v>621</v>
      </c>
      <c r="O9" s="22">
        <v>2</v>
      </c>
      <c r="P9" s="27">
        <v>0.3</v>
      </c>
      <c r="Q9" s="28">
        <f t="shared" si="0"/>
        <v>6.3888888888888884E-2</v>
      </c>
      <c r="R9" s="29">
        <v>0.79652777777777772</v>
      </c>
      <c r="S9" s="30">
        <f t="shared" si="1"/>
        <v>3.6111111111111094E-2</v>
      </c>
    </row>
    <row r="10" spans="1:19" ht="24" customHeight="1" thickBot="1" x14ac:dyDescent="0.3">
      <c r="B10" s="377"/>
      <c r="C10" s="298"/>
      <c r="D10" s="18">
        <v>0.54374999999999996</v>
      </c>
      <c r="E10" s="19">
        <v>0.58194444444444449</v>
      </c>
      <c r="F10" s="19">
        <v>0.62847222222222221</v>
      </c>
      <c r="G10" s="20">
        <f>F10-D10</f>
        <v>8.4722222222222254E-2</v>
      </c>
      <c r="H10" s="21">
        <v>621</v>
      </c>
      <c r="I10" s="22">
        <v>1</v>
      </c>
      <c r="J10" s="18">
        <v>0.58125000000000004</v>
      </c>
      <c r="K10" s="19">
        <v>0.62222222222222223</v>
      </c>
      <c r="L10" s="19">
        <v>0.66666666666666663</v>
      </c>
      <c r="M10" s="20">
        <f>L10-J10</f>
        <v>8.5416666666666585E-2</v>
      </c>
      <c r="N10" s="21">
        <v>621</v>
      </c>
      <c r="O10" s="22">
        <v>2</v>
      </c>
      <c r="P10" s="27">
        <v>0.3263888888888889</v>
      </c>
      <c r="Q10" s="28">
        <f t="shared" si="0"/>
        <v>2.6388888888888906E-2</v>
      </c>
      <c r="R10" s="29">
        <v>0.8618055555555556</v>
      </c>
      <c r="S10" s="30">
        <f t="shared" si="1"/>
        <v>6.5277777777777879E-2</v>
      </c>
    </row>
    <row r="11" spans="1:19" s="35" customFormat="1" ht="24" customHeight="1" thickBot="1" x14ac:dyDescent="0.3">
      <c r="A11" s="34"/>
      <c r="B11" s="377"/>
      <c r="C11" s="299"/>
      <c r="D11" s="255" t="s">
        <v>69</v>
      </c>
      <c r="E11" s="225"/>
      <c r="F11" s="225"/>
      <c r="G11" s="225"/>
      <c r="H11" s="225"/>
      <c r="I11" s="223"/>
      <c r="J11" s="255" t="s">
        <v>69</v>
      </c>
      <c r="K11" s="225"/>
      <c r="L11" s="225"/>
      <c r="M11" s="225"/>
      <c r="N11" s="225"/>
      <c r="O11" s="223"/>
      <c r="P11" s="27">
        <v>0.44930555555555562</v>
      </c>
      <c r="Q11" s="28">
        <f t="shared" si="0"/>
        <v>0.12291666666666673</v>
      </c>
      <c r="R11" s="29">
        <v>0.92222222222222228</v>
      </c>
      <c r="S11" s="30">
        <f t="shared" si="1"/>
        <v>6.0416666666666674E-2</v>
      </c>
    </row>
    <row r="12" spans="1:19" ht="24" customHeight="1" thickBot="1" x14ac:dyDescent="0.3">
      <c r="B12" s="377"/>
      <c r="C12" s="36" t="s">
        <v>17</v>
      </c>
      <c r="D12" s="37">
        <f>MAX(E6:F10)-IF(D6="",E6,D6)-MIN(H6:H10)+$C3</f>
        <v>0.36875000000000002</v>
      </c>
      <c r="E12" s="38"/>
      <c r="F12" s="38"/>
      <c r="G12" s="39"/>
      <c r="H12" s="40">
        <f ca="1">OFFSET(H5,MATCH(MIN(H6:H10),H6:H10,0),-4)-IF(D6="",E6,D6)+$C3</f>
        <v>0.18958333333333341</v>
      </c>
      <c r="I12" s="41"/>
      <c r="J12" s="37">
        <f>MAX(K6:L10)-IF(J6="",K6,J6)-MIN(N6:N10)+$C3</f>
        <v>0.36666666666666664</v>
      </c>
      <c r="K12" s="38"/>
      <c r="L12" s="38"/>
      <c r="M12" s="39"/>
      <c r="N12" s="40">
        <f ca="1">OFFSET(N5,MATCH(MIN(N6:N10),N6:N10,0),-4)-IF(J6="",K6,J6)+$C3</f>
        <v>0.18888888888888888</v>
      </c>
      <c r="O12" s="42"/>
      <c r="P12" s="27">
        <v>0.48888888888888887</v>
      </c>
      <c r="Q12" s="28">
        <f t="shared" si="0"/>
        <v>3.9583333333333248E-2</v>
      </c>
      <c r="R12" s="43">
        <v>1</v>
      </c>
      <c r="S12" s="30">
        <f t="shared" si="1"/>
        <v>7.7777777777777724E-2</v>
      </c>
    </row>
    <row r="13" spans="1:19" ht="24" customHeight="1" thickBot="1" x14ac:dyDescent="0.3">
      <c r="B13" s="377"/>
      <c r="C13" s="352">
        <v>1.3888888888888888E-2</v>
      </c>
      <c r="D13" s="9" t="s">
        <v>18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7"/>
      <c r="P13" s="27">
        <v>0.54374999999999996</v>
      </c>
      <c r="Q13" s="28">
        <f t="shared" si="0"/>
        <v>5.4861111111111083E-2</v>
      </c>
      <c r="R13" s="43">
        <v>1.0208333333333333</v>
      </c>
      <c r="S13" s="30">
        <f t="shared" si="1"/>
        <v>2.0833333333333259E-2</v>
      </c>
    </row>
    <row r="14" spans="1:19" ht="24" customHeight="1" thickBot="1" x14ac:dyDescent="0.3">
      <c r="B14" s="377"/>
      <c r="C14" s="230"/>
      <c r="D14" s="9" t="s">
        <v>19</v>
      </c>
      <c r="E14" s="7"/>
      <c r="F14" s="7"/>
      <c r="G14" s="7"/>
      <c r="H14" s="7"/>
      <c r="I14" s="8"/>
      <c r="J14" s="9" t="s">
        <v>20</v>
      </c>
      <c r="K14" s="7"/>
      <c r="L14" s="7"/>
      <c r="M14" s="7"/>
      <c r="N14" s="7"/>
      <c r="O14" s="8"/>
      <c r="P14" s="44">
        <v>0.58125000000000004</v>
      </c>
      <c r="Q14" s="45">
        <f t="shared" si="0"/>
        <v>3.7500000000000089E-2</v>
      </c>
      <c r="R14" s="46">
        <v>1.0972222222222223</v>
      </c>
      <c r="S14" s="47">
        <f t="shared" si="1"/>
        <v>7.6388888888889062E-2</v>
      </c>
    </row>
    <row r="15" spans="1:19" ht="24" customHeight="1" thickBot="1" x14ac:dyDescent="0.3">
      <c r="B15" s="377"/>
      <c r="C15" s="301" t="s">
        <v>7</v>
      </c>
      <c r="D15" s="13" t="s">
        <v>8</v>
      </c>
      <c r="E15" s="14" t="s">
        <v>9</v>
      </c>
      <c r="F15" s="15" t="s">
        <v>10</v>
      </c>
      <c r="G15" s="14" t="s">
        <v>11</v>
      </c>
      <c r="H15" s="15" t="s">
        <v>12</v>
      </c>
      <c r="I15" s="14" t="s">
        <v>13</v>
      </c>
      <c r="J15" s="15" t="s">
        <v>8</v>
      </c>
      <c r="K15" s="14" t="s">
        <v>9</v>
      </c>
      <c r="L15" s="15" t="s">
        <v>10</v>
      </c>
      <c r="M15" s="14" t="s">
        <v>11</v>
      </c>
      <c r="N15" s="15" t="s">
        <v>12</v>
      </c>
      <c r="O15" s="14" t="s">
        <v>13</v>
      </c>
    </row>
    <row r="16" spans="1:19" ht="24" customHeight="1" x14ac:dyDescent="0.25">
      <c r="B16" s="377"/>
      <c r="C16" s="302"/>
      <c r="D16" s="23">
        <v>0.70347222222222228</v>
      </c>
      <c r="E16" s="25">
        <v>0.75</v>
      </c>
      <c r="F16" s="25">
        <v>0.78819444444444442</v>
      </c>
      <c r="G16" s="20">
        <f>F16-D16</f>
        <v>8.4722222222222143E-2</v>
      </c>
      <c r="H16" s="48">
        <v>621</v>
      </c>
      <c r="I16" s="49">
        <v>1</v>
      </c>
      <c r="J16" s="23">
        <v>0.76041666666666663</v>
      </c>
      <c r="K16" s="25">
        <v>0.80347222222222225</v>
      </c>
      <c r="L16" s="25">
        <v>0.84236111111111112</v>
      </c>
      <c r="M16" s="20">
        <f>L16-J16</f>
        <v>8.1944444444444486E-2</v>
      </c>
      <c r="N16" s="48">
        <v>621</v>
      </c>
      <c r="O16" s="49">
        <v>2</v>
      </c>
    </row>
    <row r="17" spans="1:20" ht="24" customHeight="1" thickBot="1" x14ac:dyDescent="0.3">
      <c r="B17" s="377"/>
      <c r="C17" s="302"/>
      <c r="D17" s="27">
        <v>0.79652777777777772</v>
      </c>
      <c r="E17" s="29">
        <v>0.83263888888888893</v>
      </c>
      <c r="F17" s="29">
        <v>0.86944444444444446</v>
      </c>
      <c r="G17" s="20">
        <f>F17-D17</f>
        <v>7.2916666666666741E-2</v>
      </c>
      <c r="H17" s="50">
        <v>621</v>
      </c>
      <c r="I17" s="51">
        <v>1</v>
      </c>
      <c r="J17" s="27">
        <v>0.8618055555555556</v>
      </c>
      <c r="K17" s="29">
        <v>0.89097222222222228</v>
      </c>
      <c r="L17" s="29">
        <v>0.93888888888888888</v>
      </c>
      <c r="M17" s="20">
        <f>L17-J17</f>
        <v>7.7083333333333282E-2</v>
      </c>
      <c r="N17" s="50">
        <v>621</v>
      </c>
      <c r="O17" s="51">
        <v>2</v>
      </c>
    </row>
    <row r="18" spans="1:20" ht="24" customHeight="1" thickBot="1" x14ac:dyDescent="0.3">
      <c r="B18" s="377"/>
      <c r="C18" s="302"/>
      <c r="D18" s="31">
        <f>IF(F17="",E17,F17)</f>
        <v>0.86944444444444446</v>
      </c>
      <c r="E18" s="32"/>
      <c r="F18" s="31">
        <f>IF(D19="",E19,D19)</f>
        <v>0.92222222222222228</v>
      </c>
      <c r="G18" s="32"/>
      <c r="H18" s="32">
        <f>F18-D18</f>
        <v>5.2777777777777812E-2</v>
      </c>
      <c r="I18" s="32"/>
      <c r="J18" s="31">
        <f>IF(L17="",K17,L17)</f>
        <v>0.93888888888888888</v>
      </c>
      <c r="K18" s="32"/>
      <c r="L18" s="31">
        <f>IF(J19="",K19,J19)</f>
        <v>1.0208333333333333</v>
      </c>
      <c r="M18" s="32"/>
      <c r="N18" s="32">
        <f>L18-J18</f>
        <v>8.1944444444444375E-2</v>
      </c>
      <c r="O18" s="32"/>
    </row>
    <row r="19" spans="1:20" ht="24" customHeight="1" x14ac:dyDescent="0.25">
      <c r="B19" s="377"/>
      <c r="C19" s="302"/>
      <c r="D19" s="27">
        <v>0.92222222222222228</v>
      </c>
      <c r="E19" s="29">
        <v>0.95</v>
      </c>
      <c r="F19" s="29">
        <v>0.99305555555555558</v>
      </c>
      <c r="G19" s="20">
        <f>F19-D19</f>
        <v>7.0833333333333304E-2</v>
      </c>
      <c r="H19" s="50">
        <v>621</v>
      </c>
      <c r="I19" s="51">
        <v>1</v>
      </c>
      <c r="J19" s="27">
        <v>1.0208333333333333</v>
      </c>
      <c r="K19" s="29">
        <v>1.05</v>
      </c>
      <c r="L19" s="29">
        <v>1.0902777777777777</v>
      </c>
      <c r="M19" s="20">
        <f>L19-J19</f>
        <v>6.944444444444442E-2</v>
      </c>
      <c r="N19" s="50">
        <v>621</v>
      </c>
      <c r="O19" s="51">
        <v>2</v>
      </c>
    </row>
    <row r="20" spans="1:20" ht="24" customHeight="1" thickBot="1" x14ac:dyDescent="0.3">
      <c r="B20" s="377"/>
      <c r="C20" s="302"/>
      <c r="D20" s="27">
        <v>1</v>
      </c>
      <c r="E20" s="29">
        <v>1.0291666666666666</v>
      </c>
      <c r="F20" s="29">
        <v>1.0694444444444444</v>
      </c>
      <c r="G20" s="20">
        <f>F20-D20</f>
        <v>6.944444444444442E-2</v>
      </c>
      <c r="H20" s="50">
        <v>621</v>
      </c>
      <c r="I20" s="51">
        <v>1</v>
      </c>
      <c r="J20" s="27">
        <v>1.0972222222222223</v>
      </c>
      <c r="K20" s="29">
        <v>1.1263888888888889</v>
      </c>
      <c r="L20" s="29">
        <v>1.1666666666666667</v>
      </c>
      <c r="M20" s="20">
        <f>L20-J20</f>
        <v>6.944444444444442E-2</v>
      </c>
      <c r="N20" s="50">
        <v>621</v>
      </c>
      <c r="O20" s="51">
        <v>2</v>
      </c>
    </row>
    <row r="21" spans="1:20" s="35" customFormat="1" ht="24" customHeight="1" thickBot="1" x14ac:dyDescent="0.3">
      <c r="A21" s="34"/>
      <c r="B21" s="377"/>
      <c r="C21" s="303"/>
      <c r="D21" s="255" t="s">
        <v>69</v>
      </c>
      <c r="E21" s="225"/>
      <c r="F21" s="225"/>
      <c r="G21" s="225"/>
      <c r="H21" s="225"/>
      <c r="I21" s="223"/>
      <c r="J21" s="255" t="s">
        <v>69</v>
      </c>
      <c r="K21" s="225"/>
      <c r="L21" s="225"/>
      <c r="M21" s="225"/>
      <c r="N21" s="225"/>
      <c r="O21" s="223"/>
      <c r="T21" s="1"/>
    </row>
    <row r="22" spans="1:20" ht="24" customHeight="1" thickBot="1" x14ac:dyDescent="0.3">
      <c r="B22" s="378"/>
      <c r="C22" s="36" t="s">
        <v>17</v>
      </c>
      <c r="D22" s="37">
        <f>MAX(E16:F20)-IF(D16="",E16,D16)-MIN(H16:H20)+$C13</f>
        <v>0.32708333333333323</v>
      </c>
      <c r="E22" s="57"/>
      <c r="F22" s="57"/>
      <c r="G22" s="58"/>
      <c r="H22" s="59">
        <f ca="1">OFFSET(H15,MATCH(MIN(H16:H20),H16:H20,0),-4)-IF(D16="",E16,D16)</f>
        <v>0.16597222222222219</v>
      </c>
      <c r="I22" s="60"/>
      <c r="J22" s="37">
        <f>MAX(K16:L20)-IF(J16="",K16,J16)-MIN(N16:N20)+$C13</f>
        <v>0.33819444444444463</v>
      </c>
      <c r="K22" s="38"/>
      <c r="L22" s="38"/>
      <c r="M22" s="39"/>
      <c r="N22" s="59">
        <f ca="1">OFFSET(N15,MATCH(MIN(N16:N20),N16:N20,0),-4)-IF(J16="",K16,J16)</f>
        <v>0.17847222222222225</v>
      </c>
      <c r="O22" s="41"/>
    </row>
    <row r="25" spans="1:20" ht="24" customHeight="1" x14ac:dyDescent="0.25">
      <c r="D25"/>
      <c r="E25"/>
      <c r="F25"/>
      <c r="G25"/>
      <c r="H25"/>
      <c r="I25"/>
      <c r="J25"/>
    </row>
    <row r="26" spans="1:20" ht="24" customHeight="1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20" customFormat="1" ht="24" customHeight="1" thickBot="1" x14ac:dyDescent="0.3"/>
    <row r="28" spans="1:20" customFormat="1" ht="24" customHeight="1" thickBot="1" x14ac:dyDescent="0.3">
      <c r="B28" s="376" t="s">
        <v>21</v>
      </c>
      <c r="C28" s="349" t="s">
        <v>98</v>
      </c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1"/>
    </row>
    <row r="29" spans="1:20" customFormat="1" ht="24" customHeight="1" thickBot="1" x14ac:dyDescent="0.3">
      <c r="B29" s="377"/>
      <c r="C29" s="352">
        <v>1.3888888888888888E-2</v>
      </c>
      <c r="D29" s="9" t="s">
        <v>3</v>
      </c>
      <c r="E29" s="7"/>
      <c r="F29" s="7"/>
      <c r="G29" s="7"/>
      <c r="H29" s="7"/>
      <c r="I29" s="8"/>
      <c r="J29" s="9"/>
      <c r="K29" s="7"/>
      <c r="L29" s="7"/>
      <c r="M29" s="7"/>
      <c r="N29" s="7"/>
      <c r="O29" s="8"/>
      <c r="P29" s="6" t="s">
        <v>97</v>
      </c>
      <c r="Q29" s="7"/>
      <c r="R29" s="7"/>
      <c r="S29" s="8"/>
    </row>
    <row r="30" spans="1:20" customFormat="1" ht="24" customHeight="1" thickBot="1" x14ac:dyDescent="0.3">
      <c r="B30" s="377"/>
      <c r="C30" s="230"/>
      <c r="D30" s="9" t="s">
        <v>5</v>
      </c>
      <c r="E30" s="7"/>
      <c r="F30" s="7"/>
      <c r="G30" s="7"/>
      <c r="H30" s="7"/>
      <c r="I30" s="8"/>
      <c r="J30" s="9" t="s">
        <v>6</v>
      </c>
      <c r="K30" s="7"/>
      <c r="L30" s="7"/>
      <c r="M30" s="7"/>
      <c r="N30" s="7"/>
      <c r="O30" s="8"/>
      <c r="P30" s="10" t="s">
        <v>23</v>
      </c>
      <c r="Q30" s="11"/>
      <c r="R30" s="11"/>
      <c r="S30" s="12"/>
    </row>
    <row r="31" spans="1:20" customFormat="1" ht="24" customHeight="1" thickBot="1" x14ac:dyDescent="0.3">
      <c r="B31" s="377"/>
      <c r="C31" s="297" t="s">
        <v>7</v>
      </c>
      <c r="D31" s="13" t="s">
        <v>8</v>
      </c>
      <c r="E31" s="14" t="s">
        <v>9</v>
      </c>
      <c r="F31" s="15" t="s">
        <v>10</v>
      </c>
      <c r="G31" s="14" t="s">
        <v>11</v>
      </c>
      <c r="H31" s="15" t="s">
        <v>12</v>
      </c>
      <c r="I31" s="14" t="s">
        <v>13</v>
      </c>
      <c r="J31" s="13" t="s">
        <v>8</v>
      </c>
      <c r="K31" s="14" t="s">
        <v>9</v>
      </c>
      <c r="L31" s="15" t="s">
        <v>10</v>
      </c>
      <c r="M31" s="14" t="s">
        <v>11</v>
      </c>
      <c r="N31" s="15" t="s">
        <v>12</v>
      </c>
      <c r="O31" s="14" t="s">
        <v>13</v>
      </c>
      <c r="P31" s="6" t="str">
        <f>CONCATENATE(COUNT(P33:P40,R33:R40)," VIAGENS")</f>
        <v>16 VIAGENS</v>
      </c>
      <c r="Q31" s="7"/>
      <c r="R31" s="7"/>
      <c r="S31" s="8"/>
    </row>
    <row r="32" spans="1:20" customFormat="1" ht="24" customHeight="1" thickBot="1" x14ac:dyDescent="0.3">
      <c r="B32" s="377"/>
      <c r="C32" s="298"/>
      <c r="D32" s="18">
        <v>0.20833333333333329</v>
      </c>
      <c r="E32" s="19">
        <v>0.2472222222222222</v>
      </c>
      <c r="F32" s="19">
        <v>0.29305555555555562</v>
      </c>
      <c r="G32" s="20">
        <f>F32-D32</f>
        <v>8.4722222222222338E-2</v>
      </c>
      <c r="H32" s="21">
        <v>621</v>
      </c>
      <c r="I32" s="22">
        <v>1</v>
      </c>
      <c r="J32" s="18">
        <v>0.2361111111111111</v>
      </c>
      <c r="K32" s="19">
        <v>0.27916666666666667</v>
      </c>
      <c r="L32" s="19">
        <v>0.31944444444444442</v>
      </c>
      <c r="M32" s="20">
        <f>L32-J32</f>
        <v>8.3333333333333315E-2</v>
      </c>
      <c r="N32" s="21">
        <v>621</v>
      </c>
      <c r="O32" s="22">
        <v>2</v>
      </c>
      <c r="P32" s="16" t="s">
        <v>14</v>
      </c>
      <c r="Q32" s="17" t="s">
        <v>15</v>
      </c>
      <c r="R32" s="16" t="s">
        <v>14</v>
      </c>
      <c r="S32" s="17" t="s">
        <v>15</v>
      </c>
    </row>
    <row r="33" spans="2:19" customFormat="1" ht="24" customHeight="1" thickBot="1" x14ac:dyDescent="0.3">
      <c r="B33" s="377"/>
      <c r="C33" s="298"/>
      <c r="D33" s="18">
        <v>0.3</v>
      </c>
      <c r="E33" s="19">
        <v>0.34722222222222221</v>
      </c>
      <c r="F33" s="19">
        <v>0.3840277777777778</v>
      </c>
      <c r="G33" s="20">
        <f>F33-D33</f>
        <v>8.4027777777777812E-2</v>
      </c>
      <c r="H33" s="21">
        <v>621</v>
      </c>
      <c r="I33" s="22">
        <v>1</v>
      </c>
      <c r="J33" s="18">
        <v>0.3263888888888889</v>
      </c>
      <c r="K33" s="19">
        <v>0.37430555555555561</v>
      </c>
      <c r="L33" s="19">
        <v>0.41111111111111109</v>
      </c>
      <c r="M33" s="20">
        <f>L33-J33</f>
        <v>8.4722222222222199E-2</v>
      </c>
      <c r="N33" s="21">
        <v>621</v>
      </c>
      <c r="O33" s="22">
        <v>2</v>
      </c>
      <c r="P33" s="23">
        <v>0.20833333333333329</v>
      </c>
      <c r="Q33" s="24"/>
      <c r="R33" s="25">
        <v>0.70347222222222228</v>
      </c>
      <c r="S33" s="26">
        <f>R33-P40</f>
        <v>0.12222222222222223</v>
      </c>
    </row>
    <row r="34" spans="2:19" customFormat="1" ht="24" customHeight="1" thickBot="1" x14ac:dyDescent="0.3">
      <c r="B34" s="377"/>
      <c r="C34" s="298"/>
      <c r="D34" s="31">
        <f>IF(F33="",E33,F33)</f>
        <v>0.3840277777777778</v>
      </c>
      <c r="E34" s="32"/>
      <c r="F34" s="31">
        <f>IF(D35="",E35,D35)</f>
        <v>0.44930555555555562</v>
      </c>
      <c r="G34" s="32"/>
      <c r="H34" s="32">
        <f>F34-D34</f>
        <v>6.5277777777777823E-2</v>
      </c>
      <c r="I34" s="32"/>
      <c r="J34" s="31">
        <f>IF(L33="",K33,L33)</f>
        <v>0.41111111111111109</v>
      </c>
      <c r="K34" s="32"/>
      <c r="L34" s="31">
        <f>IF(J35="",K35,J35)</f>
        <v>0.48888888888888887</v>
      </c>
      <c r="M34" s="32"/>
      <c r="N34" s="32">
        <f>L34-J34</f>
        <v>7.7777777777777779E-2</v>
      </c>
      <c r="O34" s="32"/>
      <c r="P34" s="27">
        <v>0.2361111111111111</v>
      </c>
      <c r="Q34" s="28">
        <f t="shared" ref="Q34:Q40" si="2">P34-P33</f>
        <v>2.7777777777777818E-2</v>
      </c>
      <c r="R34" s="29">
        <v>0.76041666666666663</v>
      </c>
      <c r="S34" s="30">
        <f t="shared" ref="S34:S40" si="3">R34-R33</f>
        <v>5.6944444444444353E-2</v>
      </c>
    </row>
    <row r="35" spans="2:19" customFormat="1" ht="24" customHeight="1" x14ac:dyDescent="0.25">
      <c r="B35" s="377"/>
      <c r="C35" s="298"/>
      <c r="D35" s="18">
        <v>0.44930555555555562</v>
      </c>
      <c r="E35" s="19">
        <v>0.48680555555555549</v>
      </c>
      <c r="F35" s="19">
        <v>0.53680555555555554</v>
      </c>
      <c r="G35" s="20">
        <f>F35-D35</f>
        <v>8.7499999999999911E-2</v>
      </c>
      <c r="H35" s="21">
        <v>621</v>
      </c>
      <c r="I35" s="22">
        <v>1</v>
      </c>
      <c r="J35" s="18">
        <v>0.48888888888888887</v>
      </c>
      <c r="K35" s="19">
        <v>0.52777777777777779</v>
      </c>
      <c r="L35" s="19">
        <v>0.57430555555555551</v>
      </c>
      <c r="M35" s="20">
        <f>L35-J35</f>
        <v>8.5416666666666641E-2</v>
      </c>
      <c r="N35" s="21">
        <v>621</v>
      </c>
      <c r="O35" s="22">
        <v>2</v>
      </c>
      <c r="P35" s="27">
        <v>0.3</v>
      </c>
      <c r="Q35" s="28">
        <f t="shared" si="2"/>
        <v>6.3888888888888884E-2</v>
      </c>
      <c r="R35" s="29">
        <v>0.79652777777777772</v>
      </c>
      <c r="S35" s="30">
        <f t="shared" si="3"/>
        <v>3.6111111111111094E-2</v>
      </c>
    </row>
    <row r="36" spans="2:19" customFormat="1" ht="24" customHeight="1" thickBot="1" x14ac:dyDescent="0.3">
      <c r="B36" s="377"/>
      <c r="C36" s="298"/>
      <c r="D36" s="18">
        <v>0.54374999999999996</v>
      </c>
      <c r="E36" s="19">
        <v>0.58194444444444449</v>
      </c>
      <c r="F36" s="19">
        <v>0.62847222222222221</v>
      </c>
      <c r="G36" s="20">
        <f>F36-D36</f>
        <v>8.4722222222222254E-2</v>
      </c>
      <c r="H36" s="21">
        <v>621</v>
      </c>
      <c r="I36" s="22">
        <v>1</v>
      </c>
      <c r="J36" s="18">
        <v>0.58125000000000004</v>
      </c>
      <c r="K36" s="19">
        <v>0.62222222222222223</v>
      </c>
      <c r="L36" s="19">
        <v>0.66666666666666663</v>
      </c>
      <c r="M36" s="20">
        <f>L36-J36</f>
        <v>8.5416666666666585E-2</v>
      </c>
      <c r="N36" s="21">
        <v>621</v>
      </c>
      <c r="O36" s="22">
        <v>2</v>
      </c>
      <c r="P36" s="27">
        <v>0.3263888888888889</v>
      </c>
      <c r="Q36" s="28">
        <f t="shared" si="2"/>
        <v>2.6388888888888906E-2</v>
      </c>
      <c r="R36" s="29">
        <v>0.8618055555555556</v>
      </c>
      <c r="S36" s="30">
        <f t="shared" si="3"/>
        <v>6.5277777777777879E-2</v>
      </c>
    </row>
    <row r="37" spans="2:19" customFormat="1" ht="24" customHeight="1" thickBot="1" x14ac:dyDescent="0.3">
      <c r="B37" s="377"/>
      <c r="C37" s="299"/>
      <c r="D37" s="255" t="s">
        <v>69</v>
      </c>
      <c r="E37" s="225"/>
      <c r="F37" s="225"/>
      <c r="G37" s="225"/>
      <c r="H37" s="225"/>
      <c r="I37" s="223"/>
      <c r="J37" s="255" t="s">
        <v>69</v>
      </c>
      <c r="K37" s="225"/>
      <c r="L37" s="225"/>
      <c r="M37" s="225"/>
      <c r="N37" s="225"/>
      <c r="O37" s="223"/>
      <c r="P37" s="27">
        <v>0.44930555555555562</v>
      </c>
      <c r="Q37" s="28">
        <f t="shared" si="2"/>
        <v>0.12291666666666673</v>
      </c>
      <c r="R37" s="29">
        <v>0.92222222222222228</v>
      </c>
      <c r="S37" s="30">
        <f t="shared" si="3"/>
        <v>6.0416666666666674E-2</v>
      </c>
    </row>
    <row r="38" spans="2:19" customFormat="1" ht="24" customHeight="1" thickBot="1" x14ac:dyDescent="0.3">
      <c r="B38" s="377"/>
      <c r="C38" s="36" t="s">
        <v>17</v>
      </c>
      <c r="D38" s="37">
        <f>MAX(E32:F36)-IF(D32="",E32,D32)-MIN(H32:H36)+$C29</f>
        <v>0.36875000000000002</v>
      </c>
      <c r="E38" s="38"/>
      <c r="F38" s="38"/>
      <c r="G38" s="39"/>
      <c r="H38" s="40">
        <f ca="1">OFFSET(H31,MATCH(MIN(H32:H36),H32:H36,0),-4)-IF(D32="",E32,D32)+$C29</f>
        <v>0.18958333333333341</v>
      </c>
      <c r="I38" s="41"/>
      <c r="J38" s="37">
        <f>MAX(K32:L36)-IF(J32="",K32,J32)-MIN(N32:N36)+$C29</f>
        <v>0.36666666666666664</v>
      </c>
      <c r="K38" s="38"/>
      <c r="L38" s="38"/>
      <c r="M38" s="39"/>
      <c r="N38" s="40">
        <f ca="1">OFFSET(N31,MATCH(MIN(N32:N36),N32:N36,0),-4)-IF(J32="",K32,J32)+$C29</f>
        <v>0.18888888888888888</v>
      </c>
      <c r="O38" s="42"/>
      <c r="P38" s="27">
        <v>0.48888888888888887</v>
      </c>
      <c r="Q38" s="28">
        <f t="shared" si="2"/>
        <v>3.9583333333333248E-2</v>
      </c>
      <c r="R38" s="43">
        <v>1</v>
      </c>
      <c r="S38" s="30">
        <f t="shared" si="3"/>
        <v>7.7777777777777724E-2</v>
      </c>
    </row>
    <row r="39" spans="2:19" customFormat="1" ht="24" customHeight="1" thickBot="1" x14ac:dyDescent="0.3">
      <c r="B39" s="377"/>
      <c r="C39" s="352">
        <v>1.3888888888888888E-2</v>
      </c>
      <c r="D39" s="9" t="s">
        <v>18</v>
      </c>
      <c r="E39" s="7"/>
      <c r="F39" s="7"/>
      <c r="G39" s="7"/>
      <c r="H39" s="7"/>
      <c r="I39" s="8"/>
      <c r="J39" s="9"/>
      <c r="K39" s="7"/>
      <c r="L39" s="7"/>
      <c r="M39" s="7"/>
      <c r="N39" s="7"/>
      <c r="O39" s="7"/>
      <c r="P39" s="27">
        <v>0.54374999999999996</v>
      </c>
      <c r="Q39" s="28">
        <f t="shared" si="2"/>
        <v>5.4861111111111083E-2</v>
      </c>
      <c r="R39" s="43">
        <v>1.0208333333333333</v>
      </c>
      <c r="S39" s="30">
        <f t="shared" si="3"/>
        <v>2.0833333333333259E-2</v>
      </c>
    </row>
    <row r="40" spans="2:19" customFormat="1" ht="24" customHeight="1" thickBot="1" x14ac:dyDescent="0.3">
      <c r="B40" s="377"/>
      <c r="C40" s="230"/>
      <c r="D40" s="9" t="s">
        <v>19</v>
      </c>
      <c r="E40" s="7"/>
      <c r="F40" s="7"/>
      <c r="G40" s="7"/>
      <c r="H40" s="7"/>
      <c r="I40" s="8"/>
      <c r="J40" s="9" t="s">
        <v>20</v>
      </c>
      <c r="K40" s="7"/>
      <c r="L40" s="7"/>
      <c r="M40" s="7"/>
      <c r="N40" s="7"/>
      <c r="O40" s="8"/>
      <c r="P40" s="44">
        <v>0.58125000000000004</v>
      </c>
      <c r="Q40" s="45">
        <f t="shared" si="2"/>
        <v>3.7500000000000089E-2</v>
      </c>
      <c r="R40" s="46">
        <v>1.0972222222222223</v>
      </c>
      <c r="S40" s="47">
        <f t="shared" si="3"/>
        <v>7.6388888888889062E-2</v>
      </c>
    </row>
    <row r="41" spans="2:19" customFormat="1" ht="24" customHeight="1" thickBot="1" x14ac:dyDescent="0.3">
      <c r="B41" s="377"/>
      <c r="C41" s="301" t="s">
        <v>7</v>
      </c>
      <c r="D41" s="13" t="s">
        <v>8</v>
      </c>
      <c r="E41" s="14" t="s">
        <v>9</v>
      </c>
      <c r="F41" s="15" t="s">
        <v>10</v>
      </c>
      <c r="G41" s="14" t="s">
        <v>11</v>
      </c>
      <c r="H41" s="15" t="s">
        <v>12</v>
      </c>
      <c r="I41" s="14" t="s">
        <v>13</v>
      </c>
      <c r="J41" s="15" t="s">
        <v>8</v>
      </c>
      <c r="K41" s="14" t="s">
        <v>9</v>
      </c>
      <c r="L41" s="15" t="s">
        <v>10</v>
      </c>
      <c r="M41" s="14" t="s">
        <v>11</v>
      </c>
      <c r="N41" s="15" t="s">
        <v>12</v>
      </c>
      <c r="O41" s="14" t="s">
        <v>13</v>
      </c>
      <c r="P41" s="1"/>
      <c r="Q41" s="1"/>
      <c r="R41" s="1"/>
      <c r="S41" s="1"/>
    </row>
    <row r="42" spans="2:19" customFormat="1" ht="24" customHeight="1" x14ac:dyDescent="0.25">
      <c r="B42" s="377"/>
      <c r="C42" s="302"/>
      <c r="D42" s="23">
        <v>0.70347222222222228</v>
      </c>
      <c r="E42" s="25">
        <v>0.75</v>
      </c>
      <c r="F42" s="25">
        <v>0.78819444444444442</v>
      </c>
      <c r="G42" s="20">
        <f>F42-D42</f>
        <v>8.4722222222222143E-2</v>
      </c>
      <c r="H42" s="48">
        <v>621</v>
      </c>
      <c r="I42" s="49">
        <v>1</v>
      </c>
      <c r="J42" s="23">
        <v>0.76041666666666663</v>
      </c>
      <c r="K42" s="25">
        <v>0.80347222222222225</v>
      </c>
      <c r="L42" s="25">
        <v>0.84236111111111112</v>
      </c>
      <c r="M42" s="20">
        <f>L42-J42</f>
        <v>8.1944444444444486E-2</v>
      </c>
      <c r="N42" s="48">
        <v>621</v>
      </c>
      <c r="O42" s="49">
        <v>2</v>
      </c>
      <c r="P42" s="1"/>
      <c r="Q42" s="1"/>
      <c r="R42" s="1"/>
      <c r="S42" s="1"/>
    </row>
    <row r="43" spans="2:19" customFormat="1" ht="24" customHeight="1" thickBot="1" x14ac:dyDescent="0.3">
      <c r="B43" s="377"/>
      <c r="C43" s="302"/>
      <c r="D43" s="27">
        <v>0.79652777777777772</v>
      </c>
      <c r="E43" s="29">
        <v>0.83263888888888893</v>
      </c>
      <c r="F43" s="29">
        <v>0.86944444444444446</v>
      </c>
      <c r="G43" s="20">
        <f>F43-D43</f>
        <v>7.2916666666666741E-2</v>
      </c>
      <c r="H43" s="50">
        <v>621</v>
      </c>
      <c r="I43" s="51">
        <v>1</v>
      </c>
      <c r="J43" s="27">
        <v>0.8618055555555556</v>
      </c>
      <c r="K43" s="29">
        <v>0.89097222222222228</v>
      </c>
      <c r="L43" s="29">
        <v>0.93888888888888888</v>
      </c>
      <c r="M43" s="20">
        <f>L43-J43</f>
        <v>7.7083333333333282E-2</v>
      </c>
      <c r="N43" s="50">
        <v>621</v>
      </c>
      <c r="O43" s="51">
        <v>2</v>
      </c>
      <c r="P43" s="1"/>
      <c r="Q43" s="1"/>
      <c r="R43" s="1"/>
      <c r="S43" s="1"/>
    </row>
    <row r="44" spans="2:19" customFormat="1" ht="24" customHeight="1" thickBot="1" x14ac:dyDescent="0.3">
      <c r="B44" s="377"/>
      <c r="C44" s="302"/>
      <c r="D44" s="31">
        <f>IF(F43="",E43,F43)</f>
        <v>0.86944444444444446</v>
      </c>
      <c r="E44" s="32"/>
      <c r="F44" s="31">
        <f>IF(D45="",E45,D45)</f>
        <v>0.92222222222222228</v>
      </c>
      <c r="G44" s="32"/>
      <c r="H44" s="32">
        <f>F44-D44</f>
        <v>5.2777777777777812E-2</v>
      </c>
      <c r="I44" s="32"/>
      <c r="J44" s="31">
        <f>IF(L43="",K43,L43)</f>
        <v>0.93888888888888888</v>
      </c>
      <c r="K44" s="32"/>
      <c r="L44" s="31">
        <f>IF(J45="",K45,J45)</f>
        <v>1.0208333333333333</v>
      </c>
      <c r="M44" s="32"/>
      <c r="N44" s="32">
        <f>L44-J44</f>
        <v>8.1944444444444375E-2</v>
      </c>
      <c r="O44" s="32"/>
      <c r="P44" s="1"/>
      <c r="Q44" s="1"/>
      <c r="R44" s="1"/>
      <c r="S44" s="1"/>
    </row>
    <row r="45" spans="2:19" customFormat="1" ht="24" customHeight="1" x14ac:dyDescent="0.25">
      <c r="B45" s="377"/>
      <c r="C45" s="302"/>
      <c r="D45" s="27">
        <v>0.92222222222222228</v>
      </c>
      <c r="E45" s="29">
        <v>0.95</v>
      </c>
      <c r="F45" s="29">
        <v>0.99305555555555558</v>
      </c>
      <c r="G45" s="20">
        <f>F45-D45</f>
        <v>7.0833333333333304E-2</v>
      </c>
      <c r="H45" s="50">
        <v>621</v>
      </c>
      <c r="I45" s="51">
        <v>1</v>
      </c>
      <c r="J45" s="27">
        <v>1.0208333333333333</v>
      </c>
      <c r="K45" s="29">
        <v>1.05</v>
      </c>
      <c r="L45" s="29">
        <v>1.0902777777777777</v>
      </c>
      <c r="M45" s="20">
        <f>L45-J45</f>
        <v>6.944444444444442E-2</v>
      </c>
      <c r="N45" s="50">
        <v>621</v>
      </c>
      <c r="O45" s="51">
        <v>2</v>
      </c>
      <c r="P45" s="1"/>
      <c r="Q45" s="1"/>
      <c r="R45" s="1"/>
      <c r="S45" s="1"/>
    </row>
    <row r="46" spans="2:19" customFormat="1" ht="24" customHeight="1" thickBot="1" x14ac:dyDescent="0.3">
      <c r="B46" s="377"/>
      <c r="C46" s="302"/>
      <c r="D46" s="27">
        <v>1</v>
      </c>
      <c r="E46" s="29">
        <v>1.0291666666666666</v>
      </c>
      <c r="F46" s="29">
        <v>1.0694444444444444</v>
      </c>
      <c r="G46" s="20">
        <f>F46-D46</f>
        <v>6.944444444444442E-2</v>
      </c>
      <c r="H46" s="50">
        <v>621</v>
      </c>
      <c r="I46" s="51">
        <v>1</v>
      </c>
      <c r="J46" s="27">
        <v>1.0972222222222223</v>
      </c>
      <c r="K46" s="29">
        <v>1.1263888888888889</v>
      </c>
      <c r="L46" s="29">
        <v>1.1666666666666667</v>
      </c>
      <c r="M46" s="20">
        <f>L46-J46</f>
        <v>6.944444444444442E-2</v>
      </c>
      <c r="N46" s="50">
        <v>621</v>
      </c>
      <c r="O46" s="51">
        <v>2</v>
      </c>
      <c r="P46" s="1"/>
      <c r="Q46" s="1"/>
      <c r="R46" s="1"/>
      <c r="S46" s="1"/>
    </row>
    <row r="47" spans="2:19" customFormat="1" ht="24" customHeight="1" thickBot="1" x14ac:dyDescent="0.3">
      <c r="B47" s="377"/>
      <c r="C47" s="303"/>
      <c r="D47" s="255" t="s">
        <v>69</v>
      </c>
      <c r="E47" s="225"/>
      <c r="F47" s="225"/>
      <c r="G47" s="225"/>
      <c r="H47" s="225"/>
      <c r="I47" s="223"/>
      <c r="J47" s="255" t="s">
        <v>69</v>
      </c>
      <c r="K47" s="225"/>
      <c r="L47" s="225"/>
      <c r="M47" s="225"/>
      <c r="N47" s="225"/>
      <c r="O47" s="223"/>
      <c r="P47" s="35"/>
      <c r="Q47" s="35"/>
      <c r="R47" s="35"/>
      <c r="S47" s="35"/>
    </row>
    <row r="48" spans="2:19" customFormat="1" ht="24" customHeight="1" thickBot="1" x14ac:dyDescent="0.3">
      <c r="B48" s="378"/>
      <c r="C48" s="36" t="s">
        <v>17</v>
      </c>
      <c r="D48" s="37">
        <f>MAX(E42:F46)-IF(D42="",E42,D42)-MIN(H42:H46)+$C39</f>
        <v>0.32708333333333323</v>
      </c>
      <c r="E48" s="57"/>
      <c r="F48" s="57"/>
      <c r="G48" s="58"/>
      <c r="H48" s="59">
        <f ca="1">OFFSET(H41,MATCH(MIN(H42:H46),H42:H46,0),-4)-IF(D42="",E42,D42)</f>
        <v>0.16597222222222219</v>
      </c>
      <c r="I48" s="60"/>
      <c r="J48" s="37">
        <f>MAX(K42:L46)-IF(J42="",K42,J42)-MIN(N42:N46)+$C39</f>
        <v>0.33819444444444463</v>
      </c>
      <c r="K48" s="38"/>
      <c r="L48" s="38"/>
      <c r="M48" s="39"/>
      <c r="N48" s="59">
        <f ca="1">OFFSET(N41,MATCH(MIN(N42:N46),N42:N46,0),-4)-IF(J42="",K42,J42)</f>
        <v>0.17847222222222225</v>
      </c>
      <c r="O48" s="41"/>
      <c r="P48" s="1"/>
      <c r="Q48" s="1"/>
      <c r="R48" s="1"/>
      <c r="S48" s="1"/>
    </row>
    <row r="49" spans="2:19" ht="24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2:19" ht="24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2:19" ht="24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2:19" ht="24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2:19" customFormat="1" ht="24" customHeight="1" thickBot="1" x14ac:dyDescent="0.3"/>
    <row r="54" spans="2:19" customFormat="1" ht="24" customHeight="1" thickBot="1" x14ac:dyDescent="0.3">
      <c r="B54" s="376" t="s">
        <v>24</v>
      </c>
      <c r="C54" s="349" t="s">
        <v>99</v>
      </c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1"/>
    </row>
    <row r="55" spans="2:19" customFormat="1" ht="24" customHeight="1" thickBot="1" x14ac:dyDescent="0.3">
      <c r="B55" s="377"/>
      <c r="C55" s="352">
        <v>1.3888888888888888E-2</v>
      </c>
      <c r="D55" s="9" t="s">
        <v>3</v>
      </c>
      <c r="E55" s="7"/>
      <c r="F55" s="7"/>
      <c r="G55" s="7"/>
      <c r="H55" s="7"/>
      <c r="I55" s="8"/>
      <c r="J55" s="9"/>
      <c r="K55" s="7"/>
      <c r="L55" s="7"/>
      <c r="M55" s="7"/>
      <c r="N55" s="7"/>
      <c r="O55" s="8"/>
      <c r="P55" s="6" t="s">
        <v>97</v>
      </c>
      <c r="Q55" s="7"/>
      <c r="R55" s="7"/>
      <c r="S55" s="8"/>
    </row>
    <row r="56" spans="2:19" customFormat="1" ht="24" customHeight="1" thickBot="1" x14ac:dyDescent="0.3">
      <c r="B56" s="377"/>
      <c r="C56" s="230"/>
      <c r="D56" s="9" t="s">
        <v>5</v>
      </c>
      <c r="E56" s="7"/>
      <c r="F56" s="7"/>
      <c r="G56" s="7"/>
      <c r="H56" s="7"/>
      <c r="I56" s="8"/>
      <c r="J56" s="9" t="s">
        <v>6</v>
      </c>
      <c r="K56" s="7"/>
      <c r="L56" s="7"/>
      <c r="M56" s="7"/>
      <c r="N56" s="7"/>
      <c r="O56" s="8"/>
      <c r="P56" s="10" t="s">
        <v>26</v>
      </c>
      <c r="Q56" s="11"/>
      <c r="R56" s="11"/>
      <c r="S56" s="12"/>
    </row>
    <row r="57" spans="2:19" customFormat="1" ht="24" customHeight="1" thickBot="1" x14ac:dyDescent="0.3">
      <c r="B57" s="377"/>
      <c r="C57" s="297" t="s">
        <v>7</v>
      </c>
      <c r="D57" s="13" t="s">
        <v>8</v>
      </c>
      <c r="E57" s="14" t="s">
        <v>9</v>
      </c>
      <c r="F57" s="15" t="s">
        <v>10</v>
      </c>
      <c r="G57" s="14" t="s">
        <v>11</v>
      </c>
      <c r="H57" s="15" t="s">
        <v>12</v>
      </c>
      <c r="I57" s="14" t="s">
        <v>13</v>
      </c>
      <c r="J57" s="13" t="s">
        <v>8</v>
      </c>
      <c r="K57" s="14" t="s">
        <v>9</v>
      </c>
      <c r="L57" s="15" t="s">
        <v>10</v>
      </c>
      <c r="M57" s="14" t="s">
        <v>11</v>
      </c>
      <c r="N57" s="15" t="s">
        <v>12</v>
      </c>
      <c r="O57" s="14" t="s">
        <v>13</v>
      </c>
      <c r="P57" s="6" t="str">
        <f>CONCATENATE(COUNT(P59:P66,R59:R66)," VIAGENS")</f>
        <v>16 VIAGENS</v>
      </c>
      <c r="Q57" s="7"/>
      <c r="R57" s="7"/>
      <c r="S57" s="8"/>
    </row>
    <row r="58" spans="2:19" customFormat="1" ht="24" customHeight="1" thickBot="1" x14ac:dyDescent="0.3">
      <c r="B58" s="377"/>
      <c r="C58" s="298"/>
      <c r="D58" s="18">
        <v>0.20833333333333329</v>
      </c>
      <c r="E58" s="19">
        <v>0.2472222222222222</v>
      </c>
      <c r="F58" s="19">
        <v>0.29305555555555562</v>
      </c>
      <c r="G58" s="20">
        <f>F58-D58</f>
        <v>8.4722222222222338E-2</v>
      </c>
      <c r="H58" s="21">
        <v>621</v>
      </c>
      <c r="I58" s="22">
        <v>1</v>
      </c>
      <c r="J58" s="18">
        <v>0.2361111111111111</v>
      </c>
      <c r="K58" s="19">
        <v>0.27916666666666667</v>
      </c>
      <c r="L58" s="19">
        <v>0.31944444444444442</v>
      </c>
      <c r="M58" s="20">
        <f>L58-J58</f>
        <v>8.3333333333333315E-2</v>
      </c>
      <c r="N58" s="21">
        <v>621</v>
      </c>
      <c r="O58" s="22">
        <v>2</v>
      </c>
      <c r="P58" s="16" t="s">
        <v>14</v>
      </c>
      <c r="Q58" s="17" t="s">
        <v>15</v>
      </c>
      <c r="R58" s="16" t="s">
        <v>14</v>
      </c>
      <c r="S58" s="17" t="s">
        <v>15</v>
      </c>
    </row>
    <row r="59" spans="2:19" customFormat="1" ht="24" customHeight="1" thickBot="1" x14ac:dyDescent="0.3">
      <c r="B59" s="377"/>
      <c r="C59" s="298"/>
      <c r="D59" s="18">
        <v>0.3</v>
      </c>
      <c r="E59" s="19">
        <v>0.34722222222222221</v>
      </c>
      <c r="F59" s="19">
        <v>0.3840277777777778</v>
      </c>
      <c r="G59" s="20">
        <f>F59-D59</f>
        <v>8.4027777777777812E-2</v>
      </c>
      <c r="H59" s="21">
        <v>621</v>
      </c>
      <c r="I59" s="22">
        <v>1</v>
      </c>
      <c r="J59" s="18">
        <v>0.3263888888888889</v>
      </c>
      <c r="K59" s="19">
        <v>0.37430555555555561</v>
      </c>
      <c r="L59" s="19">
        <v>0.41111111111111109</v>
      </c>
      <c r="M59" s="20">
        <f>L59-J59</f>
        <v>8.4722222222222199E-2</v>
      </c>
      <c r="N59" s="21">
        <v>621</v>
      </c>
      <c r="O59" s="22">
        <v>2</v>
      </c>
      <c r="P59" s="23">
        <v>0.20833333333333329</v>
      </c>
      <c r="Q59" s="24"/>
      <c r="R59" s="25">
        <v>0.70347222222222228</v>
      </c>
      <c r="S59" s="26">
        <f>R59-P66</f>
        <v>0.12222222222222223</v>
      </c>
    </row>
    <row r="60" spans="2:19" customFormat="1" ht="24" customHeight="1" thickBot="1" x14ac:dyDescent="0.3">
      <c r="B60" s="377"/>
      <c r="C60" s="298"/>
      <c r="D60" s="31">
        <f>IF(F59="",E59,F59)</f>
        <v>0.3840277777777778</v>
      </c>
      <c r="E60" s="32"/>
      <c r="F60" s="31">
        <f>IF(D61="",E61,D61)</f>
        <v>0.44930555555555562</v>
      </c>
      <c r="G60" s="32"/>
      <c r="H60" s="32">
        <f>F60-D60</f>
        <v>6.5277777777777823E-2</v>
      </c>
      <c r="I60" s="32"/>
      <c r="J60" s="31">
        <f>IF(L59="",K59,L59)</f>
        <v>0.41111111111111109</v>
      </c>
      <c r="K60" s="32"/>
      <c r="L60" s="31">
        <f>IF(J61="",K61,J61)</f>
        <v>0.48888888888888887</v>
      </c>
      <c r="M60" s="32"/>
      <c r="N60" s="32">
        <f>L60-J60</f>
        <v>7.7777777777777779E-2</v>
      </c>
      <c r="O60" s="32"/>
      <c r="P60" s="27">
        <v>0.2361111111111111</v>
      </c>
      <c r="Q60" s="28">
        <f t="shared" ref="Q60:Q66" si="4">P60-P59</f>
        <v>2.7777777777777818E-2</v>
      </c>
      <c r="R60" s="29">
        <v>0.76041666666666663</v>
      </c>
      <c r="S60" s="30">
        <f t="shared" ref="S60:S66" si="5">R60-R59</f>
        <v>5.6944444444444353E-2</v>
      </c>
    </row>
    <row r="61" spans="2:19" customFormat="1" ht="24" customHeight="1" x14ac:dyDescent="0.25">
      <c r="B61" s="377"/>
      <c r="C61" s="298"/>
      <c r="D61" s="18">
        <v>0.44930555555555562</v>
      </c>
      <c r="E61" s="19">
        <v>0.48680555555555549</v>
      </c>
      <c r="F61" s="19">
        <v>0.53680555555555554</v>
      </c>
      <c r="G61" s="20">
        <f>F61-D61</f>
        <v>8.7499999999999911E-2</v>
      </c>
      <c r="H61" s="21">
        <v>621</v>
      </c>
      <c r="I61" s="22">
        <v>1</v>
      </c>
      <c r="J61" s="18">
        <v>0.48888888888888887</v>
      </c>
      <c r="K61" s="19">
        <v>0.52777777777777779</v>
      </c>
      <c r="L61" s="19">
        <v>0.57430555555555551</v>
      </c>
      <c r="M61" s="20">
        <f>L61-J61</f>
        <v>8.5416666666666641E-2</v>
      </c>
      <c r="N61" s="21">
        <v>621</v>
      </c>
      <c r="O61" s="22">
        <v>2</v>
      </c>
      <c r="P61" s="27">
        <v>0.3</v>
      </c>
      <c r="Q61" s="28">
        <f t="shared" si="4"/>
        <v>6.3888888888888884E-2</v>
      </c>
      <c r="R61" s="29">
        <v>0.79652777777777772</v>
      </c>
      <c r="S61" s="30">
        <f t="shared" si="5"/>
        <v>3.6111111111111094E-2</v>
      </c>
    </row>
    <row r="62" spans="2:19" customFormat="1" ht="24" customHeight="1" thickBot="1" x14ac:dyDescent="0.3">
      <c r="B62" s="377"/>
      <c r="C62" s="298"/>
      <c r="D62" s="18">
        <v>0.54374999999999996</v>
      </c>
      <c r="E62" s="19">
        <v>0.58194444444444449</v>
      </c>
      <c r="F62" s="19">
        <v>0.62847222222222221</v>
      </c>
      <c r="G62" s="20">
        <f>F62-D62</f>
        <v>8.4722222222222254E-2</v>
      </c>
      <c r="H62" s="21">
        <v>621</v>
      </c>
      <c r="I62" s="22">
        <v>1</v>
      </c>
      <c r="J62" s="18">
        <v>0.58125000000000004</v>
      </c>
      <c r="K62" s="19">
        <v>0.62222222222222223</v>
      </c>
      <c r="L62" s="19">
        <v>0.66666666666666663</v>
      </c>
      <c r="M62" s="20">
        <f>L62-J62</f>
        <v>8.5416666666666585E-2</v>
      </c>
      <c r="N62" s="21">
        <v>621</v>
      </c>
      <c r="O62" s="22">
        <v>2</v>
      </c>
      <c r="P62" s="27">
        <v>0.3263888888888889</v>
      </c>
      <c r="Q62" s="28">
        <f t="shared" si="4"/>
        <v>2.6388888888888906E-2</v>
      </c>
      <c r="R62" s="29">
        <v>0.8618055555555556</v>
      </c>
      <c r="S62" s="30">
        <f t="shared" si="5"/>
        <v>6.5277777777777879E-2</v>
      </c>
    </row>
    <row r="63" spans="2:19" customFormat="1" ht="24" customHeight="1" thickBot="1" x14ac:dyDescent="0.3">
      <c r="B63" s="377"/>
      <c r="C63" s="299"/>
      <c r="D63" s="255" t="s">
        <v>69</v>
      </c>
      <c r="E63" s="225"/>
      <c r="F63" s="225"/>
      <c r="G63" s="225"/>
      <c r="H63" s="225"/>
      <c r="I63" s="223"/>
      <c r="J63" s="255" t="s">
        <v>69</v>
      </c>
      <c r="K63" s="225"/>
      <c r="L63" s="225"/>
      <c r="M63" s="225"/>
      <c r="N63" s="225"/>
      <c r="O63" s="223"/>
      <c r="P63" s="27">
        <v>0.44930555555555562</v>
      </c>
      <c r="Q63" s="28">
        <f t="shared" si="4"/>
        <v>0.12291666666666673</v>
      </c>
      <c r="R63" s="29">
        <v>0.92222222222222228</v>
      </c>
      <c r="S63" s="30">
        <f t="shared" si="5"/>
        <v>6.0416666666666674E-2</v>
      </c>
    </row>
    <row r="64" spans="2:19" customFormat="1" ht="24" customHeight="1" thickBot="1" x14ac:dyDescent="0.3">
      <c r="B64" s="377"/>
      <c r="C64" s="36" t="s">
        <v>17</v>
      </c>
      <c r="D64" s="37">
        <f>MAX(E58:F62)-IF(D58="",E58,D58)-MIN(H58:H62)+$C55</f>
        <v>0.36875000000000002</v>
      </c>
      <c r="E64" s="38"/>
      <c r="F64" s="38"/>
      <c r="G64" s="39"/>
      <c r="H64" s="40">
        <f ca="1">OFFSET(H57,MATCH(MIN(H58:H62),H58:H62,0),-4)-IF(D58="",E58,D58)+$C55</f>
        <v>0.18958333333333341</v>
      </c>
      <c r="I64" s="41"/>
      <c r="J64" s="37">
        <f>MAX(K58:L62)-IF(J58="",K58,J58)-MIN(N58:N62)+$C55</f>
        <v>0.36666666666666664</v>
      </c>
      <c r="K64" s="38"/>
      <c r="L64" s="38"/>
      <c r="M64" s="39"/>
      <c r="N64" s="40">
        <f ca="1">OFFSET(N57,MATCH(MIN(N58:N62),N58:N62,0),-4)-IF(J58="",K58,J58)+$C55</f>
        <v>0.18888888888888888</v>
      </c>
      <c r="O64" s="42"/>
      <c r="P64" s="27">
        <v>0.48888888888888887</v>
      </c>
      <c r="Q64" s="28">
        <f t="shared" si="4"/>
        <v>3.9583333333333248E-2</v>
      </c>
      <c r="R64" s="43">
        <v>1</v>
      </c>
      <c r="S64" s="30">
        <f t="shared" si="5"/>
        <v>7.7777777777777724E-2</v>
      </c>
    </row>
    <row r="65" spans="2:19" customFormat="1" ht="24" customHeight="1" thickBot="1" x14ac:dyDescent="0.3">
      <c r="B65" s="377"/>
      <c r="C65" s="352">
        <v>1.3888888888888888E-2</v>
      </c>
      <c r="D65" s="9" t="s">
        <v>18</v>
      </c>
      <c r="E65" s="7"/>
      <c r="F65" s="7"/>
      <c r="G65" s="7"/>
      <c r="H65" s="7"/>
      <c r="I65" s="8"/>
      <c r="J65" s="9"/>
      <c r="K65" s="7"/>
      <c r="L65" s="7"/>
      <c r="M65" s="7"/>
      <c r="N65" s="7"/>
      <c r="O65" s="7"/>
      <c r="P65" s="27">
        <v>0.54374999999999996</v>
      </c>
      <c r="Q65" s="28">
        <f t="shared" si="4"/>
        <v>5.4861111111111083E-2</v>
      </c>
      <c r="R65" s="43">
        <v>1.0208333333333333</v>
      </c>
      <c r="S65" s="30">
        <f t="shared" si="5"/>
        <v>2.0833333333333259E-2</v>
      </c>
    </row>
    <row r="66" spans="2:19" customFormat="1" ht="24" customHeight="1" thickBot="1" x14ac:dyDescent="0.3">
      <c r="B66" s="377"/>
      <c r="C66" s="230"/>
      <c r="D66" s="9" t="s">
        <v>19</v>
      </c>
      <c r="E66" s="7"/>
      <c r="F66" s="7"/>
      <c r="G66" s="7"/>
      <c r="H66" s="7"/>
      <c r="I66" s="8"/>
      <c r="J66" s="9" t="s">
        <v>20</v>
      </c>
      <c r="K66" s="7"/>
      <c r="L66" s="7"/>
      <c r="M66" s="7"/>
      <c r="N66" s="7"/>
      <c r="O66" s="8"/>
      <c r="P66" s="44">
        <v>0.58125000000000004</v>
      </c>
      <c r="Q66" s="45">
        <f t="shared" si="4"/>
        <v>3.7500000000000089E-2</v>
      </c>
      <c r="R66" s="46">
        <v>1.0972222222222223</v>
      </c>
      <c r="S66" s="47">
        <f t="shared" si="5"/>
        <v>7.6388888888889062E-2</v>
      </c>
    </row>
    <row r="67" spans="2:19" customFormat="1" ht="24" customHeight="1" thickBot="1" x14ac:dyDescent="0.3">
      <c r="B67" s="377"/>
      <c r="C67" s="301" t="s">
        <v>7</v>
      </c>
      <c r="D67" s="13" t="s">
        <v>8</v>
      </c>
      <c r="E67" s="14" t="s">
        <v>9</v>
      </c>
      <c r="F67" s="15" t="s">
        <v>10</v>
      </c>
      <c r="G67" s="14" t="s">
        <v>11</v>
      </c>
      <c r="H67" s="15" t="s">
        <v>12</v>
      </c>
      <c r="I67" s="14" t="s">
        <v>13</v>
      </c>
      <c r="J67" s="15" t="s">
        <v>8</v>
      </c>
      <c r="K67" s="14" t="s">
        <v>9</v>
      </c>
      <c r="L67" s="15" t="s">
        <v>10</v>
      </c>
      <c r="M67" s="14" t="s">
        <v>11</v>
      </c>
      <c r="N67" s="15" t="s">
        <v>12</v>
      </c>
      <c r="O67" s="14" t="s">
        <v>13</v>
      </c>
      <c r="P67" s="1"/>
      <c r="Q67" s="1"/>
      <c r="R67" s="1"/>
      <c r="S67" s="1"/>
    </row>
    <row r="68" spans="2:19" customFormat="1" ht="24" customHeight="1" x14ac:dyDescent="0.25">
      <c r="B68" s="377"/>
      <c r="C68" s="302"/>
      <c r="D68" s="23">
        <v>0.70347222222222228</v>
      </c>
      <c r="E68" s="25">
        <v>0.75</v>
      </c>
      <c r="F68" s="25">
        <v>0.78819444444444442</v>
      </c>
      <c r="G68" s="20">
        <f>F68-D68</f>
        <v>8.4722222222222143E-2</v>
      </c>
      <c r="H68" s="48">
        <v>621</v>
      </c>
      <c r="I68" s="49">
        <v>1</v>
      </c>
      <c r="J68" s="23">
        <v>0.76041666666666663</v>
      </c>
      <c r="K68" s="25">
        <v>0.80347222222222225</v>
      </c>
      <c r="L68" s="25">
        <v>0.84236111111111112</v>
      </c>
      <c r="M68" s="20">
        <f>L68-J68</f>
        <v>8.1944444444444486E-2</v>
      </c>
      <c r="N68" s="48">
        <v>621</v>
      </c>
      <c r="O68" s="49">
        <v>2</v>
      </c>
      <c r="P68" s="1"/>
      <c r="Q68" s="1"/>
      <c r="R68" s="1"/>
      <c r="S68" s="1"/>
    </row>
    <row r="69" spans="2:19" customFormat="1" ht="24" customHeight="1" thickBot="1" x14ac:dyDescent="0.3">
      <c r="B69" s="377"/>
      <c r="C69" s="302"/>
      <c r="D69" s="27">
        <v>0.79652777777777772</v>
      </c>
      <c r="E69" s="29">
        <v>0.83263888888888893</v>
      </c>
      <c r="F69" s="29">
        <v>0.86944444444444446</v>
      </c>
      <c r="G69" s="20">
        <f>F69-D69</f>
        <v>7.2916666666666741E-2</v>
      </c>
      <c r="H69" s="50">
        <v>621</v>
      </c>
      <c r="I69" s="51">
        <v>1</v>
      </c>
      <c r="J69" s="27">
        <v>0.8618055555555556</v>
      </c>
      <c r="K69" s="29">
        <v>0.89097222222222228</v>
      </c>
      <c r="L69" s="29">
        <v>0.93888888888888888</v>
      </c>
      <c r="M69" s="20">
        <f>L69-J69</f>
        <v>7.7083333333333282E-2</v>
      </c>
      <c r="N69" s="50">
        <v>621</v>
      </c>
      <c r="O69" s="51">
        <v>2</v>
      </c>
      <c r="P69" s="1"/>
      <c r="Q69" s="1"/>
      <c r="R69" s="1"/>
      <c r="S69" s="1"/>
    </row>
    <row r="70" spans="2:19" customFormat="1" ht="24" customHeight="1" thickBot="1" x14ac:dyDescent="0.3">
      <c r="B70" s="377"/>
      <c r="C70" s="302"/>
      <c r="D70" s="31">
        <f>IF(F69="",E69,F69)</f>
        <v>0.86944444444444446</v>
      </c>
      <c r="E70" s="32"/>
      <c r="F70" s="31">
        <f>IF(D71="",E71,D71)</f>
        <v>0.92222222222222228</v>
      </c>
      <c r="G70" s="32"/>
      <c r="H70" s="32">
        <f>F70-D70</f>
        <v>5.2777777777777812E-2</v>
      </c>
      <c r="I70" s="32"/>
      <c r="J70" s="31">
        <f>IF(L69="",K69,L69)</f>
        <v>0.93888888888888888</v>
      </c>
      <c r="K70" s="32"/>
      <c r="L70" s="31">
        <f>IF(J71="",K71,J71)</f>
        <v>1.0208333333333333</v>
      </c>
      <c r="M70" s="32"/>
      <c r="N70" s="32">
        <f>L70-J70</f>
        <v>8.1944444444444375E-2</v>
      </c>
      <c r="O70" s="32"/>
      <c r="P70" s="1"/>
      <c r="Q70" s="1"/>
      <c r="R70" s="1"/>
      <c r="S70" s="1"/>
    </row>
    <row r="71" spans="2:19" customFormat="1" ht="24" customHeight="1" x14ac:dyDescent="0.25">
      <c r="B71" s="377"/>
      <c r="C71" s="302"/>
      <c r="D71" s="27">
        <v>0.92222222222222228</v>
      </c>
      <c r="E71" s="29">
        <v>0.95</v>
      </c>
      <c r="F71" s="29">
        <v>0.99305555555555558</v>
      </c>
      <c r="G71" s="20">
        <f>F71-D71</f>
        <v>7.0833333333333304E-2</v>
      </c>
      <c r="H71" s="50">
        <v>621</v>
      </c>
      <c r="I71" s="51">
        <v>1</v>
      </c>
      <c r="J71" s="27">
        <v>1.0208333333333333</v>
      </c>
      <c r="K71" s="29">
        <v>1.05</v>
      </c>
      <c r="L71" s="29">
        <v>1.0902777777777777</v>
      </c>
      <c r="M71" s="20">
        <f>L71-J71</f>
        <v>6.944444444444442E-2</v>
      </c>
      <c r="N71" s="50">
        <v>621</v>
      </c>
      <c r="O71" s="51">
        <v>2</v>
      </c>
      <c r="P71" s="1"/>
      <c r="Q71" s="1"/>
      <c r="R71" s="1"/>
      <c r="S71" s="1"/>
    </row>
    <row r="72" spans="2:19" customFormat="1" ht="24" customHeight="1" thickBot="1" x14ac:dyDescent="0.3">
      <c r="B72" s="377"/>
      <c r="C72" s="302"/>
      <c r="D72" s="27">
        <v>1</v>
      </c>
      <c r="E72" s="29">
        <v>1.0291666666666666</v>
      </c>
      <c r="F72" s="29">
        <v>1.0694444444444444</v>
      </c>
      <c r="G72" s="20">
        <f>F72-D72</f>
        <v>6.944444444444442E-2</v>
      </c>
      <c r="H72" s="50">
        <v>621</v>
      </c>
      <c r="I72" s="51">
        <v>1</v>
      </c>
      <c r="J72" s="27">
        <v>1.0972222222222223</v>
      </c>
      <c r="K72" s="29">
        <v>1.1263888888888889</v>
      </c>
      <c r="L72" s="29">
        <v>1.1666666666666667</v>
      </c>
      <c r="M72" s="20">
        <f>L72-J72</f>
        <v>6.944444444444442E-2</v>
      </c>
      <c r="N72" s="50">
        <v>621</v>
      </c>
      <c r="O72" s="51">
        <v>2</v>
      </c>
      <c r="P72" s="1"/>
      <c r="Q72" s="1"/>
      <c r="R72" s="1"/>
      <c r="S72" s="1"/>
    </row>
    <row r="73" spans="2:19" customFormat="1" ht="24" customHeight="1" thickBot="1" x14ac:dyDescent="0.3">
      <c r="B73" s="377"/>
      <c r="C73" s="303"/>
      <c r="D73" s="255" t="s">
        <v>69</v>
      </c>
      <c r="E73" s="225"/>
      <c r="F73" s="225"/>
      <c r="G73" s="225"/>
      <c r="H73" s="225"/>
      <c r="I73" s="223"/>
      <c r="J73" s="255" t="s">
        <v>69</v>
      </c>
      <c r="K73" s="225"/>
      <c r="L73" s="225"/>
      <c r="M73" s="225"/>
      <c r="N73" s="225"/>
      <c r="O73" s="223"/>
      <c r="P73" s="35"/>
      <c r="Q73" s="35"/>
      <c r="R73" s="35"/>
      <c r="S73" s="35"/>
    </row>
    <row r="74" spans="2:19" customFormat="1" ht="24" customHeight="1" thickBot="1" x14ac:dyDescent="0.3">
      <c r="B74" s="378"/>
      <c r="C74" s="36" t="s">
        <v>17</v>
      </c>
      <c r="D74" s="37">
        <f>MAX(E68:F72)-IF(D68="",E68,D68)-MIN(H68:H72)+$C65</f>
        <v>0.32708333333333323</v>
      </c>
      <c r="E74" s="57"/>
      <c r="F74" s="57"/>
      <c r="G74" s="58"/>
      <c r="H74" s="59">
        <f ca="1">OFFSET(H67,MATCH(MIN(H68:H72),H68:H72,0),-4)-IF(D68="",E68,D68)</f>
        <v>0.16597222222222219</v>
      </c>
      <c r="I74" s="60"/>
      <c r="J74" s="37">
        <f>MAX(K68:L72)-IF(J68="",K68,J68)-MIN(N68:N72)+$C65</f>
        <v>0.33819444444444463</v>
      </c>
      <c r="K74" s="38"/>
      <c r="L74" s="38"/>
      <c r="M74" s="39"/>
      <c r="N74" s="59">
        <f ca="1">OFFSET(N67,MATCH(MIN(N68:N72),N68:N72,0),-4)-IF(J68="",K68,J68)</f>
        <v>0.17847222222222225</v>
      </c>
      <c r="O74" s="41"/>
      <c r="P74" s="1"/>
      <c r="Q74" s="1"/>
      <c r="R74" s="1"/>
      <c r="S74" s="1"/>
    </row>
  </sheetData>
  <mergeCells count="30">
    <mergeCell ref="C39:C40"/>
    <mergeCell ref="C41:C47"/>
    <mergeCell ref="B54:B74"/>
    <mergeCell ref="C54:S54"/>
    <mergeCell ref="C55:C56"/>
    <mergeCell ref="C57:C63"/>
    <mergeCell ref="D63:I63"/>
    <mergeCell ref="J63:O63"/>
    <mergeCell ref="C65:C66"/>
    <mergeCell ref="C67:C73"/>
    <mergeCell ref="D73:I73"/>
    <mergeCell ref="J73:O73"/>
    <mergeCell ref="B2:B22"/>
    <mergeCell ref="C2:S2"/>
    <mergeCell ref="C3:C4"/>
    <mergeCell ref="C5:C11"/>
    <mergeCell ref="D11:I11"/>
    <mergeCell ref="J11:O11"/>
    <mergeCell ref="C13:C14"/>
    <mergeCell ref="C15:C21"/>
    <mergeCell ref="D21:I21"/>
    <mergeCell ref="J21:O21"/>
    <mergeCell ref="D47:I47"/>
    <mergeCell ref="J47:O47"/>
    <mergeCell ref="B28:B48"/>
    <mergeCell ref="C28:S28"/>
    <mergeCell ref="C29:C30"/>
    <mergeCell ref="C31:C37"/>
    <mergeCell ref="D37:I37"/>
    <mergeCell ref="J37:O37"/>
  </mergeCells>
  <conditionalFormatting sqref="D4">
    <cfRule type="colorScale" priority="96">
      <colorScale>
        <cfvo type="min"/>
        <cfvo type="max"/>
        <color rgb="FFFF7128"/>
        <color rgb="FFFFEF9C"/>
      </colorScale>
    </cfRule>
  </conditionalFormatting>
  <conditionalFormatting sqref="D11">
    <cfRule type="containsText" dxfId="167" priority="86" operator="containsText" text="VEGA">
      <formula>NOT(ISERROR(SEARCH(("VEGA"),(D11))))</formula>
    </cfRule>
    <cfRule type="containsText" dxfId="166" priority="87" operator="containsText" text="LÍDER">
      <formula>NOT(ISERROR(SEARCH(("LÍDER"),(D11))))</formula>
    </cfRule>
    <cfRule type="containsText" dxfId="165" priority="88" operator="containsText" text="GLOBAL">
      <formula>NOT(ISERROR(SEARCH(("GLOBAL"),(D11))))</formula>
    </cfRule>
    <cfRule type="containsText" dxfId="164" priority="89" operator="containsText" text="COROADO">
      <formula>NOT(ISERROR(SEARCH(("COROADO"),(D11))))</formula>
    </cfRule>
    <cfRule type="containsText" dxfId="163" priority="90" operator="containsText" text="VIA VERDE">
      <formula>NOT(ISERROR(SEARCH(("VIA VERDE"),(D11))))</formula>
    </cfRule>
    <cfRule type="containsText" dxfId="162" priority="91" operator="containsText" text="INTEGRAÇÃO">
      <formula>NOT(ISERROR(SEARCH(("INTEGRAÇÃO"),(D11))))</formula>
    </cfRule>
    <cfRule type="containsText" dxfId="161" priority="92" operator="containsText" text="SÃO PEDRO">
      <formula>NOT(ISERROR(SEARCH(("SÃO PEDRO"),(D11))))</formula>
    </cfRule>
  </conditionalFormatting>
  <conditionalFormatting sqref="D21">
    <cfRule type="containsText" dxfId="160" priority="72" operator="containsText" text="VEGA">
      <formula>NOT(ISERROR(SEARCH(("VEGA"),(D21))))</formula>
    </cfRule>
    <cfRule type="containsText" dxfId="159" priority="73" operator="containsText" text="LÍDER">
      <formula>NOT(ISERROR(SEARCH(("LÍDER"),(D21))))</formula>
    </cfRule>
    <cfRule type="containsText" dxfId="158" priority="74" operator="containsText" text="GLOBAL">
      <formula>NOT(ISERROR(SEARCH(("GLOBAL"),(D21))))</formula>
    </cfRule>
    <cfRule type="containsText" dxfId="157" priority="75" operator="containsText" text="COROADO">
      <formula>NOT(ISERROR(SEARCH(("COROADO"),(D21))))</formula>
    </cfRule>
    <cfRule type="containsText" dxfId="156" priority="76" operator="containsText" text="VIA VERDE">
      <formula>NOT(ISERROR(SEARCH(("VIA VERDE"),(D21))))</formula>
    </cfRule>
    <cfRule type="containsText" dxfId="155" priority="77" operator="containsText" text="INTEGRAÇÃO">
      <formula>NOT(ISERROR(SEARCH(("INTEGRAÇÃO"),(D21))))</formula>
    </cfRule>
    <cfRule type="containsText" dxfId="154" priority="78" operator="containsText" text="SÃO PEDRO">
      <formula>NOT(ISERROR(SEARCH(("SÃO PEDRO"),(D21))))</formula>
    </cfRule>
  </conditionalFormatting>
  <conditionalFormatting sqref="D4:I4">
    <cfRule type="expression" dxfId="153" priority="94" stopIfTrue="1">
      <formula>LEN($D4)=14</formula>
    </cfRule>
  </conditionalFormatting>
  <conditionalFormatting sqref="E4:I4">
    <cfRule type="notContainsBlanks" dxfId="152" priority="95">
      <formula>LEN(TRIM(E4))&gt;0</formula>
    </cfRule>
  </conditionalFormatting>
  <conditionalFormatting sqref="J11">
    <cfRule type="containsText" dxfId="151" priority="79" operator="containsText" text="VEGA">
      <formula>NOT(ISERROR(SEARCH(("VEGA"),(J11))))</formula>
    </cfRule>
    <cfRule type="containsText" dxfId="150" priority="80" operator="containsText" text="LÍDER">
      <formula>NOT(ISERROR(SEARCH(("LÍDER"),(J11))))</formula>
    </cfRule>
    <cfRule type="containsText" dxfId="149" priority="81" operator="containsText" text="GLOBAL">
      <formula>NOT(ISERROR(SEARCH(("GLOBAL"),(J11))))</formula>
    </cfRule>
    <cfRule type="containsText" dxfId="148" priority="82" operator="containsText" text="COROADO">
      <formula>NOT(ISERROR(SEARCH(("COROADO"),(J11))))</formula>
    </cfRule>
    <cfRule type="containsText" dxfId="147" priority="83" operator="containsText" text="VIA VERDE">
      <formula>NOT(ISERROR(SEARCH(("VIA VERDE"),(J11))))</formula>
    </cfRule>
    <cfRule type="containsText" dxfId="146" priority="84" operator="containsText" text="INTEGRAÇÃO">
      <formula>NOT(ISERROR(SEARCH(("INTEGRAÇÃO"),(J11))))</formula>
    </cfRule>
    <cfRule type="containsText" dxfId="145" priority="85" operator="containsText" text="SÃO PEDRO">
      <formula>NOT(ISERROR(SEARCH(("SÃO PEDRO"),(J11))))</formula>
    </cfRule>
  </conditionalFormatting>
  <conditionalFormatting sqref="J21">
    <cfRule type="containsText" dxfId="144" priority="65" operator="containsText" text="VEGA">
      <formula>NOT(ISERROR(SEARCH(("VEGA"),(J21))))</formula>
    </cfRule>
    <cfRule type="containsText" dxfId="143" priority="66" operator="containsText" text="LÍDER">
      <formula>NOT(ISERROR(SEARCH(("LÍDER"),(J21))))</formula>
    </cfRule>
    <cfRule type="containsText" dxfId="142" priority="67" operator="containsText" text="GLOBAL">
      <formula>NOT(ISERROR(SEARCH(("GLOBAL"),(J21))))</formula>
    </cfRule>
    <cfRule type="containsText" dxfId="141" priority="68" operator="containsText" text="COROADO">
      <formula>NOT(ISERROR(SEARCH(("COROADO"),(J21))))</formula>
    </cfRule>
    <cfRule type="containsText" dxfId="140" priority="69" operator="containsText" text="VIA VERDE">
      <formula>NOT(ISERROR(SEARCH(("VIA VERDE"),(J21))))</formula>
    </cfRule>
    <cfRule type="containsText" dxfId="139" priority="70" operator="containsText" text="INTEGRAÇÃO">
      <formula>NOT(ISERROR(SEARCH(("INTEGRAÇÃO"),(J21))))</formula>
    </cfRule>
    <cfRule type="containsText" dxfId="138" priority="71" operator="containsText" text="SÃO PEDRO">
      <formula>NOT(ISERROR(SEARCH(("SÃO PEDRO"),(J21))))</formula>
    </cfRule>
  </conditionalFormatting>
  <conditionalFormatting sqref="J4:O4">
    <cfRule type="expression" dxfId="137" priority="93">
      <formula>LEN($J4)=14</formula>
    </cfRule>
  </conditionalFormatting>
  <conditionalFormatting sqref="D30">
    <cfRule type="colorScale" priority="64">
      <colorScale>
        <cfvo type="min"/>
        <cfvo type="max"/>
        <color rgb="FFFF7128"/>
        <color rgb="FFFFEF9C"/>
      </colorScale>
    </cfRule>
  </conditionalFormatting>
  <conditionalFormatting sqref="D37">
    <cfRule type="containsText" dxfId="136" priority="54" operator="containsText" text="VEGA">
      <formula>NOT(ISERROR(SEARCH(("VEGA"),(D37))))</formula>
    </cfRule>
    <cfRule type="containsText" dxfId="135" priority="55" operator="containsText" text="LÍDER">
      <formula>NOT(ISERROR(SEARCH(("LÍDER"),(D37))))</formula>
    </cfRule>
    <cfRule type="containsText" dxfId="134" priority="56" operator="containsText" text="GLOBAL">
      <formula>NOT(ISERROR(SEARCH(("GLOBAL"),(D37))))</formula>
    </cfRule>
    <cfRule type="containsText" dxfId="133" priority="57" operator="containsText" text="COROADO">
      <formula>NOT(ISERROR(SEARCH(("COROADO"),(D37))))</formula>
    </cfRule>
    <cfRule type="containsText" dxfId="132" priority="58" operator="containsText" text="VIA VERDE">
      <formula>NOT(ISERROR(SEARCH(("VIA VERDE"),(D37))))</formula>
    </cfRule>
    <cfRule type="containsText" dxfId="131" priority="59" operator="containsText" text="INTEGRAÇÃO">
      <formula>NOT(ISERROR(SEARCH(("INTEGRAÇÃO"),(D37))))</formula>
    </cfRule>
    <cfRule type="containsText" dxfId="130" priority="60" operator="containsText" text="SÃO PEDRO">
      <formula>NOT(ISERROR(SEARCH(("SÃO PEDRO"),(D37))))</formula>
    </cfRule>
  </conditionalFormatting>
  <conditionalFormatting sqref="D47">
    <cfRule type="containsText" dxfId="129" priority="40" operator="containsText" text="VEGA">
      <formula>NOT(ISERROR(SEARCH(("VEGA"),(D47))))</formula>
    </cfRule>
    <cfRule type="containsText" dxfId="128" priority="41" operator="containsText" text="LÍDER">
      <formula>NOT(ISERROR(SEARCH(("LÍDER"),(D47))))</formula>
    </cfRule>
    <cfRule type="containsText" dxfId="127" priority="42" operator="containsText" text="GLOBAL">
      <formula>NOT(ISERROR(SEARCH(("GLOBAL"),(D47))))</formula>
    </cfRule>
    <cfRule type="containsText" dxfId="126" priority="43" operator="containsText" text="COROADO">
      <formula>NOT(ISERROR(SEARCH(("COROADO"),(D47))))</formula>
    </cfRule>
    <cfRule type="containsText" dxfId="125" priority="44" operator="containsText" text="VIA VERDE">
      <formula>NOT(ISERROR(SEARCH(("VIA VERDE"),(D47))))</formula>
    </cfRule>
    <cfRule type="containsText" dxfId="124" priority="45" operator="containsText" text="INTEGRAÇÃO">
      <formula>NOT(ISERROR(SEARCH(("INTEGRAÇÃO"),(D47))))</formula>
    </cfRule>
    <cfRule type="containsText" dxfId="123" priority="46" operator="containsText" text="SÃO PEDRO">
      <formula>NOT(ISERROR(SEARCH(("SÃO PEDRO"),(D47))))</formula>
    </cfRule>
  </conditionalFormatting>
  <conditionalFormatting sqref="D30:I30">
    <cfRule type="expression" dxfId="122" priority="62" stopIfTrue="1">
      <formula>LEN($D30)=14</formula>
    </cfRule>
  </conditionalFormatting>
  <conditionalFormatting sqref="E30:I30">
    <cfRule type="notContainsBlanks" dxfId="121" priority="63">
      <formula>LEN(TRIM(E30))&gt;0</formula>
    </cfRule>
  </conditionalFormatting>
  <conditionalFormatting sqref="J37">
    <cfRule type="containsText" dxfId="120" priority="47" operator="containsText" text="VEGA">
      <formula>NOT(ISERROR(SEARCH(("VEGA"),(J37))))</formula>
    </cfRule>
    <cfRule type="containsText" dxfId="119" priority="48" operator="containsText" text="LÍDER">
      <formula>NOT(ISERROR(SEARCH(("LÍDER"),(J37))))</formula>
    </cfRule>
    <cfRule type="containsText" dxfId="118" priority="49" operator="containsText" text="GLOBAL">
      <formula>NOT(ISERROR(SEARCH(("GLOBAL"),(J37))))</formula>
    </cfRule>
    <cfRule type="containsText" dxfId="117" priority="50" operator="containsText" text="COROADO">
      <formula>NOT(ISERROR(SEARCH(("COROADO"),(J37))))</formula>
    </cfRule>
    <cfRule type="containsText" dxfId="116" priority="51" operator="containsText" text="VIA VERDE">
      <formula>NOT(ISERROR(SEARCH(("VIA VERDE"),(J37))))</formula>
    </cfRule>
    <cfRule type="containsText" dxfId="115" priority="52" operator="containsText" text="INTEGRAÇÃO">
      <formula>NOT(ISERROR(SEARCH(("INTEGRAÇÃO"),(J37))))</formula>
    </cfRule>
    <cfRule type="containsText" dxfId="114" priority="53" operator="containsText" text="SÃO PEDRO">
      <formula>NOT(ISERROR(SEARCH(("SÃO PEDRO"),(J37))))</formula>
    </cfRule>
  </conditionalFormatting>
  <conditionalFormatting sqref="J47">
    <cfRule type="containsText" dxfId="113" priority="33" operator="containsText" text="VEGA">
      <formula>NOT(ISERROR(SEARCH(("VEGA"),(J47))))</formula>
    </cfRule>
    <cfRule type="containsText" dxfId="112" priority="34" operator="containsText" text="LÍDER">
      <formula>NOT(ISERROR(SEARCH(("LÍDER"),(J47))))</formula>
    </cfRule>
    <cfRule type="containsText" dxfId="111" priority="35" operator="containsText" text="GLOBAL">
      <formula>NOT(ISERROR(SEARCH(("GLOBAL"),(J47))))</formula>
    </cfRule>
    <cfRule type="containsText" dxfId="110" priority="36" operator="containsText" text="COROADO">
      <formula>NOT(ISERROR(SEARCH(("COROADO"),(J47))))</formula>
    </cfRule>
    <cfRule type="containsText" dxfId="109" priority="37" operator="containsText" text="VIA VERDE">
      <formula>NOT(ISERROR(SEARCH(("VIA VERDE"),(J47))))</formula>
    </cfRule>
    <cfRule type="containsText" dxfId="108" priority="38" operator="containsText" text="INTEGRAÇÃO">
      <formula>NOT(ISERROR(SEARCH(("INTEGRAÇÃO"),(J47))))</formula>
    </cfRule>
    <cfRule type="containsText" dxfId="107" priority="39" operator="containsText" text="SÃO PEDRO">
      <formula>NOT(ISERROR(SEARCH(("SÃO PEDRO"),(J47))))</formula>
    </cfRule>
  </conditionalFormatting>
  <conditionalFormatting sqref="J30:O30">
    <cfRule type="expression" dxfId="106" priority="61">
      <formula>LEN($J30)=14</formula>
    </cfRule>
  </conditionalFormatting>
  <conditionalFormatting sqref="D56">
    <cfRule type="colorScale" priority="32">
      <colorScale>
        <cfvo type="min"/>
        <cfvo type="max"/>
        <color rgb="FFFF7128"/>
        <color rgb="FFFFEF9C"/>
      </colorScale>
    </cfRule>
  </conditionalFormatting>
  <conditionalFormatting sqref="D63">
    <cfRule type="containsText" dxfId="105" priority="22" operator="containsText" text="VEGA">
      <formula>NOT(ISERROR(SEARCH(("VEGA"),(D63))))</formula>
    </cfRule>
    <cfRule type="containsText" dxfId="104" priority="23" operator="containsText" text="LÍDER">
      <formula>NOT(ISERROR(SEARCH(("LÍDER"),(D63))))</formula>
    </cfRule>
    <cfRule type="containsText" dxfId="103" priority="24" operator="containsText" text="GLOBAL">
      <formula>NOT(ISERROR(SEARCH(("GLOBAL"),(D63))))</formula>
    </cfRule>
    <cfRule type="containsText" dxfId="102" priority="25" operator="containsText" text="COROADO">
      <formula>NOT(ISERROR(SEARCH(("COROADO"),(D63))))</formula>
    </cfRule>
    <cfRule type="containsText" dxfId="101" priority="26" operator="containsText" text="VIA VERDE">
      <formula>NOT(ISERROR(SEARCH(("VIA VERDE"),(D63))))</formula>
    </cfRule>
    <cfRule type="containsText" dxfId="100" priority="27" operator="containsText" text="INTEGRAÇÃO">
      <formula>NOT(ISERROR(SEARCH(("INTEGRAÇÃO"),(D63))))</formula>
    </cfRule>
    <cfRule type="containsText" dxfId="99" priority="28" operator="containsText" text="SÃO PEDRO">
      <formula>NOT(ISERROR(SEARCH(("SÃO PEDRO"),(D63))))</formula>
    </cfRule>
  </conditionalFormatting>
  <conditionalFormatting sqref="D73">
    <cfRule type="containsText" dxfId="98" priority="8" operator="containsText" text="VEGA">
      <formula>NOT(ISERROR(SEARCH(("VEGA"),(D73))))</formula>
    </cfRule>
    <cfRule type="containsText" dxfId="97" priority="9" operator="containsText" text="LÍDER">
      <formula>NOT(ISERROR(SEARCH(("LÍDER"),(D73))))</formula>
    </cfRule>
    <cfRule type="containsText" dxfId="96" priority="10" operator="containsText" text="GLOBAL">
      <formula>NOT(ISERROR(SEARCH(("GLOBAL"),(D73))))</formula>
    </cfRule>
    <cfRule type="containsText" dxfId="95" priority="11" operator="containsText" text="COROADO">
      <formula>NOT(ISERROR(SEARCH(("COROADO"),(D73))))</formula>
    </cfRule>
    <cfRule type="containsText" dxfId="94" priority="12" operator="containsText" text="VIA VERDE">
      <formula>NOT(ISERROR(SEARCH(("VIA VERDE"),(D73))))</formula>
    </cfRule>
    <cfRule type="containsText" dxfId="93" priority="13" operator="containsText" text="INTEGRAÇÃO">
      <formula>NOT(ISERROR(SEARCH(("INTEGRAÇÃO"),(D73))))</formula>
    </cfRule>
    <cfRule type="containsText" dxfId="92" priority="14" operator="containsText" text="SÃO PEDRO">
      <formula>NOT(ISERROR(SEARCH(("SÃO PEDRO"),(D73))))</formula>
    </cfRule>
  </conditionalFormatting>
  <conditionalFormatting sqref="D56:I56">
    <cfRule type="expression" dxfId="91" priority="30" stopIfTrue="1">
      <formula>LEN($D56)=14</formula>
    </cfRule>
  </conditionalFormatting>
  <conditionalFormatting sqref="E56:I56">
    <cfRule type="notContainsBlanks" dxfId="90" priority="31">
      <formula>LEN(TRIM(E56))&gt;0</formula>
    </cfRule>
  </conditionalFormatting>
  <conditionalFormatting sqref="J63">
    <cfRule type="containsText" dxfId="89" priority="15" operator="containsText" text="VEGA">
      <formula>NOT(ISERROR(SEARCH(("VEGA"),(J63))))</formula>
    </cfRule>
    <cfRule type="containsText" dxfId="88" priority="16" operator="containsText" text="LÍDER">
      <formula>NOT(ISERROR(SEARCH(("LÍDER"),(J63))))</formula>
    </cfRule>
    <cfRule type="containsText" dxfId="87" priority="17" operator="containsText" text="GLOBAL">
      <formula>NOT(ISERROR(SEARCH(("GLOBAL"),(J63))))</formula>
    </cfRule>
    <cfRule type="containsText" dxfId="86" priority="18" operator="containsText" text="COROADO">
      <formula>NOT(ISERROR(SEARCH(("COROADO"),(J63))))</formula>
    </cfRule>
    <cfRule type="containsText" dxfId="85" priority="19" operator="containsText" text="VIA VERDE">
      <formula>NOT(ISERROR(SEARCH(("VIA VERDE"),(J63))))</formula>
    </cfRule>
    <cfRule type="containsText" dxfId="84" priority="20" operator="containsText" text="INTEGRAÇÃO">
      <formula>NOT(ISERROR(SEARCH(("INTEGRAÇÃO"),(J63))))</formula>
    </cfRule>
    <cfRule type="containsText" dxfId="83" priority="21" operator="containsText" text="SÃO PEDRO">
      <formula>NOT(ISERROR(SEARCH(("SÃO PEDRO"),(J63))))</formula>
    </cfRule>
  </conditionalFormatting>
  <conditionalFormatting sqref="J73">
    <cfRule type="containsText" dxfId="82" priority="1" operator="containsText" text="VEGA">
      <formula>NOT(ISERROR(SEARCH(("VEGA"),(J73))))</formula>
    </cfRule>
    <cfRule type="containsText" dxfId="81" priority="2" operator="containsText" text="LÍDER">
      <formula>NOT(ISERROR(SEARCH(("LÍDER"),(J73))))</formula>
    </cfRule>
    <cfRule type="containsText" dxfId="80" priority="3" operator="containsText" text="GLOBAL">
      <formula>NOT(ISERROR(SEARCH(("GLOBAL"),(J73))))</formula>
    </cfRule>
    <cfRule type="containsText" dxfId="79" priority="4" operator="containsText" text="COROADO">
      <formula>NOT(ISERROR(SEARCH(("COROADO"),(J73))))</formula>
    </cfRule>
    <cfRule type="containsText" dxfId="78" priority="5" operator="containsText" text="VIA VERDE">
      <formula>NOT(ISERROR(SEARCH(("VIA VERDE"),(J73))))</formula>
    </cfRule>
    <cfRule type="containsText" dxfId="77" priority="6" operator="containsText" text="INTEGRAÇÃO">
      <formula>NOT(ISERROR(SEARCH(("INTEGRAÇÃO"),(J73))))</formula>
    </cfRule>
    <cfRule type="containsText" dxfId="76" priority="7" operator="containsText" text="SÃO PEDRO">
      <formula>NOT(ISERROR(SEARCH(("SÃO PEDRO"),(J73))))</formula>
    </cfRule>
  </conditionalFormatting>
  <conditionalFormatting sqref="J56:O56">
    <cfRule type="expression" dxfId="75" priority="29">
      <formula>LEN($J56)=14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00A3-CC68-4960-940E-FA37E3BEA0AA}">
  <dimension ref="A1:AF75"/>
  <sheetViews>
    <sheetView zoomScale="70" zoomScaleNormal="70" workbookViewId="0">
      <selection activeCell="B54" sqref="B54:B85"/>
    </sheetView>
  </sheetViews>
  <sheetFormatPr defaultColWidth="8.7109375" defaultRowHeight="24" customHeight="1" x14ac:dyDescent="0.25"/>
  <cols>
    <col min="1" max="27" width="8.7109375" style="1" customWidth="1"/>
    <col min="28" max="16384" width="8.7109375" style="1"/>
  </cols>
  <sheetData>
    <row r="1" spans="1:31" ht="24" customHeight="1" thickBot="1" x14ac:dyDescent="0.3"/>
    <row r="2" spans="1:31" ht="24" customHeight="1" thickBot="1" x14ac:dyDescent="0.3">
      <c r="B2" s="292" t="s">
        <v>0</v>
      </c>
      <c r="C2" s="2" t="s">
        <v>45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6" t="s">
        <v>46</v>
      </c>
      <c r="AC2" s="7"/>
      <c r="AD2" s="7"/>
      <c r="AE2" s="8"/>
    </row>
    <row r="3" spans="1:31" ht="24" customHeight="1" thickBot="1" x14ac:dyDescent="0.3">
      <c r="B3" s="304"/>
      <c r="C3" s="229">
        <v>6.9444444444444441E-3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10" t="s">
        <v>4</v>
      </c>
      <c r="AC3" s="11"/>
      <c r="AD3" s="11"/>
      <c r="AE3" s="12"/>
    </row>
    <row r="4" spans="1:31" ht="24" customHeight="1" thickBot="1" x14ac:dyDescent="0.3">
      <c r="B4" s="304"/>
      <c r="C4" s="230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29</v>
      </c>
      <c r="Q4" s="7"/>
      <c r="R4" s="7"/>
      <c r="S4" s="7"/>
      <c r="T4" s="7"/>
      <c r="U4" s="8"/>
      <c r="V4" s="9" t="s">
        <v>30</v>
      </c>
      <c r="W4" s="7"/>
      <c r="X4" s="7"/>
      <c r="Y4" s="7"/>
      <c r="Z4" s="7"/>
      <c r="AA4" s="7"/>
      <c r="AB4" s="6" t="str">
        <f>CONCATENATE(COUNT(AB6:AB22,AD6:AD22)," VIAGENS")</f>
        <v>34 VIAGENS</v>
      </c>
      <c r="AC4" s="7"/>
      <c r="AD4" s="7"/>
      <c r="AE4" s="8"/>
    </row>
    <row r="5" spans="1:31" ht="24" customHeight="1" thickBot="1" x14ac:dyDescent="0.3">
      <c r="B5" s="304"/>
      <c r="C5" s="297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3" t="s">
        <v>8</v>
      </c>
      <c r="W5" s="14" t="s">
        <v>9</v>
      </c>
      <c r="X5" s="15" t="s">
        <v>10</v>
      </c>
      <c r="Y5" s="14" t="s">
        <v>11</v>
      </c>
      <c r="Z5" s="15" t="s">
        <v>12</v>
      </c>
      <c r="AA5" s="13" t="s">
        <v>13</v>
      </c>
      <c r="AB5" s="16" t="s">
        <v>14</v>
      </c>
      <c r="AC5" s="17" t="s">
        <v>15</v>
      </c>
      <c r="AD5" s="16" t="s">
        <v>14</v>
      </c>
      <c r="AE5" s="17" t="s">
        <v>15</v>
      </c>
    </row>
    <row r="6" spans="1:31" ht="24" customHeight="1" x14ac:dyDescent="0.25">
      <c r="B6" s="304"/>
      <c r="C6" s="298"/>
      <c r="D6" s="18">
        <v>0.20833333333333329</v>
      </c>
      <c r="E6" s="19">
        <v>0.2388888888888889</v>
      </c>
      <c r="F6" s="19">
        <v>0.27083333333333331</v>
      </c>
      <c r="G6" s="20">
        <f>F6-D6</f>
        <v>6.2500000000000028E-2</v>
      </c>
      <c r="H6" s="21">
        <v>650</v>
      </c>
      <c r="I6" s="22">
        <v>1</v>
      </c>
      <c r="J6" s="18">
        <v>0.22916666666666671</v>
      </c>
      <c r="K6" s="19">
        <v>0.25833333333333341</v>
      </c>
      <c r="L6" s="19">
        <v>0.29305555555555562</v>
      </c>
      <c r="M6" s="20">
        <f t="shared" ref="M6:M8" si="0">L6-J6</f>
        <v>6.3888888888888912E-2</v>
      </c>
      <c r="N6" s="21">
        <v>650</v>
      </c>
      <c r="O6" s="22">
        <v>2</v>
      </c>
      <c r="P6" s="18">
        <v>0.24652777777777779</v>
      </c>
      <c r="Q6" s="19">
        <v>0.27986111111111112</v>
      </c>
      <c r="R6" s="19">
        <v>0.31388888888888888</v>
      </c>
      <c r="S6" s="20">
        <f t="shared" ref="S6:S7" si="1">R6-P6</f>
        <v>6.7361111111111094E-2</v>
      </c>
      <c r="T6" s="21">
        <v>650</v>
      </c>
      <c r="U6" s="22">
        <v>3</v>
      </c>
      <c r="V6" s="18">
        <v>0.2638888888888889</v>
      </c>
      <c r="W6" s="19">
        <v>0.29583333333333328</v>
      </c>
      <c r="X6" s="19">
        <v>0.32916666666666672</v>
      </c>
      <c r="Y6" s="20">
        <f t="shared" ref="Y6:Y8" si="2">X6-V6</f>
        <v>6.5277777777777823E-2</v>
      </c>
      <c r="Z6" s="21">
        <v>650</v>
      </c>
      <c r="AA6" s="22">
        <v>4</v>
      </c>
      <c r="AB6" s="23">
        <v>0.20833333333333329</v>
      </c>
      <c r="AC6" s="24"/>
      <c r="AD6" s="25">
        <v>0.60416666666666663</v>
      </c>
      <c r="AE6" s="26">
        <f>AD6-AB22</f>
        <v>2.777777777777779E-2</v>
      </c>
    </row>
    <row r="7" spans="1:31" ht="24" customHeight="1" thickBot="1" x14ac:dyDescent="0.3">
      <c r="B7" s="304"/>
      <c r="C7" s="298"/>
      <c r="D7" s="18">
        <v>0.28125</v>
      </c>
      <c r="E7" s="19">
        <v>0.31597222222222221</v>
      </c>
      <c r="F7" s="19">
        <v>0.34861111111111109</v>
      </c>
      <c r="G7" s="20">
        <f>F7-D7</f>
        <v>6.7361111111111094E-2</v>
      </c>
      <c r="H7" s="21">
        <v>650</v>
      </c>
      <c r="I7" s="22">
        <v>1</v>
      </c>
      <c r="J7" s="18">
        <v>0.30208333333333331</v>
      </c>
      <c r="K7" s="19">
        <v>0.3347222222222222</v>
      </c>
      <c r="L7" s="19">
        <v>0.3659722222222222</v>
      </c>
      <c r="M7" s="20">
        <f t="shared" si="0"/>
        <v>6.3888888888888884E-2</v>
      </c>
      <c r="N7" s="21">
        <v>650</v>
      </c>
      <c r="O7" s="22">
        <v>2</v>
      </c>
      <c r="P7" s="18">
        <v>0.32291666666666669</v>
      </c>
      <c r="Q7" s="19">
        <v>0.35972222222222222</v>
      </c>
      <c r="R7" s="19">
        <v>0.39930555555555558</v>
      </c>
      <c r="S7" s="20">
        <f t="shared" si="1"/>
        <v>7.6388888888888895E-2</v>
      </c>
      <c r="T7" s="21">
        <v>650</v>
      </c>
      <c r="U7" s="22">
        <v>3</v>
      </c>
      <c r="V7" s="18">
        <v>0.34722222222222221</v>
      </c>
      <c r="W7" s="19">
        <v>0.38263888888888892</v>
      </c>
      <c r="X7" s="19">
        <v>0.41944444444444451</v>
      </c>
      <c r="Y7" s="20">
        <f t="shared" si="2"/>
        <v>7.2222222222222299E-2</v>
      </c>
      <c r="Z7" s="21">
        <v>650</v>
      </c>
      <c r="AA7" s="22">
        <v>4</v>
      </c>
      <c r="AB7" s="27">
        <v>0.22916666666666671</v>
      </c>
      <c r="AC7" s="28">
        <f t="shared" ref="AC7:AC22" si="3">AB7-AB6</f>
        <v>2.0833333333333426E-2</v>
      </c>
      <c r="AD7" s="29">
        <v>0.63194444444444442</v>
      </c>
      <c r="AE7" s="30">
        <f t="shared" ref="AE7:AE22" si="4">AD7-AD6</f>
        <v>2.777777777777779E-2</v>
      </c>
    </row>
    <row r="8" spans="1:31" ht="24" customHeight="1" thickBot="1" x14ac:dyDescent="0.3">
      <c r="B8" s="304"/>
      <c r="C8" s="298"/>
      <c r="D8" s="31">
        <f>IF(F7="",E7,F7)</f>
        <v>0.34861111111111109</v>
      </c>
      <c r="E8" s="32"/>
      <c r="F8" s="31">
        <f>IF(D9="",E9,D9)</f>
        <v>0.40972222222222221</v>
      </c>
      <c r="G8" s="32"/>
      <c r="H8" s="32">
        <f>F8-D8</f>
        <v>6.1111111111111116E-2</v>
      </c>
      <c r="I8" s="32"/>
      <c r="J8" s="18">
        <v>0.37847222222222221</v>
      </c>
      <c r="K8" s="19">
        <v>0.40833333333333333</v>
      </c>
      <c r="L8" s="19">
        <v>0.44444444444444442</v>
      </c>
      <c r="M8" s="20">
        <f t="shared" si="0"/>
        <v>6.597222222222221E-2</v>
      </c>
      <c r="N8" s="21">
        <v>650</v>
      </c>
      <c r="O8" s="22">
        <v>2</v>
      </c>
      <c r="P8" s="31">
        <f>IF(R7="",Q7,R7)</f>
        <v>0.39930555555555558</v>
      </c>
      <c r="Q8" s="32"/>
      <c r="R8" s="31">
        <f>IF(P9="",Q9,P9)</f>
        <v>0.4513888888888889</v>
      </c>
      <c r="S8" s="32"/>
      <c r="T8" s="32">
        <f>R8-P8</f>
        <v>5.2083333333333315E-2</v>
      </c>
      <c r="U8" s="32"/>
      <c r="V8" s="18">
        <v>0.43055555555555558</v>
      </c>
      <c r="W8" s="19">
        <v>0.45833333333333331</v>
      </c>
      <c r="X8" s="19">
        <v>0.50069444444444444</v>
      </c>
      <c r="Y8" s="20">
        <f t="shared" si="2"/>
        <v>7.0138888888888862E-2</v>
      </c>
      <c r="Z8" s="21">
        <v>650</v>
      </c>
      <c r="AA8" s="22">
        <v>4</v>
      </c>
      <c r="AB8" s="27">
        <v>0.24652777777777779</v>
      </c>
      <c r="AC8" s="28">
        <f t="shared" si="3"/>
        <v>1.7361111111111077E-2</v>
      </c>
      <c r="AD8" s="29">
        <v>0.65972222222222221</v>
      </c>
      <c r="AE8" s="30">
        <f t="shared" si="4"/>
        <v>2.777777777777779E-2</v>
      </c>
    </row>
    <row r="9" spans="1:31" ht="24" customHeight="1" thickBot="1" x14ac:dyDescent="0.3">
      <c r="B9" s="304"/>
      <c r="C9" s="298"/>
      <c r="D9" s="18">
        <v>0.40972222222222221</v>
      </c>
      <c r="E9" s="19">
        <v>0.44374999999999998</v>
      </c>
      <c r="F9" s="19">
        <v>0.47986111111111113</v>
      </c>
      <c r="G9" s="20">
        <f t="shared" ref="G9:G10" si="5">F9-D9</f>
        <v>7.0138888888888917E-2</v>
      </c>
      <c r="H9" s="21">
        <v>650</v>
      </c>
      <c r="I9" s="22">
        <v>1</v>
      </c>
      <c r="J9" s="31">
        <f>IF(L8="",K8,L8)</f>
        <v>0.44444444444444442</v>
      </c>
      <c r="K9" s="32"/>
      <c r="L9" s="31">
        <f>IF(J10="",K10,J10)</f>
        <v>0.50694444444444442</v>
      </c>
      <c r="M9" s="32"/>
      <c r="N9" s="32">
        <f>L9-J9</f>
        <v>6.25E-2</v>
      </c>
      <c r="O9" s="32"/>
      <c r="P9" s="18">
        <v>0.4513888888888889</v>
      </c>
      <c r="Q9" s="19">
        <v>0.48819444444444438</v>
      </c>
      <c r="R9" s="19">
        <v>0.52152777777777781</v>
      </c>
      <c r="S9" s="20">
        <f t="shared" ref="S9:S10" si="6">R9-P9</f>
        <v>7.0138888888888917E-2</v>
      </c>
      <c r="T9" s="21">
        <v>650</v>
      </c>
      <c r="U9" s="22">
        <v>3</v>
      </c>
      <c r="V9" s="31">
        <f>IF(X8="",W8,X8)</f>
        <v>0.50069444444444444</v>
      </c>
      <c r="W9" s="32"/>
      <c r="X9" s="31">
        <f>IF(V10="",W10,V10)</f>
        <v>0.54861111111111116</v>
      </c>
      <c r="Y9" s="32"/>
      <c r="Z9" s="32">
        <f>X9-V9</f>
        <v>4.7916666666666718E-2</v>
      </c>
      <c r="AA9" s="33"/>
      <c r="AB9" s="27">
        <v>0.2638888888888889</v>
      </c>
      <c r="AC9" s="28">
        <f t="shared" si="3"/>
        <v>1.7361111111111105E-2</v>
      </c>
      <c r="AD9" s="29">
        <v>0.67708333333333337</v>
      </c>
      <c r="AE9" s="30">
        <f t="shared" si="4"/>
        <v>1.736111111111116E-2</v>
      </c>
    </row>
    <row r="10" spans="1:31" ht="24" customHeight="1" thickBot="1" x14ac:dyDescent="0.3">
      <c r="B10" s="304"/>
      <c r="C10" s="298"/>
      <c r="D10" s="18">
        <v>0.4861111111111111</v>
      </c>
      <c r="E10" s="19">
        <v>0.5229166666666667</v>
      </c>
      <c r="F10" s="19">
        <v>0.55625000000000002</v>
      </c>
      <c r="G10" s="20">
        <f t="shared" si="5"/>
        <v>7.0138888888888917E-2</v>
      </c>
      <c r="H10" s="21">
        <v>650</v>
      </c>
      <c r="I10" s="22">
        <v>1</v>
      </c>
      <c r="J10" s="18">
        <v>0.50694444444444442</v>
      </c>
      <c r="K10" s="19">
        <v>0.54166666666666663</v>
      </c>
      <c r="L10" s="19">
        <v>0.57708333333333328</v>
      </c>
      <c r="M10" s="20">
        <f>L10-J10</f>
        <v>7.0138888888888862E-2</v>
      </c>
      <c r="N10" s="21">
        <v>650</v>
      </c>
      <c r="O10" s="22">
        <v>2</v>
      </c>
      <c r="P10" s="18">
        <v>0.52777777777777779</v>
      </c>
      <c r="Q10" s="19">
        <v>0.56180555555555556</v>
      </c>
      <c r="R10" s="19">
        <v>0.59722222222222221</v>
      </c>
      <c r="S10" s="20">
        <f t="shared" si="6"/>
        <v>6.944444444444442E-2</v>
      </c>
      <c r="T10" s="21">
        <v>650</v>
      </c>
      <c r="U10" s="22">
        <v>3</v>
      </c>
      <c r="V10" s="18">
        <v>0.54861111111111116</v>
      </c>
      <c r="W10" s="19">
        <v>0.58125000000000004</v>
      </c>
      <c r="X10" s="19">
        <v>0.61388888888888893</v>
      </c>
      <c r="Y10" s="20">
        <f>X10-V10</f>
        <v>6.5277777777777768E-2</v>
      </c>
      <c r="Z10" s="21">
        <v>650</v>
      </c>
      <c r="AA10" s="22">
        <v>4</v>
      </c>
      <c r="AB10" s="27">
        <v>0.28125</v>
      </c>
      <c r="AC10" s="28">
        <f t="shared" si="3"/>
        <v>1.7361111111111105E-2</v>
      </c>
      <c r="AD10" s="29">
        <v>0.69791666666666663</v>
      </c>
      <c r="AE10" s="30">
        <f t="shared" si="4"/>
        <v>2.0833333333333259E-2</v>
      </c>
    </row>
    <row r="11" spans="1:31" s="35" customFormat="1" ht="24" customHeight="1" thickBot="1" x14ac:dyDescent="0.3">
      <c r="A11" s="34"/>
      <c r="B11" s="304"/>
      <c r="C11" s="299"/>
      <c r="D11" s="267" t="s">
        <v>32</v>
      </c>
      <c r="E11" s="225"/>
      <c r="F11" s="225"/>
      <c r="G11" s="225"/>
      <c r="H11" s="225"/>
      <c r="I11" s="223"/>
      <c r="J11" s="353" t="s">
        <v>47</v>
      </c>
      <c r="K11" s="354"/>
      <c r="L11" s="354"/>
      <c r="M11" s="354"/>
      <c r="N11" s="354"/>
      <c r="O11" s="355"/>
      <c r="P11" s="267" t="s">
        <v>32</v>
      </c>
      <c r="Q11" s="225"/>
      <c r="R11" s="225"/>
      <c r="S11" s="225"/>
      <c r="T11" s="225"/>
      <c r="U11" s="223"/>
      <c r="V11" s="353" t="s">
        <v>47</v>
      </c>
      <c r="W11" s="354"/>
      <c r="X11" s="354"/>
      <c r="Y11" s="354"/>
      <c r="Z11" s="354"/>
      <c r="AA11" s="355"/>
      <c r="AB11" s="27">
        <v>0.30208333333333331</v>
      </c>
      <c r="AC11" s="28">
        <f t="shared" si="3"/>
        <v>2.0833333333333315E-2</v>
      </c>
      <c r="AD11" s="29">
        <v>0.71875</v>
      </c>
      <c r="AE11" s="30">
        <f t="shared" si="4"/>
        <v>2.083333333333337E-2</v>
      </c>
    </row>
    <row r="12" spans="1:31" ht="24" customHeight="1" thickBot="1" x14ac:dyDescent="0.3">
      <c r="B12" s="304"/>
      <c r="C12" s="36" t="s">
        <v>17</v>
      </c>
      <c r="D12" s="37">
        <f>MAX(E6:F10)-IF(D6="",E6,D6)-MIN(H6:H10)+$C3</f>
        <v>0.29375000000000007</v>
      </c>
      <c r="E12" s="38"/>
      <c r="F12" s="38"/>
      <c r="G12" s="39"/>
      <c r="H12" s="40">
        <f ca="1">OFFSET(H5,MATCH(MIN(H6:H10),H6:H10,0),-4)-IF(D6="",E6,D6)+$C3</f>
        <v>0.14722222222222225</v>
      </c>
      <c r="I12" s="41"/>
      <c r="J12" s="37">
        <f>MAX(K6:L10)-IF(J6="",K6,J6)-MIN(N6:N10)+$C3</f>
        <v>0.29236111111111096</v>
      </c>
      <c r="K12" s="38"/>
      <c r="L12" s="38"/>
      <c r="M12" s="39"/>
      <c r="N12" s="40">
        <f ca="1">OFFSET(N5,MATCH(MIN(N6:N10),N6:N10,0),-4)-IF(J6="",K6,J6)+$C3</f>
        <v>0.22222222222222215</v>
      </c>
      <c r="O12" s="41"/>
      <c r="P12" s="37">
        <f>MAX(Q6:R10)-IF(P6="",Q6,P6)-MIN(T6:T10)+$C3</f>
        <v>0.30555555555555552</v>
      </c>
      <c r="Q12" s="38"/>
      <c r="R12" s="38"/>
      <c r="S12" s="39"/>
      <c r="T12" s="40">
        <f ca="1">OFFSET(T5,MATCH(MIN(T6:T10),T6:T10,0),-4)-IF(P6="",Q6,P6)+$C3</f>
        <v>0.15972222222222224</v>
      </c>
      <c r="U12" s="41"/>
      <c r="V12" s="37">
        <f>MAX(W6:X10)-IF(V6="",W6,V6)-MIN(Z6:Z10)+$C3</f>
        <v>0.30902777777777773</v>
      </c>
      <c r="W12" s="38"/>
      <c r="X12" s="38"/>
      <c r="Y12" s="39"/>
      <c r="Z12" s="40">
        <f ca="1">OFFSET(Z5,MATCH(MIN(Z6:Z10),Z6:Z10,0),-4)-IF(V6="",W6,V6)+$C3</f>
        <v>0.24374999999999999</v>
      </c>
      <c r="AA12" s="42"/>
      <c r="AB12" s="27">
        <v>0.32291666666666669</v>
      </c>
      <c r="AC12" s="28">
        <f t="shared" si="3"/>
        <v>2.083333333333337E-2</v>
      </c>
      <c r="AD12" s="29">
        <v>0.73958333333333337</v>
      </c>
      <c r="AE12" s="30">
        <f t="shared" si="4"/>
        <v>2.083333333333337E-2</v>
      </c>
    </row>
    <row r="13" spans="1:31" ht="24" customHeight="1" thickBot="1" x14ac:dyDescent="0.3">
      <c r="B13" s="304"/>
      <c r="C13" s="229">
        <v>6.9444444444444441E-3</v>
      </c>
      <c r="D13" s="9" t="s">
        <v>18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7"/>
      <c r="AB13" s="27">
        <v>0.34722222222222221</v>
      </c>
      <c r="AC13" s="28">
        <f t="shared" si="3"/>
        <v>2.4305555555555525E-2</v>
      </c>
      <c r="AD13" s="29">
        <v>0.76041666666666663</v>
      </c>
      <c r="AE13" s="30">
        <f t="shared" si="4"/>
        <v>2.0833333333333259E-2</v>
      </c>
    </row>
    <row r="14" spans="1:31" ht="24" customHeight="1" thickBot="1" x14ac:dyDescent="0.3">
      <c r="B14" s="304"/>
      <c r="C14" s="230"/>
      <c r="D14" s="9" t="s">
        <v>19</v>
      </c>
      <c r="E14" s="7"/>
      <c r="F14" s="7"/>
      <c r="G14" s="7"/>
      <c r="H14" s="7"/>
      <c r="I14" s="8"/>
      <c r="J14" s="9" t="s">
        <v>20</v>
      </c>
      <c r="K14" s="7"/>
      <c r="L14" s="7"/>
      <c r="M14" s="7"/>
      <c r="N14" s="7"/>
      <c r="O14" s="8"/>
      <c r="P14" s="9" t="s">
        <v>33</v>
      </c>
      <c r="Q14" s="7"/>
      <c r="R14" s="7"/>
      <c r="S14" s="7"/>
      <c r="T14" s="7"/>
      <c r="U14" s="8"/>
      <c r="V14" s="9" t="s">
        <v>40</v>
      </c>
      <c r="W14" s="7"/>
      <c r="X14" s="7"/>
      <c r="Y14" s="7"/>
      <c r="Z14" s="7"/>
      <c r="AA14" s="7"/>
      <c r="AB14" s="27">
        <v>0.37847222222222221</v>
      </c>
      <c r="AC14" s="28">
        <f t="shared" si="3"/>
        <v>3.125E-2</v>
      </c>
      <c r="AD14" s="29">
        <v>0.78125</v>
      </c>
      <c r="AE14" s="30">
        <f t="shared" si="4"/>
        <v>2.083333333333337E-2</v>
      </c>
    </row>
    <row r="15" spans="1:31" ht="24" customHeight="1" thickBot="1" x14ac:dyDescent="0.3">
      <c r="B15" s="304"/>
      <c r="C15" s="301" t="s">
        <v>7</v>
      </c>
      <c r="D15" s="13" t="s">
        <v>8</v>
      </c>
      <c r="E15" s="14" t="s">
        <v>9</v>
      </c>
      <c r="F15" s="15" t="s">
        <v>10</v>
      </c>
      <c r="G15" s="14" t="s">
        <v>11</v>
      </c>
      <c r="H15" s="15" t="s">
        <v>12</v>
      </c>
      <c r="I15" s="14" t="s">
        <v>13</v>
      </c>
      <c r="J15" s="15" t="s">
        <v>8</v>
      </c>
      <c r="K15" s="14" t="s">
        <v>9</v>
      </c>
      <c r="L15" s="15" t="s">
        <v>10</v>
      </c>
      <c r="M15" s="14" t="s">
        <v>11</v>
      </c>
      <c r="N15" s="15" t="s">
        <v>12</v>
      </c>
      <c r="O15" s="14" t="s">
        <v>13</v>
      </c>
      <c r="P15" s="13" t="s">
        <v>8</v>
      </c>
      <c r="Q15" s="14" t="s">
        <v>9</v>
      </c>
      <c r="R15" s="15" t="s">
        <v>10</v>
      </c>
      <c r="S15" s="14" t="s">
        <v>11</v>
      </c>
      <c r="T15" s="15" t="s">
        <v>12</v>
      </c>
      <c r="U15" s="14" t="s">
        <v>13</v>
      </c>
      <c r="V15" s="13" t="s">
        <v>8</v>
      </c>
      <c r="W15" s="14" t="s">
        <v>9</v>
      </c>
      <c r="X15" s="15" t="s">
        <v>10</v>
      </c>
      <c r="Y15" s="14" t="s">
        <v>11</v>
      </c>
      <c r="Z15" s="15" t="s">
        <v>12</v>
      </c>
      <c r="AA15" s="13" t="s">
        <v>13</v>
      </c>
      <c r="AB15" s="27">
        <v>0.40972222222222221</v>
      </c>
      <c r="AC15" s="28">
        <f t="shared" si="3"/>
        <v>3.125E-2</v>
      </c>
      <c r="AD15" s="29">
        <v>0.80555555555555558</v>
      </c>
      <c r="AE15" s="30">
        <f t="shared" si="4"/>
        <v>2.430555555555558E-2</v>
      </c>
    </row>
    <row r="16" spans="1:31" ht="24" customHeight="1" thickBot="1" x14ac:dyDescent="0.3">
      <c r="B16" s="304"/>
      <c r="C16" s="302"/>
      <c r="D16" s="23">
        <v>0.57638888888888884</v>
      </c>
      <c r="E16" s="25">
        <v>0.60972222222222228</v>
      </c>
      <c r="F16" s="25">
        <v>0.64513888888888893</v>
      </c>
      <c r="G16" s="20">
        <f>F16-D16</f>
        <v>6.8750000000000089E-2</v>
      </c>
      <c r="H16" s="48">
        <v>650</v>
      </c>
      <c r="I16" s="49">
        <v>1</v>
      </c>
      <c r="J16" s="23">
        <v>0.60416666666666663</v>
      </c>
      <c r="K16" s="25">
        <v>0.63472222222222219</v>
      </c>
      <c r="L16" s="25">
        <v>0.66666666666666663</v>
      </c>
      <c r="M16" s="20">
        <f t="shared" ref="M16:M18" si="7">L16-J16</f>
        <v>6.25E-2</v>
      </c>
      <c r="N16" s="48">
        <v>650</v>
      </c>
      <c r="O16" s="49">
        <v>2</v>
      </c>
      <c r="P16" s="23">
        <v>0.63194444444444442</v>
      </c>
      <c r="Q16" s="25">
        <v>0.66527777777777775</v>
      </c>
      <c r="R16" s="25">
        <v>0.7006944444444444</v>
      </c>
      <c r="S16" s="20">
        <f t="shared" ref="S16:S18" si="8">R16-P16</f>
        <v>6.8749999999999978E-2</v>
      </c>
      <c r="T16" s="48">
        <v>650</v>
      </c>
      <c r="U16" s="49">
        <v>3</v>
      </c>
      <c r="V16" s="23">
        <v>0.65972222222222221</v>
      </c>
      <c r="W16" s="25">
        <v>0.69166666666666665</v>
      </c>
      <c r="X16" s="25">
        <v>0.73055555555555551</v>
      </c>
      <c r="Y16" s="20">
        <f t="shared" ref="Y16:Y18" si="9">X16-V16</f>
        <v>7.0833333333333304E-2</v>
      </c>
      <c r="Z16" s="48">
        <v>650</v>
      </c>
      <c r="AA16" s="69">
        <v>4</v>
      </c>
      <c r="AB16" s="27">
        <v>0.43055555555555558</v>
      </c>
      <c r="AC16" s="28">
        <f t="shared" si="3"/>
        <v>2.083333333333337E-2</v>
      </c>
      <c r="AD16" s="29">
        <v>0.82847222222222228</v>
      </c>
      <c r="AE16" s="30">
        <f t="shared" si="4"/>
        <v>2.2916666666666696E-2</v>
      </c>
    </row>
    <row r="17" spans="1:32" ht="24" customHeight="1" thickBot="1" x14ac:dyDescent="0.3">
      <c r="B17" s="304"/>
      <c r="C17" s="302"/>
      <c r="D17" s="31">
        <f>IF(F16="",E16,F16)</f>
        <v>0.64513888888888893</v>
      </c>
      <c r="E17" s="32"/>
      <c r="F17" s="31">
        <f>IF(D18="",E18,D18)</f>
        <v>0.69791666666666663</v>
      </c>
      <c r="G17" s="32"/>
      <c r="H17" s="32">
        <f>F17-D17</f>
        <v>5.2777777777777701E-2</v>
      </c>
      <c r="I17" s="32"/>
      <c r="J17" s="27">
        <v>0.67708333333333337</v>
      </c>
      <c r="K17" s="29">
        <v>0.71388888888888891</v>
      </c>
      <c r="L17" s="29">
        <v>0.75347222222222221</v>
      </c>
      <c r="M17" s="20">
        <f t="shared" si="7"/>
        <v>7.638888888888884E-2</v>
      </c>
      <c r="N17" s="50">
        <v>650</v>
      </c>
      <c r="O17" s="51">
        <v>2</v>
      </c>
      <c r="P17" s="27">
        <v>0.71875</v>
      </c>
      <c r="Q17" s="29">
        <v>0.75208333333333333</v>
      </c>
      <c r="R17" s="29">
        <v>0.78819444444444442</v>
      </c>
      <c r="S17" s="20">
        <f t="shared" si="8"/>
        <v>6.944444444444442E-2</v>
      </c>
      <c r="T17" s="50">
        <v>650</v>
      </c>
      <c r="U17" s="51">
        <v>3</v>
      </c>
      <c r="V17" s="27">
        <v>0.73958333333333337</v>
      </c>
      <c r="W17" s="29">
        <v>0.77986111111111112</v>
      </c>
      <c r="X17" s="29">
        <v>0.82152777777777775</v>
      </c>
      <c r="Y17" s="20">
        <f t="shared" si="9"/>
        <v>8.1944444444444375E-2</v>
      </c>
      <c r="Z17" s="50">
        <v>650</v>
      </c>
      <c r="AA17" s="70">
        <v>4</v>
      </c>
      <c r="AB17" s="27">
        <v>0.4513888888888889</v>
      </c>
      <c r="AC17" s="28">
        <f t="shared" si="3"/>
        <v>2.0833333333333315E-2</v>
      </c>
      <c r="AD17" s="29">
        <v>0.86458333333333337</v>
      </c>
      <c r="AE17" s="30">
        <f t="shared" si="4"/>
        <v>3.6111111111111094E-2</v>
      </c>
    </row>
    <row r="18" spans="1:32" ht="24" customHeight="1" thickBot="1" x14ac:dyDescent="0.3">
      <c r="B18" s="304"/>
      <c r="C18" s="302"/>
      <c r="D18" s="27">
        <v>0.69791666666666663</v>
      </c>
      <c r="E18" s="29">
        <v>0.7319444444444444</v>
      </c>
      <c r="F18" s="29">
        <v>0.76875000000000004</v>
      </c>
      <c r="G18" s="20">
        <f t="shared" ref="G18:G20" si="10">F18-D18</f>
        <v>7.0833333333333415E-2</v>
      </c>
      <c r="H18" s="50">
        <v>650</v>
      </c>
      <c r="I18" s="51">
        <v>1</v>
      </c>
      <c r="J18" s="27">
        <v>0.76041666666666663</v>
      </c>
      <c r="K18" s="29">
        <v>0.80277777777777781</v>
      </c>
      <c r="L18" s="29">
        <v>0.84236111111111112</v>
      </c>
      <c r="M18" s="20">
        <f t="shared" si="7"/>
        <v>8.1944444444444486E-2</v>
      </c>
      <c r="N18" s="50">
        <v>650</v>
      </c>
      <c r="O18" s="51">
        <v>2</v>
      </c>
      <c r="P18" s="27">
        <v>0.80555555555555558</v>
      </c>
      <c r="Q18" s="29">
        <v>0.83402777777777781</v>
      </c>
      <c r="R18" s="29">
        <v>0.86388888888888893</v>
      </c>
      <c r="S18" s="20">
        <f t="shared" si="8"/>
        <v>5.8333333333333348E-2</v>
      </c>
      <c r="T18" s="50">
        <v>650</v>
      </c>
      <c r="U18" s="51">
        <v>3</v>
      </c>
      <c r="V18" s="27">
        <v>0.82847222222222228</v>
      </c>
      <c r="W18" s="29">
        <v>0.86597222222222225</v>
      </c>
      <c r="X18" s="29">
        <v>0.90486111111111112</v>
      </c>
      <c r="Y18" s="20">
        <f t="shared" si="9"/>
        <v>7.638888888888884E-2</v>
      </c>
      <c r="Z18" s="50">
        <v>650</v>
      </c>
      <c r="AA18" s="70">
        <v>4</v>
      </c>
      <c r="AB18" s="27">
        <v>0.4861111111111111</v>
      </c>
      <c r="AC18" s="28">
        <f t="shared" si="3"/>
        <v>3.472222222222221E-2</v>
      </c>
      <c r="AD18" s="29">
        <v>0.89930555555555558</v>
      </c>
      <c r="AE18" s="30">
        <f t="shared" si="4"/>
        <v>3.472222222222221E-2</v>
      </c>
    </row>
    <row r="19" spans="1:32" ht="24" customHeight="1" thickBot="1" x14ac:dyDescent="0.3">
      <c r="B19" s="304"/>
      <c r="C19" s="302"/>
      <c r="D19" s="27">
        <v>0.78125</v>
      </c>
      <c r="E19" s="29">
        <v>0.81874999999999998</v>
      </c>
      <c r="F19" s="29">
        <v>0.85555555555555551</v>
      </c>
      <c r="G19" s="20">
        <f t="shared" si="10"/>
        <v>7.4305555555555514E-2</v>
      </c>
      <c r="H19" s="50">
        <v>650</v>
      </c>
      <c r="I19" s="51">
        <v>1</v>
      </c>
      <c r="J19" s="31">
        <f>IF(L18="",K18,L18)</f>
        <v>0.84236111111111112</v>
      </c>
      <c r="K19" s="32"/>
      <c r="L19" s="31">
        <f>IF(J20="",K20,J20)</f>
        <v>0.89930555555555558</v>
      </c>
      <c r="M19" s="32"/>
      <c r="N19" s="32">
        <f>L19-J19</f>
        <v>5.6944444444444464E-2</v>
      </c>
      <c r="O19" s="32"/>
      <c r="P19" s="31">
        <f>IF(R18="",Q18,R18)</f>
        <v>0.86388888888888893</v>
      </c>
      <c r="Q19" s="32"/>
      <c r="R19" s="31">
        <f>IF(P20="",Q20,P20)</f>
        <v>0.93402777777777779</v>
      </c>
      <c r="S19" s="32"/>
      <c r="T19" s="32">
        <f>R19-P19</f>
        <v>7.0138888888888862E-2</v>
      </c>
      <c r="U19" s="32"/>
      <c r="V19" s="31">
        <f>IF(X18="",W18,X18)</f>
        <v>0.90486111111111112</v>
      </c>
      <c r="W19" s="32"/>
      <c r="X19" s="31">
        <f>IF(V20="",W20,V20)</f>
        <v>0.96875</v>
      </c>
      <c r="Y19" s="32"/>
      <c r="Z19" s="32">
        <f>X19-V19</f>
        <v>6.3888888888888884E-2</v>
      </c>
      <c r="AA19" s="33"/>
      <c r="AB19" s="27">
        <v>0.50694444444444442</v>
      </c>
      <c r="AC19" s="28">
        <f t="shared" si="3"/>
        <v>2.0833333333333315E-2</v>
      </c>
      <c r="AD19" s="29">
        <v>0.93402777777777779</v>
      </c>
      <c r="AE19" s="30">
        <f t="shared" si="4"/>
        <v>3.472222222222221E-2</v>
      </c>
    </row>
    <row r="20" spans="1:32" ht="24" customHeight="1" x14ac:dyDescent="0.25">
      <c r="B20" s="304"/>
      <c r="C20" s="302"/>
      <c r="D20" s="27">
        <v>0.86458333333333337</v>
      </c>
      <c r="E20" s="29">
        <v>0.89861111111111114</v>
      </c>
      <c r="F20" s="29">
        <v>0.93680555555555556</v>
      </c>
      <c r="G20" s="20">
        <f t="shared" si="10"/>
        <v>7.2222222222222188E-2</v>
      </c>
      <c r="H20" s="50">
        <v>650</v>
      </c>
      <c r="I20" s="51">
        <v>1</v>
      </c>
      <c r="J20" s="27">
        <v>0.89930555555555558</v>
      </c>
      <c r="K20" s="29">
        <v>0.9291666666666667</v>
      </c>
      <c r="L20" s="29">
        <v>0.95625000000000004</v>
      </c>
      <c r="M20" s="20">
        <f>L20-J20</f>
        <v>5.6944444444444464E-2</v>
      </c>
      <c r="N20" s="50">
        <v>650</v>
      </c>
      <c r="O20" s="51">
        <v>2</v>
      </c>
      <c r="P20" s="27">
        <v>0.93402777777777779</v>
      </c>
      <c r="Q20" s="29">
        <v>0.96666666666666667</v>
      </c>
      <c r="R20" s="29">
        <v>0.99652777777777779</v>
      </c>
      <c r="S20" s="20">
        <f t="shared" ref="S20:S21" si="11">R20-P20</f>
        <v>6.25E-2</v>
      </c>
      <c r="T20" s="50">
        <v>650</v>
      </c>
      <c r="U20" s="51">
        <v>3</v>
      </c>
      <c r="V20" s="27">
        <v>0.96875</v>
      </c>
      <c r="W20" s="29">
        <v>0.99930555555555556</v>
      </c>
      <c r="X20" s="29">
        <v>1.0340277777777778</v>
      </c>
      <c r="Y20" s="20">
        <f t="shared" ref="Y20:Y21" si="12">X20-V20</f>
        <v>6.5277777777777768E-2</v>
      </c>
      <c r="Z20" s="50">
        <v>650</v>
      </c>
      <c r="AA20" s="70">
        <v>4</v>
      </c>
      <c r="AB20" s="27">
        <v>0.52777777777777779</v>
      </c>
      <c r="AC20" s="28">
        <f t="shared" si="3"/>
        <v>2.083333333333337E-2</v>
      </c>
      <c r="AD20" s="29">
        <v>0.96875</v>
      </c>
      <c r="AE20" s="30">
        <f t="shared" si="4"/>
        <v>3.472222222222221E-2</v>
      </c>
    </row>
    <row r="21" spans="1:32" ht="24" customHeight="1" thickBot="1" x14ac:dyDescent="0.3">
      <c r="B21" s="304"/>
      <c r="C21" s="302"/>
      <c r="D21" s="52"/>
      <c r="E21" s="53"/>
      <c r="F21" s="53"/>
      <c r="G21" s="56"/>
      <c r="H21" s="54"/>
      <c r="I21" s="55"/>
      <c r="J21" s="52"/>
      <c r="K21" s="53"/>
      <c r="L21" s="53"/>
      <c r="M21" s="56"/>
      <c r="N21" s="54"/>
      <c r="O21" s="55"/>
      <c r="P21" s="52">
        <v>1.0034722222222223</v>
      </c>
      <c r="Q21" s="53">
        <v>1.0326388888888889</v>
      </c>
      <c r="R21" s="53">
        <v>1.0625</v>
      </c>
      <c r="S21" s="20">
        <f t="shared" si="11"/>
        <v>5.9027777777777679E-2</v>
      </c>
      <c r="T21" s="54">
        <v>650</v>
      </c>
      <c r="U21" s="55">
        <v>3</v>
      </c>
      <c r="V21" s="52">
        <v>1.0416666666666667</v>
      </c>
      <c r="W21" s="53">
        <v>1.0708333333333333</v>
      </c>
      <c r="X21" s="53">
        <v>1.09375</v>
      </c>
      <c r="Y21" s="20">
        <f t="shared" si="12"/>
        <v>5.2083333333333259E-2</v>
      </c>
      <c r="Z21" s="54">
        <v>650</v>
      </c>
      <c r="AA21" s="71">
        <v>4</v>
      </c>
      <c r="AB21" s="27">
        <v>0.54861111111111116</v>
      </c>
      <c r="AC21" s="28">
        <f t="shared" si="3"/>
        <v>2.083333333333337E-2</v>
      </c>
      <c r="AD21" s="43">
        <v>1.0034722222222223</v>
      </c>
      <c r="AE21" s="30">
        <f t="shared" si="4"/>
        <v>3.4722222222222321E-2</v>
      </c>
    </row>
    <row r="22" spans="1:32" s="35" customFormat="1" ht="24" customHeight="1" thickBot="1" x14ac:dyDescent="0.3">
      <c r="A22" s="34"/>
      <c r="B22" s="304"/>
      <c r="C22" s="303"/>
      <c r="D22" s="267" t="s">
        <v>32</v>
      </c>
      <c r="E22" s="225"/>
      <c r="F22" s="225"/>
      <c r="G22" s="225"/>
      <c r="H22" s="225"/>
      <c r="I22" s="223"/>
      <c r="J22" s="353" t="s">
        <v>47</v>
      </c>
      <c r="K22" s="354"/>
      <c r="L22" s="354"/>
      <c r="M22" s="354"/>
      <c r="N22" s="354"/>
      <c r="O22" s="355"/>
      <c r="P22" s="267" t="s">
        <v>32</v>
      </c>
      <c r="Q22" s="225"/>
      <c r="R22" s="225"/>
      <c r="S22" s="225"/>
      <c r="T22" s="225"/>
      <c r="U22" s="223"/>
      <c r="V22" s="353" t="s">
        <v>47</v>
      </c>
      <c r="W22" s="354"/>
      <c r="X22" s="354"/>
      <c r="Y22" s="354"/>
      <c r="Z22" s="354"/>
      <c r="AA22" s="355"/>
      <c r="AB22" s="44">
        <v>0.57638888888888884</v>
      </c>
      <c r="AC22" s="45">
        <f t="shared" si="3"/>
        <v>2.7777777777777679E-2</v>
      </c>
      <c r="AD22" s="46">
        <v>1.0416666666666667</v>
      </c>
      <c r="AE22" s="47">
        <f t="shared" si="4"/>
        <v>3.819444444444442E-2</v>
      </c>
      <c r="AF22" s="1"/>
    </row>
    <row r="23" spans="1:32" ht="24" customHeight="1" thickBot="1" x14ac:dyDescent="0.3">
      <c r="B23" s="305"/>
      <c r="C23" s="36" t="s">
        <v>17</v>
      </c>
      <c r="D23" s="37">
        <f>MAX(E16:F21)-IF(D16="",E16,D16)-MIN(H16:H21)+$C13</f>
        <v>0.31458333333333344</v>
      </c>
      <c r="E23" s="57"/>
      <c r="F23" s="57"/>
      <c r="G23" s="58"/>
      <c r="H23" s="59">
        <f ca="1">OFFSET(H15,MATCH(MIN(H16:H21),H16:H21,0),-4)-IF(D16="",E16,D16)</f>
        <v>6.8750000000000089E-2</v>
      </c>
      <c r="I23" s="60"/>
      <c r="J23" s="37">
        <f>MAX(K16:L21)-IF(J16="",K16,J16)-MIN(N16:N21)+$C13</f>
        <v>0.30208333333333337</v>
      </c>
      <c r="K23" s="38"/>
      <c r="L23" s="38"/>
      <c r="M23" s="39"/>
      <c r="N23" s="59">
        <f ca="1">OFFSET(N15,MATCH(MIN(N16:N21),N16:N21,0),-4)-IF(J16="",K16,J16)</f>
        <v>0.23819444444444449</v>
      </c>
      <c r="O23" s="41"/>
      <c r="P23" s="37">
        <f>MAX(Q16:R21)-IF(P16="",Q16,P16)-MIN(T16:T21)+$C13</f>
        <v>0.36736111111111114</v>
      </c>
      <c r="Q23" s="38"/>
      <c r="R23" s="38"/>
      <c r="S23" s="39"/>
      <c r="T23" s="59">
        <f ca="1">OFFSET(T15,MATCH(MIN(T16:T21),T16:T21,0),-4)-IF(P16="",Q16,P16)</f>
        <v>0.23194444444444451</v>
      </c>
      <c r="U23" s="41"/>
      <c r="V23" s="37">
        <f>MAX(W16:X21)-IF(V16="",W16,V16)-MIN(Z16:Z21)+$C13</f>
        <v>0.37708333333333333</v>
      </c>
      <c r="W23" s="38"/>
      <c r="X23" s="38"/>
      <c r="Y23" s="39"/>
      <c r="Z23" s="59">
        <f ca="1">OFFSET(Z15,MATCH(MIN(Z16:Z21),Z16:Z21,0),-4)-IF(V16="",W16,V16)</f>
        <v>0.24513888888888891</v>
      </c>
      <c r="AA23" s="41"/>
    </row>
    <row r="26" spans="1:32" ht="24" customHeight="1" x14ac:dyDescent="0.25">
      <c r="D26"/>
      <c r="E26"/>
      <c r="F26"/>
      <c r="G26"/>
      <c r="H26"/>
      <c r="I26"/>
      <c r="J26"/>
    </row>
    <row r="27" spans="1:32" ht="24" customHeight="1" thickBot="1" x14ac:dyDescent="0.3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2" ht="24" customHeight="1" thickBot="1" x14ac:dyDescent="0.3">
      <c r="B28" s="292" t="s">
        <v>21</v>
      </c>
      <c r="C28" s="2" t="s">
        <v>48</v>
      </c>
      <c r="D28" s="3"/>
      <c r="E28" s="3"/>
      <c r="F28" s="3"/>
      <c r="G28" s="3"/>
      <c r="H28" s="4"/>
      <c r="I28" s="5"/>
      <c r="J28" s="3"/>
      <c r="K28" s="3"/>
      <c r="L28" s="3"/>
      <c r="M28" s="3"/>
      <c r="N28" s="4"/>
      <c r="O28" s="5"/>
      <c r="P28" s="3"/>
      <c r="Q28" s="3"/>
      <c r="R28" s="3"/>
      <c r="S28" s="3"/>
      <c r="T28" s="4"/>
      <c r="U28" s="5"/>
      <c r="V28" s="3"/>
      <c r="W28" s="3"/>
      <c r="X28" s="3"/>
      <c r="Y28" s="3"/>
      <c r="Z28" s="4"/>
      <c r="AA28" s="5"/>
      <c r="AB28" s="6" t="s">
        <v>46</v>
      </c>
      <c r="AC28" s="7"/>
      <c r="AD28" s="7"/>
      <c r="AE28" s="8"/>
    </row>
    <row r="29" spans="1:32" ht="24" customHeight="1" thickBot="1" x14ac:dyDescent="0.3">
      <c r="B29" s="293"/>
      <c r="C29" s="229">
        <v>6.9444444444444441E-3</v>
      </c>
      <c r="D29" s="9" t="s">
        <v>3</v>
      </c>
      <c r="E29" s="7"/>
      <c r="F29" s="7"/>
      <c r="G29" s="7"/>
      <c r="H29" s="7"/>
      <c r="I29" s="8"/>
      <c r="J29" s="9"/>
      <c r="K29" s="7"/>
      <c r="L29" s="7"/>
      <c r="M29" s="7"/>
      <c r="N29" s="7"/>
      <c r="O29" s="8"/>
      <c r="P29" s="9"/>
      <c r="Q29" s="7"/>
      <c r="R29" s="7"/>
      <c r="S29" s="7"/>
      <c r="T29" s="7"/>
      <c r="U29" s="8"/>
      <c r="V29" s="9"/>
      <c r="W29" s="7"/>
      <c r="X29" s="7"/>
      <c r="Y29" s="7"/>
      <c r="Z29" s="7"/>
      <c r="AA29" s="8"/>
      <c r="AB29" s="10" t="s">
        <v>23</v>
      </c>
      <c r="AC29" s="11"/>
      <c r="AD29" s="11"/>
      <c r="AE29" s="12"/>
    </row>
    <row r="30" spans="1:32" ht="24" customHeight="1" thickBot="1" x14ac:dyDescent="0.3">
      <c r="B30" s="293"/>
      <c r="C30" s="230"/>
      <c r="D30" s="9" t="s">
        <v>5</v>
      </c>
      <c r="E30" s="7"/>
      <c r="F30" s="7"/>
      <c r="G30" s="7"/>
      <c r="H30" s="7"/>
      <c r="I30" s="8"/>
      <c r="J30" s="9" t="s">
        <v>6</v>
      </c>
      <c r="K30" s="7"/>
      <c r="L30" s="7"/>
      <c r="M30" s="7"/>
      <c r="N30" s="7"/>
      <c r="O30" s="8"/>
      <c r="P30" s="9" t="s">
        <v>29</v>
      </c>
      <c r="Q30" s="7"/>
      <c r="R30" s="7"/>
      <c r="S30" s="7"/>
      <c r="T30" s="7"/>
      <c r="U30" s="8"/>
      <c r="V30" s="9" t="s">
        <v>30</v>
      </c>
      <c r="W30" s="7"/>
      <c r="X30" s="7"/>
      <c r="Y30" s="7"/>
      <c r="Z30" s="7"/>
      <c r="AA30" s="7"/>
      <c r="AB30" s="6" t="str">
        <f>CONCATENATE(COUNT(AB32:AB48,AD32:AD48)," VIAGENS")</f>
        <v>34 VIAGENS</v>
      </c>
      <c r="AC30" s="7"/>
      <c r="AD30" s="7"/>
      <c r="AE30" s="8"/>
    </row>
    <row r="31" spans="1:32" ht="24" customHeight="1" thickBot="1" x14ac:dyDescent="0.3">
      <c r="B31" s="293"/>
      <c r="C31" s="297" t="s">
        <v>7</v>
      </c>
      <c r="D31" s="13" t="s">
        <v>8</v>
      </c>
      <c r="E31" s="14" t="s">
        <v>9</v>
      </c>
      <c r="F31" s="15" t="s">
        <v>10</v>
      </c>
      <c r="G31" s="14" t="s">
        <v>11</v>
      </c>
      <c r="H31" s="15" t="s">
        <v>12</v>
      </c>
      <c r="I31" s="14" t="s">
        <v>13</v>
      </c>
      <c r="J31" s="13" t="s">
        <v>8</v>
      </c>
      <c r="K31" s="14" t="s">
        <v>9</v>
      </c>
      <c r="L31" s="15" t="s">
        <v>10</v>
      </c>
      <c r="M31" s="14" t="s">
        <v>11</v>
      </c>
      <c r="N31" s="15" t="s">
        <v>12</v>
      </c>
      <c r="O31" s="14" t="s">
        <v>13</v>
      </c>
      <c r="P31" s="13" t="s">
        <v>8</v>
      </c>
      <c r="Q31" s="14" t="s">
        <v>9</v>
      </c>
      <c r="R31" s="15" t="s">
        <v>10</v>
      </c>
      <c r="S31" s="14" t="s">
        <v>11</v>
      </c>
      <c r="T31" s="15" t="s">
        <v>12</v>
      </c>
      <c r="U31" s="14" t="s">
        <v>13</v>
      </c>
      <c r="V31" s="13" t="s">
        <v>8</v>
      </c>
      <c r="W31" s="14" t="s">
        <v>9</v>
      </c>
      <c r="X31" s="15" t="s">
        <v>10</v>
      </c>
      <c r="Y31" s="14" t="s">
        <v>11</v>
      </c>
      <c r="Z31" s="15" t="s">
        <v>12</v>
      </c>
      <c r="AA31" s="13" t="s">
        <v>13</v>
      </c>
      <c r="AB31" s="16" t="s">
        <v>14</v>
      </c>
      <c r="AC31" s="17" t="s">
        <v>15</v>
      </c>
      <c r="AD31" s="16" t="s">
        <v>14</v>
      </c>
      <c r="AE31" s="17" t="s">
        <v>15</v>
      </c>
    </row>
    <row r="32" spans="1:32" ht="24" customHeight="1" x14ac:dyDescent="0.25">
      <c r="B32" s="293"/>
      <c r="C32" s="298"/>
      <c r="D32" s="18">
        <v>0.20833333333333329</v>
      </c>
      <c r="E32" s="19">
        <v>0.2388888888888889</v>
      </c>
      <c r="F32" s="19">
        <v>0.27083333333333331</v>
      </c>
      <c r="G32" s="20">
        <f>F32-D32</f>
        <v>6.2500000000000028E-2</v>
      </c>
      <c r="H32" s="21">
        <v>650</v>
      </c>
      <c r="I32" s="22">
        <v>1</v>
      </c>
      <c r="J32" s="18">
        <v>0.22916666666666671</v>
      </c>
      <c r="K32" s="19">
        <v>0.25833333333333341</v>
      </c>
      <c r="L32" s="19">
        <v>0.29305555555555562</v>
      </c>
      <c r="M32" s="20">
        <f t="shared" ref="M32:M34" si="13">L32-J32</f>
        <v>6.3888888888888912E-2</v>
      </c>
      <c r="N32" s="21">
        <v>650</v>
      </c>
      <c r="O32" s="22">
        <v>2</v>
      </c>
      <c r="P32" s="18">
        <v>0.24652777777777779</v>
      </c>
      <c r="Q32" s="19">
        <v>0.27986111111111112</v>
      </c>
      <c r="R32" s="19">
        <v>0.31388888888888888</v>
      </c>
      <c r="S32" s="20">
        <f t="shared" ref="S32:S33" si="14">R32-P32</f>
        <v>6.7361111111111094E-2</v>
      </c>
      <c r="T32" s="21">
        <v>650</v>
      </c>
      <c r="U32" s="22">
        <v>3</v>
      </c>
      <c r="V32" s="18">
        <v>0.2638888888888889</v>
      </c>
      <c r="W32" s="19">
        <v>0.29583333333333328</v>
      </c>
      <c r="X32" s="19">
        <v>0.32916666666666672</v>
      </c>
      <c r="Y32" s="20">
        <f t="shared" ref="Y32:Y34" si="15">X32-V32</f>
        <v>6.5277777777777823E-2</v>
      </c>
      <c r="Z32" s="21">
        <v>650</v>
      </c>
      <c r="AA32" s="22">
        <v>4</v>
      </c>
      <c r="AB32" s="23">
        <v>0.20833333333333329</v>
      </c>
      <c r="AC32" s="24"/>
      <c r="AD32" s="25">
        <v>0.60416666666666663</v>
      </c>
      <c r="AE32" s="26">
        <f>AD32-AB48</f>
        <v>2.777777777777779E-2</v>
      </c>
    </row>
    <row r="33" spans="2:31" ht="24" customHeight="1" thickBot="1" x14ac:dyDescent="0.3">
      <c r="B33" s="293"/>
      <c r="C33" s="298"/>
      <c r="D33" s="18">
        <v>0.28125</v>
      </c>
      <c r="E33" s="19">
        <v>0.31597222222222221</v>
      </c>
      <c r="F33" s="19">
        <v>0.34861111111111109</v>
      </c>
      <c r="G33" s="20">
        <f>F33-D33</f>
        <v>6.7361111111111094E-2</v>
      </c>
      <c r="H33" s="21">
        <v>650</v>
      </c>
      <c r="I33" s="22">
        <v>1</v>
      </c>
      <c r="J33" s="18">
        <v>0.30208333333333331</v>
      </c>
      <c r="K33" s="19">
        <v>0.3347222222222222</v>
      </c>
      <c r="L33" s="19">
        <v>0.3659722222222222</v>
      </c>
      <c r="M33" s="20">
        <f t="shared" si="13"/>
        <v>6.3888888888888884E-2</v>
      </c>
      <c r="N33" s="21">
        <v>650</v>
      </c>
      <c r="O33" s="22">
        <v>2</v>
      </c>
      <c r="P33" s="18">
        <v>0.32291666666666669</v>
      </c>
      <c r="Q33" s="19">
        <v>0.35972222222222222</v>
      </c>
      <c r="R33" s="19">
        <v>0.39930555555555558</v>
      </c>
      <c r="S33" s="20">
        <f t="shared" si="14"/>
        <v>7.6388888888888895E-2</v>
      </c>
      <c r="T33" s="21">
        <v>650</v>
      </c>
      <c r="U33" s="22">
        <v>3</v>
      </c>
      <c r="V33" s="18">
        <v>0.34722222222222221</v>
      </c>
      <c r="W33" s="19">
        <v>0.38263888888888892</v>
      </c>
      <c r="X33" s="19">
        <v>0.41944444444444451</v>
      </c>
      <c r="Y33" s="20">
        <f t="shared" si="15"/>
        <v>7.2222222222222299E-2</v>
      </c>
      <c r="Z33" s="21">
        <v>650</v>
      </c>
      <c r="AA33" s="22">
        <v>4</v>
      </c>
      <c r="AB33" s="27">
        <v>0.22916666666666671</v>
      </c>
      <c r="AC33" s="28">
        <f t="shared" ref="AC33:AC48" si="16">AB33-AB32</f>
        <v>2.0833333333333426E-2</v>
      </c>
      <c r="AD33" s="29">
        <v>0.63194444444444442</v>
      </c>
      <c r="AE33" s="30">
        <f t="shared" ref="AE33:AE48" si="17">AD33-AD32</f>
        <v>2.777777777777779E-2</v>
      </c>
    </row>
    <row r="34" spans="2:31" ht="24" customHeight="1" thickBot="1" x14ac:dyDescent="0.3">
      <c r="B34" s="293"/>
      <c r="C34" s="298"/>
      <c r="D34" s="31">
        <f>IF(F33="",E33,F33)</f>
        <v>0.34861111111111109</v>
      </c>
      <c r="E34" s="32"/>
      <c r="F34" s="31">
        <f>IF(D35="",E35,D35)</f>
        <v>0.40972222222222221</v>
      </c>
      <c r="G34" s="32"/>
      <c r="H34" s="32">
        <f>F34-D34</f>
        <v>6.1111111111111116E-2</v>
      </c>
      <c r="I34" s="32"/>
      <c r="J34" s="18">
        <v>0.37847222222222221</v>
      </c>
      <c r="K34" s="19">
        <v>0.40833333333333333</v>
      </c>
      <c r="L34" s="19">
        <v>0.44444444444444442</v>
      </c>
      <c r="M34" s="20">
        <f t="shared" si="13"/>
        <v>6.597222222222221E-2</v>
      </c>
      <c r="N34" s="21">
        <v>650</v>
      </c>
      <c r="O34" s="22">
        <v>2</v>
      </c>
      <c r="P34" s="31">
        <f>IF(R33="",Q33,R33)</f>
        <v>0.39930555555555558</v>
      </c>
      <c r="Q34" s="32"/>
      <c r="R34" s="31">
        <f>IF(P35="",Q35,P35)</f>
        <v>0.4513888888888889</v>
      </c>
      <c r="S34" s="32"/>
      <c r="T34" s="32">
        <f>R34-P34</f>
        <v>5.2083333333333315E-2</v>
      </c>
      <c r="U34" s="32"/>
      <c r="V34" s="18">
        <v>0.43055555555555558</v>
      </c>
      <c r="W34" s="19">
        <v>0.45833333333333331</v>
      </c>
      <c r="X34" s="19">
        <v>0.50069444444444444</v>
      </c>
      <c r="Y34" s="20">
        <f t="shared" si="15"/>
        <v>7.0138888888888862E-2</v>
      </c>
      <c r="Z34" s="21">
        <v>650</v>
      </c>
      <c r="AA34" s="22">
        <v>4</v>
      </c>
      <c r="AB34" s="27">
        <v>0.24652777777777779</v>
      </c>
      <c r="AC34" s="28">
        <f t="shared" si="16"/>
        <v>1.7361111111111077E-2</v>
      </c>
      <c r="AD34" s="29">
        <v>0.65972222222222221</v>
      </c>
      <c r="AE34" s="30">
        <f t="shared" si="17"/>
        <v>2.777777777777779E-2</v>
      </c>
    </row>
    <row r="35" spans="2:31" ht="24" customHeight="1" thickBot="1" x14ac:dyDescent="0.3">
      <c r="B35" s="293"/>
      <c r="C35" s="298"/>
      <c r="D35" s="18">
        <v>0.40972222222222221</v>
      </c>
      <c r="E35" s="19">
        <v>0.44374999999999998</v>
      </c>
      <c r="F35" s="19">
        <v>0.47986111111111113</v>
      </c>
      <c r="G35" s="20">
        <f t="shared" ref="G35:G36" si="18">F35-D35</f>
        <v>7.0138888888888917E-2</v>
      </c>
      <c r="H35" s="21">
        <v>650</v>
      </c>
      <c r="I35" s="22">
        <v>1</v>
      </c>
      <c r="J35" s="31">
        <f>IF(L34="",K34,L34)</f>
        <v>0.44444444444444442</v>
      </c>
      <c r="K35" s="32"/>
      <c r="L35" s="31">
        <f>IF(J36="",K36,J36)</f>
        <v>0.50694444444444442</v>
      </c>
      <c r="M35" s="32"/>
      <c r="N35" s="32">
        <f>L35-J35</f>
        <v>6.25E-2</v>
      </c>
      <c r="O35" s="32"/>
      <c r="P35" s="18">
        <v>0.4513888888888889</v>
      </c>
      <c r="Q35" s="19">
        <v>0.48819444444444438</v>
      </c>
      <c r="R35" s="19">
        <v>0.52152777777777781</v>
      </c>
      <c r="S35" s="20">
        <f t="shared" ref="S35:S36" si="19">R35-P35</f>
        <v>7.0138888888888917E-2</v>
      </c>
      <c r="T35" s="21">
        <v>650</v>
      </c>
      <c r="U35" s="22">
        <v>3</v>
      </c>
      <c r="V35" s="31">
        <f>IF(X34="",W34,X34)</f>
        <v>0.50069444444444444</v>
      </c>
      <c r="W35" s="32"/>
      <c r="X35" s="31">
        <f>IF(V36="",W36,V36)</f>
        <v>0.54861111111111116</v>
      </c>
      <c r="Y35" s="32"/>
      <c r="Z35" s="32">
        <f>X35-V35</f>
        <v>4.7916666666666718E-2</v>
      </c>
      <c r="AA35" s="33"/>
      <c r="AB35" s="27">
        <v>0.2638888888888889</v>
      </c>
      <c r="AC35" s="28">
        <f t="shared" si="16"/>
        <v>1.7361111111111105E-2</v>
      </c>
      <c r="AD35" s="29">
        <v>0.67708333333333337</v>
      </c>
      <c r="AE35" s="30">
        <f t="shared" si="17"/>
        <v>1.736111111111116E-2</v>
      </c>
    </row>
    <row r="36" spans="2:31" ht="24" customHeight="1" thickBot="1" x14ac:dyDescent="0.3">
      <c r="B36" s="293"/>
      <c r="C36" s="298"/>
      <c r="D36" s="18">
        <v>0.4861111111111111</v>
      </c>
      <c r="E36" s="19">
        <v>0.5229166666666667</v>
      </c>
      <c r="F36" s="19">
        <v>0.55625000000000002</v>
      </c>
      <c r="G36" s="20">
        <f t="shared" si="18"/>
        <v>7.0138888888888917E-2</v>
      </c>
      <c r="H36" s="21">
        <v>650</v>
      </c>
      <c r="I36" s="22">
        <v>1</v>
      </c>
      <c r="J36" s="18">
        <v>0.50694444444444442</v>
      </c>
      <c r="K36" s="19">
        <v>0.54166666666666663</v>
      </c>
      <c r="L36" s="19">
        <v>0.57708333333333328</v>
      </c>
      <c r="M36" s="20">
        <f>L36-J36</f>
        <v>7.0138888888888862E-2</v>
      </c>
      <c r="N36" s="21">
        <v>650</v>
      </c>
      <c r="O36" s="22">
        <v>2</v>
      </c>
      <c r="P36" s="18">
        <v>0.52777777777777779</v>
      </c>
      <c r="Q36" s="19">
        <v>0.56180555555555556</v>
      </c>
      <c r="R36" s="19">
        <v>0.59722222222222221</v>
      </c>
      <c r="S36" s="20">
        <f t="shared" si="19"/>
        <v>6.944444444444442E-2</v>
      </c>
      <c r="T36" s="21">
        <v>650</v>
      </c>
      <c r="U36" s="22">
        <v>3</v>
      </c>
      <c r="V36" s="18">
        <v>0.54861111111111116</v>
      </c>
      <c r="W36" s="19">
        <v>0.58125000000000004</v>
      </c>
      <c r="X36" s="19">
        <v>0.61388888888888893</v>
      </c>
      <c r="Y36" s="20">
        <f>X36-V36</f>
        <v>6.5277777777777768E-2</v>
      </c>
      <c r="Z36" s="21">
        <v>650</v>
      </c>
      <c r="AA36" s="22">
        <v>4</v>
      </c>
      <c r="AB36" s="27">
        <v>0.28125</v>
      </c>
      <c r="AC36" s="28">
        <f t="shared" si="16"/>
        <v>1.7361111111111105E-2</v>
      </c>
      <c r="AD36" s="29">
        <v>0.69791666666666663</v>
      </c>
      <c r="AE36" s="30">
        <f t="shared" si="17"/>
        <v>2.0833333333333259E-2</v>
      </c>
    </row>
    <row r="37" spans="2:31" ht="24" customHeight="1" thickBot="1" x14ac:dyDescent="0.3">
      <c r="B37" s="293"/>
      <c r="C37" s="299"/>
      <c r="D37" s="267" t="s">
        <v>32</v>
      </c>
      <c r="E37" s="225"/>
      <c r="F37" s="225"/>
      <c r="G37" s="225"/>
      <c r="H37" s="225"/>
      <c r="I37" s="223"/>
      <c r="J37" s="321" t="s">
        <v>47</v>
      </c>
      <c r="K37" s="225"/>
      <c r="L37" s="225"/>
      <c r="M37" s="225"/>
      <c r="N37" s="225"/>
      <c r="O37" s="223"/>
      <c r="P37" s="267" t="s">
        <v>32</v>
      </c>
      <c r="Q37" s="225"/>
      <c r="R37" s="225"/>
      <c r="S37" s="225"/>
      <c r="T37" s="225"/>
      <c r="U37" s="223"/>
      <c r="V37" s="321" t="s">
        <v>47</v>
      </c>
      <c r="W37" s="225"/>
      <c r="X37" s="225"/>
      <c r="Y37" s="225"/>
      <c r="Z37" s="225"/>
      <c r="AA37" s="223"/>
      <c r="AB37" s="27">
        <v>0.30208333333333331</v>
      </c>
      <c r="AC37" s="28">
        <f t="shared" si="16"/>
        <v>2.0833333333333315E-2</v>
      </c>
      <c r="AD37" s="29">
        <v>0.71875</v>
      </c>
      <c r="AE37" s="30">
        <f t="shared" si="17"/>
        <v>2.083333333333337E-2</v>
      </c>
    </row>
    <row r="38" spans="2:31" ht="24" customHeight="1" thickBot="1" x14ac:dyDescent="0.3">
      <c r="B38" s="293"/>
      <c r="C38" s="36" t="s">
        <v>17</v>
      </c>
      <c r="D38" s="37">
        <f>MAX(E32:F36)-IF(D32="",E32,D32)-MIN(H32:H36)+$C29</f>
        <v>0.29375000000000007</v>
      </c>
      <c r="E38" s="38"/>
      <c r="F38" s="38"/>
      <c r="G38" s="39"/>
      <c r="H38" s="40">
        <f ca="1">OFFSET(H31,MATCH(MIN(H32:H36),H32:H36,0),-4)-IF(D32="",E32,D32)+$C29</f>
        <v>0.14722222222222225</v>
      </c>
      <c r="I38" s="41"/>
      <c r="J38" s="37">
        <f>MAX(K32:L36)-IF(J32="",K32,J32)-MIN(N32:N36)+$C29</f>
        <v>0.29236111111111096</v>
      </c>
      <c r="K38" s="38"/>
      <c r="L38" s="38"/>
      <c r="M38" s="39"/>
      <c r="N38" s="40">
        <f ca="1">OFFSET(N31,MATCH(MIN(N32:N36),N32:N36,0),-4)-IF(J32="",K32,J32)+$C29</f>
        <v>0.22222222222222215</v>
      </c>
      <c r="O38" s="41"/>
      <c r="P38" s="37">
        <f>MAX(Q32:R36)-IF(P32="",Q32,P32)-MIN(T32:T36)+$C29</f>
        <v>0.30555555555555552</v>
      </c>
      <c r="Q38" s="38"/>
      <c r="R38" s="38"/>
      <c r="S38" s="39"/>
      <c r="T38" s="40">
        <f ca="1">OFFSET(T31,MATCH(MIN(T32:T36),T32:T36,0),-4)-IF(P32="",Q32,P32)+$C29</f>
        <v>0.15972222222222224</v>
      </c>
      <c r="U38" s="41"/>
      <c r="V38" s="37">
        <f>MAX(W32:X36)-IF(V32="",W32,V32)-MIN(Z32:Z36)+$C29</f>
        <v>0.30902777777777773</v>
      </c>
      <c r="W38" s="38"/>
      <c r="X38" s="38"/>
      <c r="Y38" s="39"/>
      <c r="Z38" s="40">
        <f ca="1">OFFSET(Z31,MATCH(MIN(Z32:Z36),Z32:Z36,0),-4)-IF(V32="",W32,V32)+$C29</f>
        <v>0.24374999999999999</v>
      </c>
      <c r="AA38" s="42"/>
      <c r="AB38" s="27">
        <v>0.32291666666666669</v>
      </c>
      <c r="AC38" s="28">
        <f t="shared" si="16"/>
        <v>2.083333333333337E-2</v>
      </c>
      <c r="AD38" s="29">
        <v>0.73958333333333337</v>
      </c>
      <c r="AE38" s="30">
        <f t="shared" si="17"/>
        <v>2.083333333333337E-2</v>
      </c>
    </row>
    <row r="39" spans="2:31" ht="24" customHeight="1" thickBot="1" x14ac:dyDescent="0.3">
      <c r="B39" s="293"/>
      <c r="C39" s="229">
        <v>6.9444444444444441E-3</v>
      </c>
      <c r="D39" s="9" t="s">
        <v>18</v>
      </c>
      <c r="E39" s="7"/>
      <c r="F39" s="7"/>
      <c r="G39" s="7"/>
      <c r="H39" s="7"/>
      <c r="I39" s="8"/>
      <c r="J39" s="9"/>
      <c r="K39" s="7"/>
      <c r="L39" s="7"/>
      <c r="M39" s="7"/>
      <c r="N39" s="7"/>
      <c r="O39" s="8"/>
      <c r="P39" s="9"/>
      <c r="Q39" s="7"/>
      <c r="R39" s="7"/>
      <c r="S39" s="7"/>
      <c r="T39" s="7"/>
      <c r="U39" s="8"/>
      <c r="V39" s="9"/>
      <c r="W39" s="7"/>
      <c r="X39" s="7"/>
      <c r="Y39" s="7"/>
      <c r="Z39" s="7"/>
      <c r="AA39" s="7"/>
      <c r="AB39" s="27">
        <v>0.34722222222222221</v>
      </c>
      <c r="AC39" s="28">
        <f t="shared" si="16"/>
        <v>2.4305555555555525E-2</v>
      </c>
      <c r="AD39" s="29">
        <v>0.76041666666666663</v>
      </c>
      <c r="AE39" s="30">
        <f t="shared" si="17"/>
        <v>2.0833333333333259E-2</v>
      </c>
    </row>
    <row r="40" spans="2:31" ht="24" customHeight="1" thickBot="1" x14ac:dyDescent="0.3">
      <c r="B40" s="293"/>
      <c r="C40" s="230"/>
      <c r="D40" s="9" t="s">
        <v>19</v>
      </c>
      <c r="E40" s="7"/>
      <c r="F40" s="7"/>
      <c r="G40" s="7"/>
      <c r="H40" s="7"/>
      <c r="I40" s="8"/>
      <c r="J40" s="9" t="s">
        <v>20</v>
      </c>
      <c r="K40" s="7"/>
      <c r="L40" s="7"/>
      <c r="M40" s="7"/>
      <c r="N40" s="7"/>
      <c r="O40" s="8"/>
      <c r="P40" s="9" t="s">
        <v>33</v>
      </c>
      <c r="Q40" s="7"/>
      <c r="R40" s="7"/>
      <c r="S40" s="7"/>
      <c r="T40" s="7"/>
      <c r="U40" s="8"/>
      <c r="V40" s="9" t="s">
        <v>40</v>
      </c>
      <c r="W40" s="7"/>
      <c r="X40" s="7"/>
      <c r="Y40" s="7"/>
      <c r="Z40" s="7"/>
      <c r="AA40" s="7"/>
      <c r="AB40" s="27">
        <v>0.37847222222222221</v>
      </c>
      <c r="AC40" s="28">
        <f t="shared" si="16"/>
        <v>3.125E-2</v>
      </c>
      <c r="AD40" s="29">
        <v>0.78125</v>
      </c>
      <c r="AE40" s="30">
        <f t="shared" si="17"/>
        <v>2.083333333333337E-2</v>
      </c>
    </row>
    <row r="41" spans="2:31" ht="24" customHeight="1" thickBot="1" x14ac:dyDescent="0.3">
      <c r="B41" s="293"/>
      <c r="C41" s="301" t="s">
        <v>7</v>
      </c>
      <c r="D41" s="13" t="s">
        <v>8</v>
      </c>
      <c r="E41" s="14" t="s">
        <v>9</v>
      </c>
      <c r="F41" s="15" t="s">
        <v>10</v>
      </c>
      <c r="G41" s="14" t="s">
        <v>11</v>
      </c>
      <c r="H41" s="15" t="s">
        <v>12</v>
      </c>
      <c r="I41" s="14" t="s">
        <v>13</v>
      </c>
      <c r="J41" s="15" t="s">
        <v>8</v>
      </c>
      <c r="K41" s="14" t="s">
        <v>9</v>
      </c>
      <c r="L41" s="15" t="s">
        <v>10</v>
      </c>
      <c r="M41" s="14" t="s">
        <v>11</v>
      </c>
      <c r="N41" s="15" t="s">
        <v>12</v>
      </c>
      <c r="O41" s="14" t="s">
        <v>13</v>
      </c>
      <c r="P41" s="13" t="s">
        <v>8</v>
      </c>
      <c r="Q41" s="14" t="s">
        <v>9</v>
      </c>
      <c r="R41" s="15" t="s">
        <v>10</v>
      </c>
      <c r="S41" s="14" t="s">
        <v>11</v>
      </c>
      <c r="T41" s="15" t="s">
        <v>12</v>
      </c>
      <c r="U41" s="14" t="s">
        <v>13</v>
      </c>
      <c r="V41" s="13" t="s">
        <v>8</v>
      </c>
      <c r="W41" s="14" t="s">
        <v>9</v>
      </c>
      <c r="X41" s="15" t="s">
        <v>10</v>
      </c>
      <c r="Y41" s="14" t="s">
        <v>11</v>
      </c>
      <c r="Z41" s="15" t="s">
        <v>12</v>
      </c>
      <c r="AA41" s="13" t="s">
        <v>13</v>
      </c>
      <c r="AB41" s="27">
        <v>0.40972222222222221</v>
      </c>
      <c r="AC41" s="28">
        <f t="shared" si="16"/>
        <v>3.125E-2</v>
      </c>
      <c r="AD41" s="29">
        <v>0.80555555555555558</v>
      </c>
      <c r="AE41" s="30">
        <f t="shared" si="17"/>
        <v>2.430555555555558E-2</v>
      </c>
    </row>
    <row r="42" spans="2:31" ht="24" customHeight="1" thickBot="1" x14ac:dyDescent="0.3">
      <c r="B42" s="293"/>
      <c r="C42" s="302"/>
      <c r="D42" s="23">
        <v>0.57638888888888884</v>
      </c>
      <c r="E42" s="25">
        <v>0.60972222222222228</v>
      </c>
      <c r="F42" s="25">
        <v>0.64513888888888893</v>
      </c>
      <c r="G42" s="20">
        <f>F42-D42</f>
        <v>6.8750000000000089E-2</v>
      </c>
      <c r="H42" s="48">
        <v>650</v>
      </c>
      <c r="I42" s="49">
        <v>1</v>
      </c>
      <c r="J42" s="23">
        <v>0.60416666666666663</v>
      </c>
      <c r="K42" s="25">
        <v>0.63472222222222219</v>
      </c>
      <c r="L42" s="25">
        <v>0.66666666666666663</v>
      </c>
      <c r="M42" s="20">
        <f t="shared" ref="M42:M44" si="20">L42-J42</f>
        <v>6.25E-2</v>
      </c>
      <c r="N42" s="48">
        <v>650</v>
      </c>
      <c r="O42" s="49">
        <v>2</v>
      </c>
      <c r="P42" s="23">
        <v>0.63194444444444442</v>
      </c>
      <c r="Q42" s="25">
        <v>0.66527777777777775</v>
      </c>
      <c r="R42" s="25">
        <v>0.7006944444444444</v>
      </c>
      <c r="S42" s="20">
        <f t="shared" ref="S42:S44" si="21">R42-P42</f>
        <v>6.8749999999999978E-2</v>
      </c>
      <c r="T42" s="48">
        <v>650</v>
      </c>
      <c r="U42" s="49">
        <v>3</v>
      </c>
      <c r="V42" s="23">
        <v>0.65972222222222221</v>
      </c>
      <c r="W42" s="25">
        <v>0.69166666666666665</v>
      </c>
      <c r="X42" s="25">
        <v>0.73055555555555551</v>
      </c>
      <c r="Y42" s="20">
        <f t="shared" ref="Y42:Y44" si="22">X42-V42</f>
        <v>7.0833333333333304E-2</v>
      </c>
      <c r="Z42" s="48">
        <v>650</v>
      </c>
      <c r="AA42" s="69">
        <v>4</v>
      </c>
      <c r="AB42" s="27">
        <v>0.43055555555555558</v>
      </c>
      <c r="AC42" s="28">
        <f t="shared" si="16"/>
        <v>2.083333333333337E-2</v>
      </c>
      <c r="AD42" s="29">
        <v>0.82847222222222228</v>
      </c>
      <c r="AE42" s="30">
        <f t="shared" si="17"/>
        <v>2.2916666666666696E-2</v>
      </c>
    </row>
    <row r="43" spans="2:31" ht="24" customHeight="1" thickBot="1" x14ac:dyDescent="0.3">
      <c r="B43" s="293"/>
      <c r="C43" s="302"/>
      <c r="D43" s="31">
        <f>IF(F42="",E42,F42)</f>
        <v>0.64513888888888893</v>
      </c>
      <c r="E43" s="32"/>
      <c r="F43" s="31">
        <f>IF(D44="",E44,D44)</f>
        <v>0.69791666666666663</v>
      </c>
      <c r="G43" s="32"/>
      <c r="H43" s="32">
        <f>F43-D43</f>
        <v>5.2777777777777701E-2</v>
      </c>
      <c r="I43" s="32"/>
      <c r="J43" s="27">
        <v>0.67708333333333337</v>
      </c>
      <c r="K43" s="29">
        <v>0.71388888888888891</v>
      </c>
      <c r="L43" s="29">
        <v>0.75347222222222221</v>
      </c>
      <c r="M43" s="20">
        <f t="shared" si="20"/>
        <v>7.638888888888884E-2</v>
      </c>
      <c r="N43" s="50">
        <v>650</v>
      </c>
      <c r="O43" s="51">
        <v>2</v>
      </c>
      <c r="P43" s="27">
        <v>0.71875</v>
      </c>
      <c r="Q43" s="29">
        <v>0.75208333333333333</v>
      </c>
      <c r="R43" s="29">
        <v>0.78819444444444442</v>
      </c>
      <c r="S43" s="20">
        <f t="shared" si="21"/>
        <v>6.944444444444442E-2</v>
      </c>
      <c r="T43" s="50">
        <v>650</v>
      </c>
      <c r="U43" s="51">
        <v>3</v>
      </c>
      <c r="V43" s="27">
        <v>0.73958333333333337</v>
      </c>
      <c r="W43" s="29">
        <v>0.77986111111111112</v>
      </c>
      <c r="X43" s="29">
        <v>0.82152777777777775</v>
      </c>
      <c r="Y43" s="20">
        <f t="shared" si="22"/>
        <v>8.1944444444444375E-2</v>
      </c>
      <c r="Z43" s="50">
        <v>650</v>
      </c>
      <c r="AA43" s="70">
        <v>4</v>
      </c>
      <c r="AB43" s="27">
        <v>0.4513888888888889</v>
      </c>
      <c r="AC43" s="28">
        <f t="shared" si="16"/>
        <v>2.0833333333333315E-2</v>
      </c>
      <c r="AD43" s="29">
        <v>0.86458333333333337</v>
      </c>
      <c r="AE43" s="30">
        <f t="shared" si="17"/>
        <v>3.6111111111111094E-2</v>
      </c>
    </row>
    <row r="44" spans="2:31" ht="24" customHeight="1" thickBot="1" x14ac:dyDescent="0.3">
      <c r="B44" s="293"/>
      <c r="C44" s="302"/>
      <c r="D44" s="27">
        <v>0.69791666666666663</v>
      </c>
      <c r="E44" s="29">
        <v>0.7319444444444444</v>
      </c>
      <c r="F44" s="29">
        <v>0.76875000000000004</v>
      </c>
      <c r="G44" s="20">
        <f t="shared" ref="G44:G46" si="23">F44-D44</f>
        <v>7.0833333333333415E-2</v>
      </c>
      <c r="H44" s="50">
        <v>650</v>
      </c>
      <c r="I44" s="51">
        <v>1</v>
      </c>
      <c r="J44" s="27">
        <v>0.76041666666666663</v>
      </c>
      <c r="K44" s="29">
        <v>0.80277777777777781</v>
      </c>
      <c r="L44" s="29">
        <v>0.84236111111111112</v>
      </c>
      <c r="M44" s="20">
        <f t="shared" si="20"/>
        <v>8.1944444444444486E-2</v>
      </c>
      <c r="N44" s="50">
        <v>650</v>
      </c>
      <c r="O44" s="51">
        <v>2</v>
      </c>
      <c r="P44" s="27">
        <v>0.80555555555555558</v>
      </c>
      <c r="Q44" s="29">
        <v>0.83402777777777781</v>
      </c>
      <c r="R44" s="29">
        <v>0.86388888888888893</v>
      </c>
      <c r="S44" s="20">
        <f t="shared" si="21"/>
        <v>5.8333333333333348E-2</v>
      </c>
      <c r="T44" s="50">
        <v>650</v>
      </c>
      <c r="U44" s="51">
        <v>3</v>
      </c>
      <c r="V44" s="27">
        <v>0.82847222222222228</v>
      </c>
      <c r="W44" s="29">
        <v>0.86597222222222225</v>
      </c>
      <c r="X44" s="29">
        <v>0.90486111111111112</v>
      </c>
      <c r="Y44" s="20">
        <f t="shared" si="22"/>
        <v>7.638888888888884E-2</v>
      </c>
      <c r="Z44" s="50">
        <v>650</v>
      </c>
      <c r="AA44" s="70">
        <v>4</v>
      </c>
      <c r="AB44" s="27">
        <v>0.4861111111111111</v>
      </c>
      <c r="AC44" s="28">
        <f t="shared" si="16"/>
        <v>3.472222222222221E-2</v>
      </c>
      <c r="AD44" s="29">
        <v>0.89930555555555558</v>
      </c>
      <c r="AE44" s="30">
        <f t="shared" si="17"/>
        <v>3.472222222222221E-2</v>
      </c>
    </row>
    <row r="45" spans="2:31" ht="24" customHeight="1" thickBot="1" x14ac:dyDescent="0.3">
      <c r="B45" s="293"/>
      <c r="C45" s="302"/>
      <c r="D45" s="27">
        <v>0.78125</v>
      </c>
      <c r="E45" s="29">
        <v>0.81874999999999998</v>
      </c>
      <c r="F45" s="29">
        <v>0.85555555555555551</v>
      </c>
      <c r="G45" s="20">
        <f t="shared" si="23"/>
        <v>7.4305555555555514E-2</v>
      </c>
      <c r="H45" s="50">
        <v>650</v>
      </c>
      <c r="I45" s="51">
        <v>1</v>
      </c>
      <c r="J45" s="31">
        <f>IF(L44="",K44,L44)</f>
        <v>0.84236111111111112</v>
      </c>
      <c r="K45" s="32"/>
      <c r="L45" s="31">
        <f>IF(J46="",K46,J46)</f>
        <v>0.89930555555555558</v>
      </c>
      <c r="M45" s="32"/>
      <c r="N45" s="32">
        <f>L45-J45</f>
        <v>5.6944444444444464E-2</v>
      </c>
      <c r="O45" s="32"/>
      <c r="P45" s="31">
        <f>IF(R44="",Q44,R44)</f>
        <v>0.86388888888888893</v>
      </c>
      <c r="Q45" s="32"/>
      <c r="R45" s="31">
        <f>IF(P46="",Q46,P46)</f>
        <v>0.93402777777777779</v>
      </c>
      <c r="S45" s="32"/>
      <c r="T45" s="32">
        <f>R45-P45</f>
        <v>7.0138888888888862E-2</v>
      </c>
      <c r="U45" s="32"/>
      <c r="V45" s="31">
        <f>IF(X44="",W44,X44)</f>
        <v>0.90486111111111112</v>
      </c>
      <c r="W45" s="32"/>
      <c r="X45" s="31">
        <f>IF(V46="",W46,V46)</f>
        <v>0.96875</v>
      </c>
      <c r="Y45" s="32"/>
      <c r="Z45" s="32">
        <f>X45-V45</f>
        <v>6.3888888888888884E-2</v>
      </c>
      <c r="AA45" s="33"/>
      <c r="AB45" s="27">
        <v>0.50694444444444442</v>
      </c>
      <c r="AC45" s="28">
        <f t="shared" si="16"/>
        <v>2.0833333333333315E-2</v>
      </c>
      <c r="AD45" s="29">
        <v>0.93402777777777779</v>
      </c>
      <c r="AE45" s="30">
        <f t="shared" si="17"/>
        <v>3.472222222222221E-2</v>
      </c>
    </row>
    <row r="46" spans="2:31" ht="24" customHeight="1" x14ac:dyDescent="0.25">
      <c r="B46" s="293"/>
      <c r="C46" s="302"/>
      <c r="D46" s="27">
        <v>0.86458333333333337</v>
      </c>
      <c r="E46" s="29">
        <v>0.89861111111111114</v>
      </c>
      <c r="F46" s="29">
        <v>0.93680555555555556</v>
      </c>
      <c r="G46" s="20">
        <f t="shared" si="23"/>
        <v>7.2222222222222188E-2</v>
      </c>
      <c r="H46" s="50">
        <v>650</v>
      </c>
      <c r="I46" s="51">
        <v>1</v>
      </c>
      <c r="J46" s="27">
        <v>0.89930555555555558</v>
      </c>
      <c r="K46" s="29">
        <v>0.9291666666666667</v>
      </c>
      <c r="L46" s="29">
        <v>0.95625000000000004</v>
      </c>
      <c r="M46" s="20">
        <f>L46-J46</f>
        <v>5.6944444444444464E-2</v>
      </c>
      <c r="N46" s="50">
        <v>650</v>
      </c>
      <c r="O46" s="51">
        <v>2</v>
      </c>
      <c r="P46" s="27">
        <v>0.93402777777777779</v>
      </c>
      <c r="Q46" s="29">
        <v>0.96666666666666667</v>
      </c>
      <c r="R46" s="29">
        <v>0.99652777777777779</v>
      </c>
      <c r="S46" s="20">
        <f t="shared" ref="S46:S47" si="24">R46-P46</f>
        <v>6.25E-2</v>
      </c>
      <c r="T46" s="50">
        <v>650</v>
      </c>
      <c r="U46" s="51">
        <v>3</v>
      </c>
      <c r="V46" s="27">
        <v>0.96875</v>
      </c>
      <c r="W46" s="29">
        <v>0.99930555555555556</v>
      </c>
      <c r="X46" s="29">
        <v>1.0340277777777778</v>
      </c>
      <c r="Y46" s="20">
        <f t="shared" ref="Y46:Y47" si="25">X46-V46</f>
        <v>6.5277777777777768E-2</v>
      </c>
      <c r="Z46" s="50">
        <v>650</v>
      </c>
      <c r="AA46" s="70">
        <v>4</v>
      </c>
      <c r="AB46" s="27">
        <v>0.52777777777777779</v>
      </c>
      <c r="AC46" s="28">
        <f t="shared" si="16"/>
        <v>2.083333333333337E-2</v>
      </c>
      <c r="AD46" s="29">
        <v>0.96875</v>
      </c>
      <c r="AE46" s="30">
        <f t="shared" si="17"/>
        <v>3.472222222222221E-2</v>
      </c>
    </row>
    <row r="47" spans="2:31" ht="24" customHeight="1" thickBot="1" x14ac:dyDescent="0.3">
      <c r="B47" s="293"/>
      <c r="C47" s="302"/>
      <c r="D47" s="52"/>
      <c r="E47" s="53"/>
      <c r="F47" s="53"/>
      <c r="G47" s="56"/>
      <c r="H47" s="54"/>
      <c r="I47" s="55"/>
      <c r="J47" s="52"/>
      <c r="K47" s="53"/>
      <c r="L47" s="53"/>
      <c r="M47" s="56"/>
      <c r="N47" s="54"/>
      <c r="O47" s="55"/>
      <c r="P47" s="52">
        <v>1.0034722222222223</v>
      </c>
      <c r="Q47" s="53">
        <v>1.0326388888888889</v>
      </c>
      <c r="R47" s="53">
        <v>1.0625</v>
      </c>
      <c r="S47" s="20">
        <f t="shared" si="24"/>
        <v>5.9027777777777679E-2</v>
      </c>
      <c r="T47" s="54">
        <v>650</v>
      </c>
      <c r="U47" s="55">
        <v>3</v>
      </c>
      <c r="V47" s="52">
        <v>1.0416666666666667</v>
      </c>
      <c r="W47" s="53">
        <v>1.0708333333333333</v>
      </c>
      <c r="X47" s="53">
        <v>1.09375</v>
      </c>
      <c r="Y47" s="20">
        <f t="shared" si="25"/>
        <v>5.2083333333333259E-2</v>
      </c>
      <c r="Z47" s="54">
        <v>650</v>
      </c>
      <c r="AA47" s="71">
        <v>4</v>
      </c>
      <c r="AB47" s="27">
        <v>0.54861111111111116</v>
      </c>
      <c r="AC47" s="28">
        <f t="shared" si="16"/>
        <v>2.083333333333337E-2</v>
      </c>
      <c r="AD47" s="43">
        <v>1.0034722222222223</v>
      </c>
      <c r="AE47" s="30">
        <f t="shared" si="17"/>
        <v>3.4722222222222321E-2</v>
      </c>
    </row>
    <row r="48" spans="2:31" ht="24" customHeight="1" thickBot="1" x14ac:dyDescent="0.3">
      <c r="B48" s="293"/>
      <c r="C48" s="303"/>
      <c r="D48" s="267" t="s">
        <v>32</v>
      </c>
      <c r="E48" s="225"/>
      <c r="F48" s="225"/>
      <c r="G48" s="225"/>
      <c r="H48" s="225"/>
      <c r="I48" s="223"/>
      <c r="J48" s="321" t="s">
        <v>47</v>
      </c>
      <c r="K48" s="225"/>
      <c r="L48" s="225"/>
      <c r="M48" s="225"/>
      <c r="N48" s="225"/>
      <c r="O48" s="223"/>
      <c r="P48" s="267" t="s">
        <v>32</v>
      </c>
      <c r="Q48" s="225"/>
      <c r="R48" s="225"/>
      <c r="S48" s="225"/>
      <c r="T48" s="225"/>
      <c r="U48" s="223"/>
      <c r="V48" s="321" t="s">
        <v>47</v>
      </c>
      <c r="W48" s="225"/>
      <c r="X48" s="225"/>
      <c r="Y48" s="225"/>
      <c r="Z48" s="225"/>
      <c r="AA48" s="223"/>
      <c r="AB48" s="44">
        <v>0.57638888888888884</v>
      </c>
      <c r="AC48" s="45">
        <f t="shared" si="16"/>
        <v>2.7777777777777679E-2</v>
      </c>
      <c r="AD48" s="46">
        <v>1.0416666666666667</v>
      </c>
      <c r="AE48" s="47">
        <f t="shared" si="17"/>
        <v>3.819444444444442E-2</v>
      </c>
    </row>
    <row r="49" spans="2:31" ht="24" customHeight="1" thickBot="1" x14ac:dyDescent="0.3">
      <c r="B49" s="294"/>
      <c r="C49" s="36" t="s">
        <v>17</v>
      </c>
      <c r="D49" s="37">
        <f>MAX(E42:F47)-IF(D42="",E42,D42)-MIN(H42:H47)+$C39</f>
        <v>0.31458333333333344</v>
      </c>
      <c r="E49" s="57"/>
      <c r="F49" s="57"/>
      <c r="G49" s="58"/>
      <c r="H49" s="59">
        <f ca="1">OFFSET(H41,MATCH(MIN(H42:H47),H42:H47,0),-4)-IF(D42="",E42,D42)</f>
        <v>6.8750000000000089E-2</v>
      </c>
      <c r="I49" s="60"/>
      <c r="J49" s="37">
        <f>MAX(K42:L47)-IF(J42="",K42,J42)-MIN(N42:N47)+$C39</f>
        <v>0.30208333333333337</v>
      </c>
      <c r="K49" s="38"/>
      <c r="L49" s="38"/>
      <c r="M49" s="39"/>
      <c r="N49" s="59">
        <f ca="1">OFFSET(N41,MATCH(MIN(N42:N47),N42:N47,0),-4)-IF(J42="",K42,J42)</f>
        <v>0.23819444444444449</v>
      </c>
      <c r="O49" s="41"/>
      <c r="P49" s="37">
        <f>MAX(Q42:R47)-IF(P42="",Q42,P42)-MIN(T42:T47)+$C39</f>
        <v>0.36736111111111114</v>
      </c>
      <c r="Q49" s="38"/>
      <c r="R49" s="38"/>
      <c r="S49" s="39"/>
      <c r="T49" s="59">
        <f ca="1">OFFSET(T41,MATCH(MIN(T42:T47),T42:T47,0),-4)-IF(P42="",Q42,P42)</f>
        <v>0.23194444444444451</v>
      </c>
      <c r="U49" s="41"/>
      <c r="V49" s="37">
        <f>MAX(W42:X47)-IF(V42="",W42,V42)-MIN(Z42:Z47)+$C39</f>
        <v>0.37708333333333333</v>
      </c>
      <c r="W49" s="38"/>
      <c r="X49" s="38"/>
      <c r="Y49" s="39"/>
      <c r="Z49" s="59">
        <f ca="1">OFFSET(Z41,MATCH(MIN(Z42:Z47),Z42:Z47,0),-4)-IF(V42="",W42,V42)</f>
        <v>0.24513888888888891</v>
      </c>
      <c r="AA49" s="41"/>
    </row>
    <row r="50" spans="2:31" ht="24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2:31" ht="24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2:31" ht="24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2:31" ht="24" customHeight="1" thickBot="1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2:31" ht="24" customHeight="1" thickBot="1" x14ac:dyDescent="0.3">
      <c r="B54" s="292" t="s">
        <v>24</v>
      </c>
      <c r="C54" s="2" t="s">
        <v>49</v>
      </c>
      <c r="D54" s="3"/>
      <c r="E54" s="3"/>
      <c r="F54" s="3"/>
      <c r="G54" s="3"/>
      <c r="H54" s="4"/>
      <c r="I54" s="5"/>
      <c r="J54" s="3"/>
      <c r="K54" s="3"/>
      <c r="L54" s="3"/>
      <c r="M54" s="3"/>
      <c r="N54" s="4"/>
      <c r="O54" s="5"/>
      <c r="P54" s="3"/>
      <c r="Q54" s="3"/>
      <c r="R54" s="3"/>
      <c r="S54" s="3"/>
      <c r="T54" s="4"/>
      <c r="U54" s="5"/>
      <c r="V54" s="3"/>
      <c r="W54" s="3"/>
      <c r="X54" s="3"/>
      <c r="Y54" s="3"/>
      <c r="Z54" s="4"/>
      <c r="AA54" s="5"/>
      <c r="AB54" s="6" t="s">
        <v>46</v>
      </c>
      <c r="AC54" s="7"/>
      <c r="AD54" s="7"/>
      <c r="AE54" s="8"/>
    </row>
    <row r="55" spans="2:31" ht="24" customHeight="1" thickBot="1" x14ac:dyDescent="0.3">
      <c r="B55" s="304"/>
      <c r="C55" s="229">
        <v>6.9444444444444441E-3</v>
      </c>
      <c r="D55" s="9" t="s">
        <v>3</v>
      </c>
      <c r="E55" s="7"/>
      <c r="F55" s="7"/>
      <c r="G55" s="7"/>
      <c r="H55" s="7"/>
      <c r="I55" s="8"/>
      <c r="J55" s="9"/>
      <c r="K55" s="7"/>
      <c r="L55" s="7"/>
      <c r="M55" s="7"/>
      <c r="N55" s="7"/>
      <c r="O55" s="8"/>
      <c r="P55" s="9"/>
      <c r="Q55" s="7"/>
      <c r="R55" s="7"/>
      <c r="S55" s="7"/>
      <c r="T55" s="7"/>
      <c r="U55" s="8"/>
      <c r="V55" s="9"/>
      <c r="W55" s="7"/>
      <c r="X55" s="7"/>
      <c r="Y55" s="7"/>
      <c r="Z55" s="7"/>
      <c r="AA55" s="8"/>
      <c r="AB55" s="10" t="s">
        <v>26</v>
      </c>
      <c r="AC55" s="11"/>
      <c r="AD55" s="11"/>
      <c r="AE55" s="12"/>
    </row>
    <row r="56" spans="2:31" ht="24" customHeight="1" thickBot="1" x14ac:dyDescent="0.3">
      <c r="B56" s="304"/>
      <c r="C56" s="230"/>
      <c r="D56" s="9" t="s">
        <v>5</v>
      </c>
      <c r="E56" s="7"/>
      <c r="F56" s="7"/>
      <c r="G56" s="7"/>
      <c r="H56" s="7"/>
      <c r="I56" s="8"/>
      <c r="J56" s="9" t="s">
        <v>6</v>
      </c>
      <c r="K56" s="7"/>
      <c r="L56" s="7"/>
      <c r="M56" s="7"/>
      <c r="N56" s="7"/>
      <c r="O56" s="8"/>
      <c r="P56" s="9" t="s">
        <v>29</v>
      </c>
      <c r="Q56" s="7"/>
      <c r="R56" s="7"/>
      <c r="S56" s="7"/>
      <c r="T56" s="7"/>
      <c r="U56" s="8"/>
      <c r="V56" s="9" t="s">
        <v>30</v>
      </c>
      <c r="W56" s="7"/>
      <c r="X56" s="7"/>
      <c r="Y56" s="7"/>
      <c r="Z56" s="7"/>
      <c r="AA56" s="7"/>
      <c r="AB56" s="6" t="str">
        <f>CONCATENATE(COUNT(AB58:AB74,AD58:AD74)," VIAGENS")</f>
        <v>34 VIAGENS</v>
      </c>
      <c r="AC56" s="7"/>
      <c r="AD56" s="7"/>
      <c r="AE56" s="8"/>
    </row>
    <row r="57" spans="2:31" ht="24" customHeight="1" thickBot="1" x14ac:dyDescent="0.3">
      <c r="B57" s="304"/>
      <c r="C57" s="297" t="s">
        <v>7</v>
      </c>
      <c r="D57" s="13" t="s">
        <v>8</v>
      </c>
      <c r="E57" s="14" t="s">
        <v>9</v>
      </c>
      <c r="F57" s="15" t="s">
        <v>10</v>
      </c>
      <c r="G57" s="14" t="s">
        <v>11</v>
      </c>
      <c r="H57" s="15" t="s">
        <v>12</v>
      </c>
      <c r="I57" s="14" t="s">
        <v>13</v>
      </c>
      <c r="J57" s="13" t="s">
        <v>8</v>
      </c>
      <c r="K57" s="14" t="s">
        <v>9</v>
      </c>
      <c r="L57" s="15" t="s">
        <v>10</v>
      </c>
      <c r="M57" s="14" t="s">
        <v>11</v>
      </c>
      <c r="N57" s="15" t="s">
        <v>12</v>
      </c>
      <c r="O57" s="14" t="s">
        <v>13</v>
      </c>
      <c r="P57" s="13" t="s">
        <v>8</v>
      </c>
      <c r="Q57" s="14" t="s">
        <v>9</v>
      </c>
      <c r="R57" s="15" t="s">
        <v>10</v>
      </c>
      <c r="S57" s="14" t="s">
        <v>11</v>
      </c>
      <c r="T57" s="15" t="s">
        <v>12</v>
      </c>
      <c r="U57" s="14" t="s">
        <v>13</v>
      </c>
      <c r="V57" s="13" t="s">
        <v>8</v>
      </c>
      <c r="W57" s="14" t="s">
        <v>9</v>
      </c>
      <c r="X57" s="15" t="s">
        <v>10</v>
      </c>
      <c r="Y57" s="14" t="s">
        <v>11</v>
      </c>
      <c r="Z57" s="15" t="s">
        <v>12</v>
      </c>
      <c r="AA57" s="13" t="s">
        <v>13</v>
      </c>
      <c r="AB57" s="16" t="s">
        <v>14</v>
      </c>
      <c r="AC57" s="17" t="s">
        <v>15</v>
      </c>
      <c r="AD57" s="16" t="s">
        <v>14</v>
      </c>
      <c r="AE57" s="17" t="s">
        <v>15</v>
      </c>
    </row>
    <row r="58" spans="2:31" ht="24" customHeight="1" x14ac:dyDescent="0.25">
      <c r="B58" s="304"/>
      <c r="C58" s="298"/>
      <c r="D58" s="18">
        <v>0.20833333333333329</v>
      </c>
      <c r="E58" s="19">
        <v>0.2388888888888889</v>
      </c>
      <c r="F58" s="19">
        <v>0.27083333333333331</v>
      </c>
      <c r="G58" s="20">
        <f>F58-D58</f>
        <v>6.2500000000000028E-2</v>
      </c>
      <c r="H58" s="21">
        <v>650</v>
      </c>
      <c r="I58" s="22">
        <v>1</v>
      </c>
      <c r="J58" s="18">
        <v>0.22916666666666671</v>
      </c>
      <c r="K58" s="19">
        <v>0.25833333333333341</v>
      </c>
      <c r="L58" s="19">
        <v>0.29305555555555562</v>
      </c>
      <c r="M58" s="20">
        <f t="shared" ref="M58:M60" si="26">L58-J58</f>
        <v>6.3888888888888912E-2</v>
      </c>
      <c r="N58" s="21">
        <v>650</v>
      </c>
      <c r="O58" s="22">
        <v>2</v>
      </c>
      <c r="P58" s="18">
        <v>0.24652777777777779</v>
      </c>
      <c r="Q58" s="19">
        <v>0.27986111111111112</v>
      </c>
      <c r="R58" s="19">
        <v>0.31388888888888888</v>
      </c>
      <c r="S58" s="20">
        <f t="shared" ref="S58:S59" si="27">R58-P58</f>
        <v>6.7361111111111094E-2</v>
      </c>
      <c r="T58" s="21">
        <v>650</v>
      </c>
      <c r="U58" s="22">
        <v>3</v>
      </c>
      <c r="V58" s="18">
        <v>0.2638888888888889</v>
      </c>
      <c r="W58" s="19">
        <v>0.29583333333333328</v>
      </c>
      <c r="X58" s="19">
        <v>0.32916666666666672</v>
      </c>
      <c r="Y58" s="20">
        <f t="shared" ref="Y58:Y60" si="28">X58-V58</f>
        <v>6.5277777777777823E-2</v>
      </c>
      <c r="Z58" s="21">
        <v>650</v>
      </c>
      <c r="AA58" s="22">
        <v>4</v>
      </c>
      <c r="AB58" s="23">
        <v>0.20833333333333329</v>
      </c>
      <c r="AC58" s="24"/>
      <c r="AD58" s="25">
        <v>0.60416666666666663</v>
      </c>
      <c r="AE58" s="26">
        <f>AD58-AB74</f>
        <v>2.777777777777779E-2</v>
      </c>
    </row>
    <row r="59" spans="2:31" ht="24" customHeight="1" thickBot="1" x14ac:dyDescent="0.3">
      <c r="B59" s="304"/>
      <c r="C59" s="298"/>
      <c r="D59" s="18">
        <v>0.28125</v>
      </c>
      <c r="E59" s="19">
        <v>0.31597222222222221</v>
      </c>
      <c r="F59" s="19">
        <v>0.34861111111111109</v>
      </c>
      <c r="G59" s="20">
        <f>F59-D59</f>
        <v>6.7361111111111094E-2</v>
      </c>
      <c r="H59" s="21">
        <v>650</v>
      </c>
      <c r="I59" s="22">
        <v>1</v>
      </c>
      <c r="J59" s="18">
        <v>0.30208333333333331</v>
      </c>
      <c r="K59" s="19">
        <v>0.3347222222222222</v>
      </c>
      <c r="L59" s="19">
        <v>0.3659722222222222</v>
      </c>
      <c r="M59" s="20">
        <f t="shared" si="26"/>
        <v>6.3888888888888884E-2</v>
      </c>
      <c r="N59" s="21">
        <v>650</v>
      </c>
      <c r="O59" s="22">
        <v>2</v>
      </c>
      <c r="P59" s="18">
        <v>0.32291666666666669</v>
      </c>
      <c r="Q59" s="19">
        <v>0.35972222222222222</v>
      </c>
      <c r="R59" s="19">
        <v>0.39930555555555558</v>
      </c>
      <c r="S59" s="20">
        <f t="shared" si="27"/>
        <v>7.6388888888888895E-2</v>
      </c>
      <c r="T59" s="21">
        <v>650</v>
      </c>
      <c r="U59" s="22">
        <v>3</v>
      </c>
      <c r="V59" s="18">
        <v>0.34722222222222221</v>
      </c>
      <c r="W59" s="19">
        <v>0.38263888888888892</v>
      </c>
      <c r="X59" s="19">
        <v>0.41944444444444451</v>
      </c>
      <c r="Y59" s="20">
        <f t="shared" si="28"/>
        <v>7.2222222222222299E-2</v>
      </c>
      <c r="Z59" s="21">
        <v>650</v>
      </c>
      <c r="AA59" s="22">
        <v>4</v>
      </c>
      <c r="AB59" s="27">
        <v>0.22916666666666671</v>
      </c>
      <c r="AC59" s="28">
        <f t="shared" ref="AC59:AC74" si="29">AB59-AB58</f>
        <v>2.0833333333333426E-2</v>
      </c>
      <c r="AD59" s="29">
        <v>0.63194444444444442</v>
      </c>
      <c r="AE59" s="30">
        <f t="shared" ref="AE59:AE74" si="30">AD59-AD58</f>
        <v>2.777777777777779E-2</v>
      </c>
    </row>
    <row r="60" spans="2:31" ht="24" customHeight="1" thickBot="1" x14ac:dyDescent="0.3">
      <c r="B60" s="304"/>
      <c r="C60" s="298"/>
      <c r="D60" s="31">
        <f>IF(F59="",E59,F59)</f>
        <v>0.34861111111111109</v>
      </c>
      <c r="E60" s="32"/>
      <c r="F60" s="31">
        <f>IF(D61="",E61,D61)</f>
        <v>0.40972222222222221</v>
      </c>
      <c r="G60" s="32"/>
      <c r="H60" s="32">
        <f>F60-D60</f>
        <v>6.1111111111111116E-2</v>
      </c>
      <c r="I60" s="32"/>
      <c r="J60" s="18">
        <v>0.37847222222222221</v>
      </c>
      <c r="K60" s="19">
        <v>0.40833333333333333</v>
      </c>
      <c r="L60" s="19">
        <v>0.44444444444444442</v>
      </c>
      <c r="M60" s="20">
        <f t="shared" si="26"/>
        <v>6.597222222222221E-2</v>
      </c>
      <c r="N60" s="21">
        <v>650</v>
      </c>
      <c r="O60" s="22">
        <v>2</v>
      </c>
      <c r="P60" s="31">
        <f>IF(R59="",Q59,R59)</f>
        <v>0.39930555555555558</v>
      </c>
      <c r="Q60" s="32"/>
      <c r="R60" s="31">
        <f>IF(P61="",Q61,P61)</f>
        <v>0.4513888888888889</v>
      </c>
      <c r="S60" s="32"/>
      <c r="T60" s="32">
        <f>R60-P60</f>
        <v>5.2083333333333315E-2</v>
      </c>
      <c r="U60" s="32"/>
      <c r="V60" s="18">
        <v>0.43055555555555558</v>
      </c>
      <c r="W60" s="19">
        <v>0.45833333333333331</v>
      </c>
      <c r="X60" s="19">
        <v>0.50069444444444444</v>
      </c>
      <c r="Y60" s="20">
        <f t="shared" si="28"/>
        <v>7.0138888888888862E-2</v>
      </c>
      <c r="Z60" s="21">
        <v>650</v>
      </c>
      <c r="AA60" s="22">
        <v>4</v>
      </c>
      <c r="AB60" s="27">
        <v>0.24652777777777779</v>
      </c>
      <c r="AC60" s="28">
        <f t="shared" si="29"/>
        <v>1.7361111111111077E-2</v>
      </c>
      <c r="AD60" s="29">
        <v>0.65972222222222221</v>
      </c>
      <c r="AE60" s="30">
        <f t="shared" si="30"/>
        <v>2.777777777777779E-2</v>
      </c>
    </row>
    <row r="61" spans="2:31" ht="24" customHeight="1" thickBot="1" x14ac:dyDescent="0.3">
      <c r="B61" s="304"/>
      <c r="C61" s="298"/>
      <c r="D61" s="18">
        <v>0.40972222222222221</v>
      </c>
      <c r="E61" s="19">
        <v>0.44374999999999998</v>
      </c>
      <c r="F61" s="19">
        <v>0.47986111111111113</v>
      </c>
      <c r="G61" s="20">
        <f t="shared" ref="G61:G62" si="31">F61-D61</f>
        <v>7.0138888888888917E-2</v>
      </c>
      <c r="H61" s="21">
        <v>650</v>
      </c>
      <c r="I61" s="22">
        <v>1</v>
      </c>
      <c r="J61" s="31">
        <f>IF(L60="",K60,L60)</f>
        <v>0.44444444444444442</v>
      </c>
      <c r="K61" s="32"/>
      <c r="L61" s="31">
        <f>IF(J62="",K62,J62)</f>
        <v>0.50694444444444442</v>
      </c>
      <c r="M61" s="32"/>
      <c r="N61" s="32">
        <f>L61-J61</f>
        <v>6.25E-2</v>
      </c>
      <c r="O61" s="32"/>
      <c r="P61" s="18">
        <v>0.4513888888888889</v>
      </c>
      <c r="Q61" s="19">
        <v>0.48819444444444438</v>
      </c>
      <c r="R61" s="19">
        <v>0.52152777777777781</v>
      </c>
      <c r="S61" s="20">
        <f t="shared" ref="S61:S62" si="32">R61-P61</f>
        <v>7.0138888888888917E-2</v>
      </c>
      <c r="T61" s="21">
        <v>650</v>
      </c>
      <c r="U61" s="22">
        <v>3</v>
      </c>
      <c r="V61" s="31">
        <f>IF(X60="",W60,X60)</f>
        <v>0.50069444444444444</v>
      </c>
      <c r="W61" s="32"/>
      <c r="X61" s="31">
        <f>IF(V62="",W62,V62)</f>
        <v>0.54861111111111116</v>
      </c>
      <c r="Y61" s="32"/>
      <c r="Z61" s="32">
        <f>X61-V61</f>
        <v>4.7916666666666718E-2</v>
      </c>
      <c r="AA61" s="33"/>
      <c r="AB61" s="27">
        <v>0.2638888888888889</v>
      </c>
      <c r="AC61" s="28">
        <f t="shared" si="29"/>
        <v>1.7361111111111105E-2</v>
      </c>
      <c r="AD61" s="29">
        <v>0.67708333333333337</v>
      </c>
      <c r="AE61" s="30">
        <f t="shared" si="30"/>
        <v>1.736111111111116E-2</v>
      </c>
    </row>
    <row r="62" spans="2:31" ht="24" customHeight="1" thickBot="1" x14ac:dyDescent="0.3">
      <c r="B62" s="304"/>
      <c r="C62" s="298"/>
      <c r="D62" s="18">
        <v>0.4861111111111111</v>
      </c>
      <c r="E62" s="19">
        <v>0.5229166666666667</v>
      </c>
      <c r="F62" s="19">
        <v>0.55625000000000002</v>
      </c>
      <c r="G62" s="20">
        <f t="shared" si="31"/>
        <v>7.0138888888888917E-2</v>
      </c>
      <c r="H62" s="21">
        <v>650</v>
      </c>
      <c r="I62" s="22">
        <v>1</v>
      </c>
      <c r="J62" s="72">
        <v>0.50694444444444442</v>
      </c>
      <c r="K62" s="73">
        <v>0.54166666666666663</v>
      </c>
      <c r="L62" s="73">
        <v>0.57708333333333328</v>
      </c>
      <c r="M62" s="74">
        <f>L62-J62</f>
        <v>7.0138888888888862E-2</v>
      </c>
      <c r="N62" s="75">
        <v>650</v>
      </c>
      <c r="O62" s="76">
        <v>2</v>
      </c>
      <c r="P62" s="18">
        <v>0.52777777777777779</v>
      </c>
      <c r="Q62" s="19">
        <v>0.56180555555555556</v>
      </c>
      <c r="R62" s="19">
        <v>0.59722222222222221</v>
      </c>
      <c r="S62" s="20">
        <f t="shared" si="32"/>
        <v>6.944444444444442E-2</v>
      </c>
      <c r="T62" s="21">
        <v>650</v>
      </c>
      <c r="U62" s="22">
        <v>3</v>
      </c>
      <c r="V62" s="18">
        <v>0.54861111111111116</v>
      </c>
      <c r="W62" s="19">
        <v>0.58125000000000004</v>
      </c>
      <c r="X62" s="19">
        <v>0.61388888888888893</v>
      </c>
      <c r="Y62" s="20">
        <f>X62-V62</f>
        <v>6.5277777777777768E-2</v>
      </c>
      <c r="Z62" s="21">
        <v>650</v>
      </c>
      <c r="AA62" s="22">
        <v>4</v>
      </c>
      <c r="AB62" s="27">
        <v>0.28125</v>
      </c>
      <c r="AC62" s="28">
        <f t="shared" si="29"/>
        <v>1.7361111111111105E-2</v>
      </c>
      <c r="AD62" s="29">
        <v>0.69791666666666663</v>
      </c>
      <c r="AE62" s="30">
        <f t="shared" si="30"/>
        <v>2.0833333333333259E-2</v>
      </c>
    </row>
    <row r="63" spans="2:31" ht="24" customHeight="1" thickBot="1" x14ac:dyDescent="0.3">
      <c r="B63" s="304"/>
      <c r="C63" s="299"/>
      <c r="D63" s="267" t="s">
        <v>32</v>
      </c>
      <c r="E63" s="225"/>
      <c r="F63" s="225"/>
      <c r="G63" s="225"/>
      <c r="H63" s="225"/>
      <c r="I63" s="225"/>
      <c r="J63" s="356" t="s">
        <v>47</v>
      </c>
      <c r="K63" s="357"/>
      <c r="L63" s="357"/>
      <c r="M63" s="357"/>
      <c r="N63" s="357"/>
      <c r="O63" s="358"/>
      <c r="P63" s="359" t="s">
        <v>32</v>
      </c>
      <c r="Q63" s="225"/>
      <c r="R63" s="225"/>
      <c r="S63" s="225"/>
      <c r="T63" s="225"/>
      <c r="U63" s="223"/>
      <c r="V63" s="356" t="s">
        <v>47</v>
      </c>
      <c r="W63" s="357"/>
      <c r="X63" s="357"/>
      <c r="Y63" s="357"/>
      <c r="Z63" s="357"/>
      <c r="AA63" s="358"/>
      <c r="AB63" s="27">
        <v>0.30208333333333331</v>
      </c>
      <c r="AC63" s="28">
        <f t="shared" si="29"/>
        <v>2.0833333333333315E-2</v>
      </c>
      <c r="AD63" s="29">
        <v>0.71875</v>
      </c>
      <c r="AE63" s="30">
        <f t="shared" si="30"/>
        <v>2.083333333333337E-2</v>
      </c>
    </row>
    <row r="64" spans="2:31" ht="24" customHeight="1" thickBot="1" x14ac:dyDescent="0.3">
      <c r="B64" s="304"/>
      <c r="C64" s="36" t="s">
        <v>17</v>
      </c>
      <c r="D64" s="37">
        <f>MAX(E58:F62)-IF(D58="",E58,D58)-MIN(H58:H62)+$C55</f>
        <v>0.29375000000000007</v>
      </c>
      <c r="E64" s="38"/>
      <c r="F64" s="38"/>
      <c r="G64" s="39"/>
      <c r="H64" s="40">
        <f ca="1">OFFSET(H57,MATCH(MIN(H58:H62),H58:H62,0),-4)-IF(D58="",E58,D58)+$C55</f>
        <v>0.14722222222222225</v>
      </c>
      <c r="I64" s="41"/>
      <c r="J64" s="37">
        <f>MAX(K58:L62)-IF(J58="",K58,J58)-MIN(N58:N62)+$C55</f>
        <v>0.29236111111111096</v>
      </c>
      <c r="K64" s="38"/>
      <c r="L64" s="38"/>
      <c r="M64" s="39"/>
      <c r="N64" s="40">
        <f ca="1">OFFSET(N57,MATCH(MIN(N58:N62),N58:N62,0),-4)-IF(J58="",K58,J58)+$C55</f>
        <v>0.22222222222222215</v>
      </c>
      <c r="O64" s="41"/>
      <c r="P64" s="37">
        <f>MAX(Q58:R62)-IF(P58="",Q58,P58)-MIN(T58:T62)+$C55</f>
        <v>0.30555555555555552</v>
      </c>
      <c r="Q64" s="38"/>
      <c r="R64" s="38"/>
      <c r="S64" s="39"/>
      <c r="T64" s="40">
        <f ca="1">OFFSET(T57,MATCH(MIN(T58:T62),T58:T62,0),-4)-IF(P58="",Q58,P58)+$C55</f>
        <v>0.15972222222222224</v>
      </c>
      <c r="U64" s="41"/>
      <c r="V64" s="37">
        <f>MAX(W58:X62)-IF(V58="",W58,V58)-MIN(Z58:Z62)+$C55</f>
        <v>0.30902777777777773</v>
      </c>
      <c r="W64" s="38"/>
      <c r="X64" s="38"/>
      <c r="Y64" s="39"/>
      <c r="Z64" s="40">
        <f ca="1">OFFSET(Z57,MATCH(MIN(Z58:Z62),Z58:Z62,0),-4)-IF(V58="",W58,V58)+$C55</f>
        <v>0.24374999999999999</v>
      </c>
      <c r="AA64" s="42"/>
      <c r="AB64" s="27">
        <v>0.32291666666666669</v>
      </c>
      <c r="AC64" s="28">
        <f t="shared" si="29"/>
        <v>2.083333333333337E-2</v>
      </c>
      <c r="AD64" s="29">
        <v>0.73958333333333337</v>
      </c>
      <c r="AE64" s="30">
        <f t="shared" si="30"/>
        <v>2.083333333333337E-2</v>
      </c>
    </row>
    <row r="65" spans="2:31" ht="24" customHeight="1" thickBot="1" x14ac:dyDescent="0.3">
      <c r="B65" s="304"/>
      <c r="C65" s="229">
        <v>6.9444444444444441E-3</v>
      </c>
      <c r="D65" s="9" t="s">
        <v>18</v>
      </c>
      <c r="E65" s="7"/>
      <c r="F65" s="7"/>
      <c r="G65" s="7"/>
      <c r="H65" s="7"/>
      <c r="I65" s="8"/>
      <c r="J65" s="9"/>
      <c r="K65" s="7"/>
      <c r="L65" s="7"/>
      <c r="M65" s="7"/>
      <c r="N65" s="7"/>
      <c r="O65" s="8"/>
      <c r="P65" s="9"/>
      <c r="Q65" s="7"/>
      <c r="R65" s="7"/>
      <c r="S65" s="7"/>
      <c r="T65" s="7"/>
      <c r="U65" s="8"/>
      <c r="V65" s="9"/>
      <c r="W65" s="7"/>
      <c r="X65" s="7"/>
      <c r="Y65" s="7"/>
      <c r="Z65" s="7"/>
      <c r="AA65" s="7"/>
      <c r="AB65" s="27">
        <v>0.34722222222222221</v>
      </c>
      <c r="AC65" s="28">
        <f t="shared" si="29"/>
        <v>2.4305555555555525E-2</v>
      </c>
      <c r="AD65" s="29">
        <v>0.76041666666666663</v>
      </c>
      <c r="AE65" s="30">
        <f t="shared" si="30"/>
        <v>2.0833333333333259E-2</v>
      </c>
    </row>
    <row r="66" spans="2:31" ht="24" customHeight="1" thickBot="1" x14ac:dyDescent="0.3">
      <c r="B66" s="304"/>
      <c r="C66" s="230"/>
      <c r="D66" s="9" t="s">
        <v>19</v>
      </c>
      <c r="E66" s="7"/>
      <c r="F66" s="7"/>
      <c r="G66" s="7"/>
      <c r="H66" s="7"/>
      <c r="I66" s="8"/>
      <c r="J66" s="9" t="s">
        <v>20</v>
      </c>
      <c r="K66" s="7"/>
      <c r="L66" s="7"/>
      <c r="M66" s="7"/>
      <c r="N66" s="7"/>
      <c r="O66" s="8"/>
      <c r="P66" s="9" t="s">
        <v>33</v>
      </c>
      <c r="Q66" s="7"/>
      <c r="R66" s="7"/>
      <c r="S66" s="7"/>
      <c r="T66" s="7"/>
      <c r="U66" s="8"/>
      <c r="V66" s="9" t="s">
        <v>40</v>
      </c>
      <c r="W66" s="7"/>
      <c r="X66" s="7"/>
      <c r="Y66" s="7"/>
      <c r="Z66" s="7"/>
      <c r="AA66" s="7"/>
      <c r="AB66" s="27">
        <v>0.37847222222222221</v>
      </c>
      <c r="AC66" s="28">
        <f t="shared" si="29"/>
        <v>3.125E-2</v>
      </c>
      <c r="AD66" s="29">
        <v>0.78125</v>
      </c>
      <c r="AE66" s="30">
        <f t="shared" si="30"/>
        <v>2.083333333333337E-2</v>
      </c>
    </row>
    <row r="67" spans="2:31" ht="24" customHeight="1" thickBot="1" x14ac:dyDescent="0.3">
      <c r="B67" s="304"/>
      <c r="C67" s="301" t="s">
        <v>7</v>
      </c>
      <c r="D67" s="13" t="s">
        <v>8</v>
      </c>
      <c r="E67" s="14" t="s">
        <v>9</v>
      </c>
      <c r="F67" s="15" t="s">
        <v>10</v>
      </c>
      <c r="G67" s="14" t="s">
        <v>11</v>
      </c>
      <c r="H67" s="15" t="s">
        <v>12</v>
      </c>
      <c r="I67" s="14" t="s">
        <v>13</v>
      </c>
      <c r="J67" s="15" t="s">
        <v>8</v>
      </c>
      <c r="K67" s="14" t="s">
        <v>9</v>
      </c>
      <c r="L67" s="15" t="s">
        <v>10</v>
      </c>
      <c r="M67" s="14" t="s">
        <v>11</v>
      </c>
      <c r="N67" s="15" t="s">
        <v>12</v>
      </c>
      <c r="O67" s="14" t="s">
        <v>13</v>
      </c>
      <c r="P67" s="13" t="s">
        <v>8</v>
      </c>
      <c r="Q67" s="14" t="s">
        <v>9</v>
      </c>
      <c r="R67" s="15" t="s">
        <v>10</v>
      </c>
      <c r="S67" s="14" t="s">
        <v>11</v>
      </c>
      <c r="T67" s="15" t="s">
        <v>12</v>
      </c>
      <c r="U67" s="14" t="s">
        <v>13</v>
      </c>
      <c r="V67" s="13" t="s">
        <v>8</v>
      </c>
      <c r="W67" s="14" t="s">
        <v>9</v>
      </c>
      <c r="X67" s="15" t="s">
        <v>10</v>
      </c>
      <c r="Y67" s="14" t="s">
        <v>11</v>
      </c>
      <c r="Z67" s="15" t="s">
        <v>12</v>
      </c>
      <c r="AA67" s="13" t="s">
        <v>13</v>
      </c>
      <c r="AB67" s="27">
        <v>0.40972222222222221</v>
      </c>
      <c r="AC67" s="28">
        <f t="shared" si="29"/>
        <v>3.125E-2</v>
      </c>
      <c r="AD67" s="29">
        <v>0.80555555555555558</v>
      </c>
      <c r="AE67" s="30">
        <f t="shared" si="30"/>
        <v>2.430555555555558E-2</v>
      </c>
    </row>
    <row r="68" spans="2:31" ht="24" customHeight="1" thickBot="1" x14ac:dyDescent="0.3">
      <c r="B68" s="304"/>
      <c r="C68" s="302"/>
      <c r="D68" s="23">
        <v>0.57638888888888884</v>
      </c>
      <c r="E68" s="25">
        <v>0.60972222222222228</v>
      </c>
      <c r="F68" s="25">
        <v>0.64513888888888893</v>
      </c>
      <c r="G68" s="20">
        <f>F68-D68</f>
        <v>6.8750000000000089E-2</v>
      </c>
      <c r="H68" s="48">
        <v>650</v>
      </c>
      <c r="I68" s="49">
        <v>1</v>
      </c>
      <c r="J68" s="23">
        <v>0.60416666666666663</v>
      </c>
      <c r="K68" s="25">
        <v>0.63472222222222219</v>
      </c>
      <c r="L68" s="25">
        <v>0.66666666666666663</v>
      </c>
      <c r="M68" s="20">
        <f t="shared" ref="M68:M70" si="33">L68-J68</f>
        <v>6.25E-2</v>
      </c>
      <c r="N68" s="48">
        <v>650</v>
      </c>
      <c r="O68" s="49">
        <v>2</v>
      </c>
      <c r="P68" s="23">
        <v>0.63194444444444442</v>
      </c>
      <c r="Q68" s="25">
        <v>0.66527777777777775</v>
      </c>
      <c r="R68" s="25">
        <v>0.7006944444444444</v>
      </c>
      <c r="S68" s="20">
        <f t="shared" ref="S68:S70" si="34">R68-P68</f>
        <v>6.8749999999999978E-2</v>
      </c>
      <c r="T68" s="48">
        <v>650</v>
      </c>
      <c r="U68" s="49">
        <v>3</v>
      </c>
      <c r="V68" s="23">
        <v>0.65972222222222221</v>
      </c>
      <c r="W68" s="25">
        <v>0.69166666666666665</v>
      </c>
      <c r="X68" s="25">
        <v>0.73055555555555551</v>
      </c>
      <c r="Y68" s="20">
        <f t="shared" ref="Y68:Y70" si="35">X68-V68</f>
        <v>7.0833333333333304E-2</v>
      </c>
      <c r="Z68" s="48">
        <v>650</v>
      </c>
      <c r="AA68" s="69">
        <v>4</v>
      </c>
      <c r="AB68" s="27">
        <v>0.43055555555555558</v>
      </c>
      <c r="AC68" s="28">
        <f t="shared" si="29"/>
        <v>2.083333333333337E-2</v>
      </c>
      <c r="AD68" s="29">
        <v>0.82847222222222228</v>
      </c>
      <c r="AE68" s="30">
        <f t="shared" si="30"/>
        <v>2.2916666666666696E-2</v>
      </c>
    </row>
    <row r="69" spans="2:31" ht="24" customHeight="1" thickBot="1" x14ac:dyDescent="0.3">
      <c r="B69" s="304"/>
      <c r="C69" s="302"/>
      <c r="D69" s="31">
        <f>IF(F68="",E68,F68)</f>
        <v>0.64513888888888893</v>
      </c>
      <c r="E69" s="32"/>
      <c r="F69" s="31">
        <f>IF(D70="",E70,D70)</f>
        <v>0.69791666666666663</v>
      </c>
      <c r="G69" s="32"/>
      <c r="H69" s="32">
        <f>F69-D69</f>
        <v>5.2777777777777701E-2</v>
      </c>
      <c r="I69" s="32"/>
      <c r="J69" s="27">
        <v>0.67708333333333337</v>
      </c>
      <c r="K69" s="29">
        <v>0.71388888888888891</v>
      </c>
      <c r="L69" s="29">
        <v>0.75347222222222221</v>
      </c>
      <c r="M69" s="20">
        <f t="shared" si="33"/>
        <v>7.638888888888884E-2</v>
      </c>
      <c r="N69" s="50">
        <v>650</v>
      </c>
      <c r="O69" s="51">
        <v>2</v>
      </c>
      <c r="P69" s="27">
        <v>0.71875</v>
      </c>
      <c r="Q69" s="29">
        <v>0.75208333333333333</v>
      </c>
      <c r="R69" s="29">
        <v>0.78819444444444442</v>
      </c>
      <c r="S69" s="20">
        <f t="shared" si="34"/>
        <v>6.944444444444442E-2</v>
      </c>
      <c r="T69" s="50">
        <v>650</v>
      </c>
      <c r="U69" s="51">
        <v>3</v>
      </c>
      <c r="V69" s="27">
        <v>0.73958333333333337</v>
      </c>
      <c r="W69" s="29">
        <v>0.77986111111111112</v>
      </c>
      <c r="X69" s="29">
        <v>0.82152777777777775</v>
      </c>
      <c r="Y69" s="20">
        <f t="shared" si="35"/>
        <v>8.1944444444444375E-2</v>
      </c>
      <c r="Z69" s="50">
        <v>650</v>
      </c>
      <c r="AA69" s="70">
        <v>4</v>
      </c>
      <c r="AB69" s="27">
        <v>0.4513888888888889</v>
      </c>
      <c r="AC69" s="28">
        <f t="shared" si="29"/>
        <v>2.0833333333333315E-2</v>
      </c>
      <c r="AD69" s="29">
        <v>0.86458333333333337</v>
      </c>
      <c r="AE69" s="30">
        <f t="shared" si="30"/>
        <v>3.6111111111111094E-2</v>
      </c>
    </row>
    <row r="70" spans="2:31" ht="24" customHeight="1" thickBot="1" x14ac:dyDescent="0.3">
      <c r="B70" s="304"/>
      <c r="C70" s="302"/>
      <c r="D70" s="27">
        <v>0.69791666666666663</v>
      </c>
      <c r="E70" s="29">
        <v>0.7319444444444444</v>
      </c>
      <c r="F70" s="29">
        <v>0.76875000000000004</v>
      </c>
      <c r="G70" s="20">
        <f t="shared" ref="G70:G72" si="36">F70-D70</f>
        <v>7.0833333333333415E-2</v>
      </c>
      <c r="H70" s="50">
        <v>650</v>
      </c>
      <c r="I70" s="51">
        <v>1</v>
      </c>
      <c r="J70" s="27">
        <v>0.76041666666666663</v>
      </c>
      <c r="K70" s="29">
        <v>0.80277777777777781</v>
      </c>
      <c r="L70" s="29">
        <v>0.84236111111111112</v>
      </c>
      <c r="M70" s="20">
        <f t="shared" si="33"/>
        <v>8.1944444444444486E-2</v>
      </c>
      <c r="N70" s="50">
        <v>650</v>
      </c>
      <c r="O70" s="51">
        <v>2</v>
      </c>
      <c r="P70" s="27">
        <v>0.80555555555555558</v>
      </c>
      <c r="Q70" s="29">
        <v>0.83402777777777781</v>
      </c>
      <c r="R70" s="29">
        <v>0.86388888888888893</v>
      </c>
      <c r="S70" s="20">
        <f t="shared" si="34"/>
        <v>5.8333333333333348E-2</v>
      </c>
      <c r="T70" s="50">
        <v>650</v>
      </c>
      <c r="U70" s="51">
        <v>3</v>
      </c>
      <c r="V70" s="27">
        <v>0.82847222222222228</v>
      </c>
      <c r="W70" s="29">
        <v>0.86597222222222225</v>
      </c>
      <c r="X70" s="29">
        <v>0.90486111111111112</v>
      </c>
      <c r="Y70" s="20">
        <f t="shared" si="35"/>
        <v>7.638888888888884E-2</v>
      </c>
      <c r="Z70" s="50">
        <v>650</v>
      </c>
      <c r="AA70" s="70">
        <v>4</v>
      </c>
      <c r="AB70" s="27">
        <v>0.4861111111111111</v>
      </c>
      <c r="AC70" s="28">
        <f t="shared" si="29"/>
        <v>3.472222222222221E-2</v>
      </c>
      <c r="AD70" s="29">
        <v>0.89930555555555558</v>
      </c>
      <c r="AE70" s="30">
        <f t="shared" si="30"/>
        <v>3.472222222222221E-2</v>
      </c>
    </row>
    <row r="71" spans="2:31" ht="24" customHeight="1" thickBot="1" x14ac:dyDescent="0.3">
      <c r="B71" s="304"/>
      <c r="C71" s="302"/>
      <c r="D71" s="27">
        <v>0.78125</v>
      </c>
      <c r="E71" s="29">
        <v>0.81874999999999998</v>
      </c>
      <c r="F71" s="29">
        <v>0.85555555555555551</v>
      </c>
      <c r="G71" s="20">
        <f t="shared" si="36"/>
        <v>7.4305555555555514E-2</v>
      </c>
      <c r="H71" s="50">
        <v>650</v>
      </c>
      <c r="I71" s="51">
        <v>1</v>
      </c>
      <c r="J71" s="31">
        <f>IF(L70="",K70,L70)</f>
        <v>0.84236111111111112</v>
      </c>
      <c r="K71" s="32"/>
      <c r="L71" s="31">
        <f>IF(J72="",K72,J72)</f>
        <v>0.89930555555555558</v>
      </c>
      <c r="M71" s="32"/>
      <c r="N71" s="32">
        <f>L71-J71</f>
        <v>5.6944444444444464E-2</v>
      </c>
      <c r="O71" s="32"/>
      <c r="P71" s="31">
        <f>IF(R70="",Q70,R70)</f>
        <v>0.86388888888888893</v>
      </c>
      <c r="Q71" s="32"/>
      <c r="R71" s="31">
        <f>IF(P72="",Q72,P72)</f>
        <v>0.93402777777777779</v>
      </c>
      <c r="S71" s="32"/>
      <c r="T71" s="32">
        <f>R71-P71</f>
        <v>7.0138888888888862E-2</v>
      </c>
      <c r="U71" s="32"/>
      <c r="V71" s="31">
        <f>IF(X70="",W70,X70)</f>
        <v>0.90486111111111112</v>
      </c>
      <c r="W71" s="32"/>
      <c r="X71" s="31">
        <f>IF(V72="",W72,V72)</f>
        <v>0.96875</v>
      </c>
      <c r="Y71" s="32"/>
      <c r="Z71" s="32">
        <f>X71-V71</f>
        <v>6.3888888888888884E-2</v>
      </c>
      <c r="AA71" s="33"/>
      <c r="AB71" s="27">
        <v>0.50694444444444442</v>
      </c>
      <c r="AC71" s="28">
        <f t="shared" si="29"/>
        <v>2.0833333333333315E-2</v>
      </c>
      <c r="AD71" s="29">
        <v>0.93402777777777779</v>
      </c>
      <c r="AE71" s="30">
        <f t="shared" si="30"/>
        <v>3.472222222222221E-2</v>
      </c>
    </row>
    <row r="72" spans="2:31" ht="24" customHeight="1" x14ac:dyDescent="0.25">
      <c r="B72" s="304"/>
      <c r="C72" s="302"/>
      <c r="D72" s="27">
        <v>0.86458333333333337</v>
      </c>
      <c r="E72" s="29">
        <v>0.89861111111111114</v>
      </c>
      <c r="F72" s="29">
        <v>0.93680555555555556</v>
      </c>
      <c r="G72" s="20">
        <f t="shared" si="36"/>
        <v>7.2222222222222188E-2</v>
      </c>
      <c r="H72" s="50">
        <v>650</v>
      </c>
      <c r="I72" s="51">
        <v>1</v>
      </c>
      <c r="J72" s="27">
        <v>0.89930555555555558</v>
      </c>
      <c r="K72" s="29">
        <v>0.9291666666666667</v>
      </c>
      <c r="L72" s="29">
        <v>0.95625000000000004</v>
      </c>
      <c r="M72" s="20">
        <f>L72-J72</f>
        <v>5.6944444444444464E-2</v>
      </c>
      <c r="N72" s="50">
        <v>650</v>
      </c>
      <c r="O72" s="51">
        <v>2</v>
      </c>
      <c r="P72" s="27">
        <v>0.93402777777777779</v>
      </c>
      <c r="Q72" s="29">
        <v>0.96666666666666667</v>
      </c>
      <c r="R72" s="29">
        <v>0.99652777777777779</v>
      </c>
      <c r="S72" s="20">
        <f t="shared" ref="S72:S73" si="37">R72-P72</f>
        <v>6.25E-2</v>
      </c>
      <c r="T72" s="50">
        <v>650</v>
      </c>
      <c r="U72" s="51">
        <v>3</v>
      </c>
      <c r="V72" s="27">
        <v>0.96875</v>
      </c>
      <c r="W72" s="29">
        <v>0.99930555555555556</v>
      </c>
      <c r="X72" s="29">
        <v>1.0340277777777778</v>
      </c>
      <c r="Y72" s="20">
        <f t="shared" ref="Y72:Y73" si="38">X72-V72</f>
        <v>6.5277777777777768E-2</v>
      </c>
      <c r="Z72" s="50">
        <v>650</v>
      </c>
      <c r="AA72" s="70">
        <v>4</v>
      </c>
      <c r="AB72" s="27">
        <v>0.52777777777777779</v>
      </c>
      <c r="AC72" s="28">
        <f t="shared" si="29"/>
        <v>2.083333333333337E-2</v>
      </c>
      <c r="AD72" s="29">
        <v>0.96875</v>
      </c>
      <c r="AE72" s="30">
        <f t="shared" si="30"/>
        <v>3.472222222222221E-2</v>
      </c>
    </row>
    <row r="73" spans="2:31" ht="24" customHeight="1" thickBot="1" x14ac:dyDescent="0.3">
      <c r="B73" s="304"/>
      <c r="C73" s="302"/>
      <c r="D73" s="52"/>
      <c r="E73" s="53"/>
      <c r="F73" s="53"/>
      <c r="G73" s="56"/>
      <c r="H73" s="54"/>
      <c r="I73" s="55"/>
      <c r="J73" s="52"/>
      <c r="K73" s="53"/>
      <c r="L73" s="53"/>
      <c r="M73" s="56"/>
      <c r="N73" s="54"/>
      <c r="O73" s="55"/>
      <c r="P73" s="52">
        <v>1.0034722222222223</v>
      </c>
      <c r="Q73" s="53">
        <v>1.0326388888888889</v>
      </c>
      <c r="R73" s="53">
        <v>1.0625</v>
      </c>
      <c r="S73" s="20">
        <f t="shared" si="37"/>
        <v>5.9027777777777679E-2</v>
      </c>
      <c r="T73" s="54">
        <v>650</v>
      </c>
      <c r="U73" s="55">
        <v>3</v>
      </c>
      <c r="V73" s="52">
        <v>1.0416666666666667</v>
      </c>
      <c r="W73" s="53">
        <v>1.0708333333333333</v>
      </c>
      <c r="X73" s="53">
        <v>1.09375</v>
      </c>
      <c r="Y73" s="20">
        <f t="shared" si="38"/>
        <v>5.2083333333333259E-2</v>
      </c>
      <c r="Z73" s="54">
        <v>650</v>
      </c>
      <c r="AA73" s="71">
        <v>4</v>
      </c>
      <c r="AB73" s="27">
        <v>0.54861111111111116</v>
      </c>
      <c r="AC73" s="28">
        <f t="shared" si="29"/>
        <v>2.083333333333337E-2</v>
      </c>
      <c r="AD73" s="43">
        <v>1.0034722222222223</v>
      </c>
      <c r="AE73" s="30">
        <f t="shared" si="30"/>
        <v>3.4722222222222321E-2</v>
      </c>
    </row>
    <row r="74" spans="2:31" ht="24" customHeight="1" thickBot="1" x14ac:dyDescent="0.3">
      <c r="B74" s="304"/>
      <c r="C74" s="303"/>
      <c r="D74" s="267" t="s">
        <v>32</v>
      </c>
      <c r="E74" s="225"/>
      <c r="F74" s="225"/>
      <c r="G74" s="225"/>
      <c r="H74" s="225"/>
      <c r="I74" s="223"/>
      <c r="J74" s="356" t="s">
        <v>47</v>
      </c>
      <c r="K74" s="357"/>
      <c r="L74" s="357"/>
      <c r="M74" s="357"/>
      <c r="N74" s="357"/>
      <c r="O74" s="358"/>
      <c r="P74" s="267" t="s">
        <v>32</v>
      </c>
      <c r="Q74" s="225"/>
      <c r="R74" s="225"/>
      <c r="S74" s="225"/>
      <c r="T74" s="225"/>
      <c r="U74" s="223"/>
      <c r="V74" s="356" t="s">
        <v>47</v>
      </c>
      <c r="W74" s="357"/>
      <c r="X74" s="357"/>
      <c r="Y74" s="357"/>
      <c r="Z74" s="357"/>
      <c r="AA74" s="358"/>
      <c r="AB74" s="44">
        <v>0.57638888888888884</v>
      </c>
      <c r="AC74" s="45">
        <f t="shared" si="29"/>
        <v>2.7777777777777679E-2</v>
      </c>
      <c r="AD74" s="46">
        <v>1.0416666666666667</v>
      </c>
      <c r="AE74" s="47">
        <f t="shared" si="30"/>
        <v>3.819444444444442E-2</v>
      </c>
    </row>
    <row r="75" spans="2:31" ht="24" customHeight="1" thickBot="1" x14ac:dyDescent="0.3">
      <c r="B75" s="305"/>
      <c r="C75" s="36" t="s">
        <v>17</v>
      </c>
      <c r="D75" s="37">
        <f>MAX(E68:F73)-IF(D68="",E68,D68)-MIN(H68:H73)+$C65</f>
        <v>0.31458333333333344</v>
      </c>
      <c r="E75" s="57"/>
      <c r="F75" s="57"/>
      <c r="G75" s="58"/>
      <c r="H75" s="59">
        <f ca="1">OFFSET(H67,MATCH(MIN(H68:H73),H68:H73,0),-4)-IF(D68="",E68,D68)</f>
        <v>6.8750000000000089E-2</v>
      </c>
      <c r="I75" s="60"/>
      <c r="J75" s="37">
        <f>MAX(K68:L73)-IF(J68="",K68,J68)-MIN(N68:N73)+$C65</f>
        <v>0.30208333333333337</v>
      </c>
      <c r="K75" s="38"/>
      <c r="L75" s="38"/>
      <c r="M75" s="39"/>
      <c r="N75" s="59">
        <f ca="1">OFFSET(N67,MATCH(MIN(N68:N73),N68:N73,0),-4)-IF(J68="",K68,J68)</f>
        <v>0.23819444444444449</v>
      </c>
      <c r="O75" s="41"/>
      <c r="P75" s="37">
        <f>MAX(Q68:R73)-IF(P68="",Q68,P68)-MIN(T68:T73)+$C65</f>
        <v>0.36736111111111114</v>
      </c>
      <c r="Q75" s="38"/>
      <c r="R75" s="38"/>
      <c r="S75" s="39"/>
      <c r="T75" s="59">
        <f ca="1">OFFSET(T67,MATCH(MIN(T68:T73),T68:T73,0),-4)-IF(P68="",Q68,P68)</f>
        <v>0.23194444444444451</v>
      </c>
      <c r="U75" s="41"/>
      <c r="V75" s="37">
        <f>MAX(W68:X73)-IF(V68="",W68,V68)-MIN(Z68:Z73)+$C65</f>
        <v>0.37708333333333333</v>
      </c>
      <c r="W75" s="38"/>
      <c r="X75" s="38"/>
      <c r="Y75" s="39"/>
      <c r="Z75" s="59">
        <f ca="1">OFFSET(Z67,MATCH(MIN(Z68:Z73),Z68:Z73,0),-4)-IF(V68="",W68,V68)</f>
        <v>0.24513888888888891</v>
      </c>
      <c r="AA75" s="41"/>
    </row>
  </sheetData>
  <mergeCells count="39">
    <mergeCell ref="V63:AA63"/>
    <mergeCell ref="C65:C66"/>
    <mergeCell ref="C67:C74"/>
    <mergeCell ref="D74:I74"/>
    <mergeCell ref="J74:O74"/>
    <mergeCell ref="P74:U74"/>
    <mergeCell ref="V74:AA74"/>
    <mergeCell ref="P63:U63"/>
    <mergeCell ref="B54:B75"/>
    <mergeCell ref="C55:C56"/>
    <mergeCell ref="C57:C63"/>
    <mergeCell ref="D63:I63"/>
    <mergeCell ref="J63:O63"/>
    <mergeCell ref="V37:AA37"/>
    <mergeCell ref="C39:C40"/>
    <mergeCell ref="C41:C48"/>
    <mergeCell ref="D48:I48"/>
    <mergeCell ref="J48:O48"/>
    <mergeCell ref="P48:U48"/>
    <mergeCell ref="V48:AA48"/>
    <mergeCell ref="P37:U37"/>
    <mergeCell ref="B28:B49"/>
    <mergeCell ref="C29:C30"/>
    <mergeCell ref="C31:C37"/>
    <mergeCell ref="D37:I37"/>
    <mergeCell ref="J37:O37"/>
    <mergeCell ref="V11:AA11"/>
    <mergeCell ref="C13:C14"/>
    <mergeCell ref="C15:C22"/>
    <mergeCell ref="D22:I22"/>
    <mergeCell ref="J22:O22"/>
    <mergeCell ref="P22:U22"/>
    <mergeCell ref="V22:AA22"/>
    <mergeCell ref="P11:U11"/>
    <mergeCell ref="B2:B23"/>
    <mergeCell ref="C3:C4"/>
    <mergeCell ref="C5:C11"/>
    <mergeCell ref="D11:I11"/>
    <mergeCell ref="J11:O11"/>
  </mergeCells>
  <conditionalFormatting sqref="D4">
    <cfRule type="colorScale" priority="18">
      <colorScale>
        <cfvo type="min"/>
        <cfvo type="max"/>
        <color rgb="FFFF7128"/>
        <color rgb="FFFFEF9C"/>
      </colorScale>
    </cfRule>
  </conditionalFormatting>
  <conditionalFormatting sqref="D30">
    <cfRule type="colorScale" priority="12">
      <colorScale>
        <cfvo type="min"/>
        <cfvo type="max"/>
        <color rgb="FFFF7128"/>
        <color rgb="FFFFEF9C"/>
      </colorScale>
    </cfRule>
  </conditionalFormatting>
  <conditionalFormatting sqref="D56">
    <cfRule type="colorScale" priority="6">
      <colorScale>
        <cfvo type="min"/>
        <cfvo type="max"/>
        <color rgb="FFFF7128"/>
        <color rgb="FFFFEF9C"/>
      </colorScale>
    </cfRule>
  </conditionalFormatting>
  <conditionalFormatting sqref="D4:I4">
    <cfRule type="expression" dxfId="74" priority="16" stopIfTrue="1">
      <formula>LEN($D4)=14</formula>
    </cfRule>
  </conditionalFormatting>
  <conditionalFormatting sqref="D30:I30">
    <cfRule type="expression" dxfId="73" priority="10" stopIfTrue="1">
      <formula>LEN($D30)=14</formula>
    </cfRule>
  </conditionalFormatting>
  <conditionalFormatting sqref="D56:I56">
    <cfRule type="expression" dxfId="72" priority="4" stopIfTrue="1">
      <formula>LEN($D56)=14</formula>
    </cfRule>
  </conditionalFormatting>
  <conditionalFormatting sqref="E4:I4">
    <cfRule type="notContainsBlanks" dxfId="71" priority="17">
      <formula>LEN(TRIM(E4))&gt;0</formula>
    </cfRule>
  </conditionalFormatting>
  <conditionalFormatting sqref="E30:I30">
    <cfRule type="notContainsBlanks" dxfId="70" priority="11">
      <formula>LEN(TRIM(E30))&gt;0</formula>
    </cfRule>
  </conditionalFormatting>
  <conditionalFormatting sqref="E56:I56">
    <cfRule type="notContainsBlanks" dxfId="69" priority="5">
      <formula>LEN(TRIM(E56))&gt;0</formula>
    </cfRule>
  </conditionalFormatting>
  <conditionalFormatting sqref="J4:O4">
    <cfRule type="expression" dxfId="68" priority="15">
      <formula>LEN($J4)=14</formula>
    </cfRule>
  </conditionalFormatting>
  <conditionalFormatting sqref="J30:O30">
    <cfRule type="expression" dxfId="67" priority="9">
      <formula>LEN($J30)=14</formula>
    </cfRule>
  </conditionalFormatting>
  <conditionalFormatting sqref="J56:O56">
    <cfRule type="expression" dxfId="66" priority="3">
      <formula>LEN($J56)=14</formula>
    </cfRule>
  </conditionalFormatting>
  <conditionalFormatting sqref="P4:U4">
    <cfRule type="expression" dxfId="65" priority="14">
      <formula>LEN($P4)=14</formula>
    </cfRule>
  </conditionalFormatting>
  <conditionalFormatting sqref="P30:U30">
    <cfRule type="expression" dxfId="64" priority="8">
      <formula>LEN($P30)=14</formula>
    </cfRule>
  </conditionalFormatting>
  <conditionalFormatting sqref="P56:U56">
    <cfRule type="expression" dxfId="63" priority="2">
      <formula>LEN($P56)=14</formula>
    </cfRule>
  </conditionalFormatting>
  <conditionalFormatting sqref="V4:AA4">
    <cfRule type="expression" dxfId="62" priority="13">
      <formula>LEN($V4)=14</formula>
    </cfRule>
  </conditionalFormatting>
  <conditionalFormatting sqref="V30:AA30">
    <cfRule type="expression" dxfId="61" priority="7">
      <formula>LEN($V30)=14</formula>
    </cfRule>
  </conditionalFormatting>
  <conditionalFormatting sqref="V56:AA56">
    <cfRule type="expression" dxfId="60" priority="1">
      <formula>LEN($V56)=14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C64E-7C7F-484F-A442-0AF83D103561}">
  <dimension ref="A1:CM949"/>
  <sheetViews>
    <sheetView zoomScale="70" zoomScaleNormal="70" workbookViewId="0">
      <selection activeCell="I17" sqref="I17"/>
    </sheetView>
  </sheetViews>
  <sheetFormatPr defaultColWidth="8.7109375" defaultRowHeight="24" customHeight="1" x14ac:dyDescent="0.25"/>
  <cols>
    <col min="1" max="16384" width="8.7109375" style="135"/>
  </cols>
  <sheetData>
    <row r="1" spans="1:91" ht="24" customHeight="1" thickBot="1" x14ac:dyDescent="0.3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</row>
    <row r="2" spans="1:91" ht="24" customHeight="1" thickBot="1" x14ac:dyDescent="0.3">
      <c r="A2" s="133"/>
      <c r="B2" s="338" t="s">
        <v>77</v>
      </c>
      <c r="C2" s="339" t="s">
        <v>78</v>
      </c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40" t="s">
        <v>79</v>
      </c>
      <c r="AI2" s="323"/>
      <c r="AJ2" s="323"/>
      <c r="AK2" s="32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</row>
    <row r="3" spans="1:91" ht="24" customHeight="1" thickBot="1" x14ac:dyDescent="0.3">
      <c r="A3" s="133"/>
      <c r="B3" s="335"/>
      <c r="C3" s="337">
        <v>6.9444444444444441E-3</v>
      </c>
      <c r="D3" s="328" t="s">
        <v>3</v>
      </c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4"/>
      <c r="AH3" s="341" t="s">
        <v>67</v>
      </c>
      <c r="AI3" s="323"/>
      <c r="AJ3" s="323"/>
      <c r="AK3" s="32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  <c r="CB3" s="133"/>
      <c r="CC3" s="133"/>
      <c r="CD3" s="133"/>
      <c r="CE3" s="133"/>
      <c r="CF3" s="133"/>
      <c r="CG3" s="133"/>
      <c r="CH3" s="133"/>
      <c r="CI3" s="133"/>
      <c r="CJ3" s="133"/>
      <c r="CK3" s="133"/>
      <c r="CL3" s="133"/>
      <c r="CM3" s="133"/>
    </row>
    <row r="4" spans="1:91" ht="24" customHeight="1" thickBot="1" x14ac:dyDescent="0.3">
      <c r="A4" s="133"/>
      <c r="B4" s="335"/>
      <c r="C4" s="336"/>
      <c r="D4" s="328" t="s">
        <v>5</v>
      </c>
      <c r="E4" s="323"/>
      <c r="F4" s="323"/>
      <c r="G4" s="323"/>
      <c r="H4" s="323"/>
      <c r="I4" s="324"/>
      <c r="J4" s="328" t="s">
        <v>6</v>
      </c>
      <c r="K4" s="323"/>
      <c r="L4" s="323"/>
      <c r="M4" s="323"/>
      <c r="N4" s="323"/>
      <c r="O4" s="324"/>
      <c r="P4" s="328" t="s">
        <v>29</v>
      </c>
      <c r="Q4" s="323"/>
      <c r="R4" s="323"/>
      <c r="S4" s="323"/>
      <c r="T4" s="323"/>
      <c r="U4" s="324"/>
      <c r="V4" s="328" t="s">
        <v>30</v>
      </c>
      <c r="W4" s="323"/>
      <c r="X4" s="323"/>
      <c r="Y4" s="323"/>
      <c r="Z4" s="323"/>
      <c r="AA4" s="323"/>
      <c r="AB4" s="328" t="s">
        <v>38</v>
      </c>
      <c r="AC4" s="323"/>
      <c r="AD4" s="323"/>
      <c r="AE4" s="323"/>
      <c r="AF4" s="323"/>
      <c r="AG4" s="324"/>
      <c r="AH4" s="340" t="str">
        <f>CONCATENATE(COUNT(AH6:AH20,AJ6:AJ20)," VIAGENS")</f>
        <v>30 VIAGENS</v>
      </c>
      <c r="AI4" s="323"/>
      <c r="AJ4" s="323"/>
      <c r="AK4" s="32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3"/>
      <c r="CH4" s="133"/>
      <c r="CI4" s="133"/>
      <c r="CJ4" s="133"/>
      <c r="CK4" s="133"/>
      <c r="CL4" s="133"/>
      <c r="CM4" s="133"/>
    </row>
    <row r="5" spans="1:91" ht="24" customHeight="1" thickBot="1" x14ac:dyDescent="0.3">
      <c r="A5" s="133"/>
      <c r="B5" s="335"/>
      <c r="C5" s="334" t="s">
        <v>7</v>
      </c>
      <c r="D5" s="138" t="s">
        <v>8</v>
      </c>
      <c r="E5" s="138" t="s">
        <v>9</v>
      </c>
      <c r="F5" s="138" t="s">
        <v>10</v>
      </c>
      <c r="G5" s="138" t="s">
        <v>11</v>
      </c>
      <c r="H5" s="138" t="s">
        <v>12</v>
      </c>
      <c r="I5" s="138" t="s">
        <v>13</v>
      </c>
      <c r="J5" s="138" t="s">
        <v>8</v>
      </c>
      <c r="K5" s="138" t="s">
        <v>9</v>
      </c>
      <c r="L5" s="138" t="s">
        <v>10</v>
      </c>
      <c r="M5" s="138" t="s">
        <v>11</v>
      </c>
      <c r="N5" s="138" t="s">
        <v>12</v>
      </c>
      <c r="O5" s="138" t="s">
        <v>13</v>
      </c>
      <c r="P5" s="138" t="s">
        <v>8</v>
      </c>
      <c r="Q5" s="138" t="s">
        <v>9</v>
      </c>
      <c r="R5" s="139" t="s">
        <v>10</v>
      </c>
      <c r="S5" s="138" t="s">
        <v>11</v>
      </c>
      <c r="T5" s="139" t="s">
        <v>12</v>
      </c>
      <c r="U5" s="138" t="s">
        <v>13</v>
      </c>
      <c r="V5" s="137" t="s">
        <v>8</v>
      </c>
      <c r="W5" s="138" t="s">
        <v>9</v>
      </c>
      <c r="X5" s="139" t="s">
        <v>10</v>
      </c>
      <c r="Y5" s="138" t="s">
        <v>11</v>
      </c>
      <c r="Z5" s="139" t="s">
        <v>12</v>
      </c>
      <c r="AA5" s="137" t="s">
        <v>13</v>
      </c>
      <c r="AB5" s="137" t="s">
        <v>8</v>
      </c>
      <c r="AC5" s="138" t="s">
        <v>9</v>
      </c>
      <c r="AD5" s="139" t="s">
        <v>10</v>
      </c>
      <c r="AE5" s="138" t="s">
        <v>11</v>
      </c>
      <c r="AF5" s="139" t="s">
        <v>12</v>
      </c>
      <c r="AG5" s="138" t="s">
        <v>13</v>
      </c>
      <c r="AH5" s="140" t="s">
        <v>14</v>
      </c>
      <c r="AI5" s="141" t="s">
        <v>15</v>
      </c>
      <c r="AJ5" s="140" t="s">
        <v>14</v>
      </c>
      <c r="AK5" s="141" t="s">
        <v>15</v>
      </c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</row>
    <row r="6" spans="1:91" ht="24" customHeight="1" thickBot="1" x14ac:dyDescent="0.3">
      <c r="A6" s="133"/>
      <c r="B6" s="335"/>
      <c r="C6" s="335"/>
      <c r="D6" s="142">
        <v>0.21527777777777779</v>
      </c>
      <c r="E6" s="143">
        <v>0.24444444444444444</v>
      </c>
      <c r="F6" s="143">
        <v>0.28055555555555556</v>
      </c>
      <c r="G6" s="144">
        <f t="shared" ref="G6:G7" si="0">F6-D6</f>
        <v>6.5277777777777768E-2</v>
      </c>
      <c r="H6" s="145">
        <v>651</v>
      </c>
      <c r="I6" s="146">
        <v>1</v>
      </c>
      <c r="J6" s="142">
        <v>0.22916666666666666</v>
      </c>
      <c r="K6" s="143">
        <v>0.26250000000000001</v>
      </c>
      <c r="L6" s="143">
        <v>0.30416666666666664</v>
      </c>
      <c r="M6" s="144">
        <f t="shared" ref="M6:M7" si="1">L6-J6</f>
        <v>7.4999999999999983E-2</v>
      </c>
      <c r="N6" s="145">
        <v>651</v>
      </c>
      <c r="O6" s="146">
        <v>2</v>
      </c>
      <c r="P6" s="142">
        <v>0.24444444444444444</v>
      </c>
      <c r="Q6" s="143">
        <v>0.27777777777777779</v>
      </c>
      <c r="R6" s="143">
        <v>0.31458333333333333</v>
      </c>
      <c r="S6" s="144">
        <f t="shared" ref="S6:S7" si="2">R6-P6</f>
        <v>7.013888888888889E-2</v>
      </c>
      <c r="T6" s="145">
        <v>651</v>
      </c>
      <c r="U6" s="146">
        <v>3</v>
      </c>
      <c r="V6" s="142">
        <v>0.25972222222222224</v>
      </c>
      <c r="W6" s="143">
        <v>0.29097222222222224</v>
      </c>
      <c r="X6" s="143">
        <v>0.32777777777777778</v>
      </c>
      <c r="Y6" s="144">
        <f>X6-V6</f>
        <v>6.8055555555555536E-2</v>
      </c>
      <c r="Z6" s="145">
        <v>651</v>
      </c>
      <c r="AA6" s="146">
        <v>4</v>
      </c>
      <c r="AB6" s="142">
        <v>0.27500000000000002</v>
      </c>
      <c r="AC6" s="143">
        <v>0.31111111111111112</v>
      </c>
      <c r="AD6" s="143">
        <v>0.34791666666666665</v>
      </c>
      <c r="AE6" s="144">
        <f t="shared" ref="AE6:AE7" si="3">AD6-AB6</f>
        <v>7.291666666666663E-2</v>
      </c>
      <c r="AF6" s="145">
        <v>651</v>
      </c>
      <c r="AG6" s="147">
        <v>5</v>
      </c>
      <c r="AH6" s="142">
        <v>0.21527777777777779</v>
      </c>
      <c r="AI6" s="148"/>
      <c r="AJ6" s="143">
        <v>0.50555555555555554</v>
      </c>
      <c r="AK6" s="149">
        <f>AJ6-AH20</f>
        <v>1.3888888888888895E-2</v>
      </c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</row>
    <row r="7" spans="1:91" ht="24" customHeight="1" thickBot="1" x14ac:dyDescent="0.3">
      <c r="A7" s="133"/>
      <c r="B7" s="335"/>
      <c r="C7" s="335"/>
      <c r="D7" s="150">
        <v>0.2902777777777778</v>
      </c>
      <c r="E7" s="151">
        <v>0.3263888888888889</v>
      </c>
      <c r="F7" s="151">
        <v>0.37013888888888891</v>
      </c>
      <c r="G7" s="152">
        <f t="shared" si="0"/>
        <v>7.9861111111111105E-2</v>
      </c>
      <c r="H7" s="153">
        <v>651</v>
      </c>
      <c r="I7" s="154">
        <v>1</v>
      </c>
      <c r="J7" s="150">
        <v>0.31111111111111112</v>
      </c>
      <c r="K7" s="151">
        <v>0.34583333333333333</v>
      </c>
      <c r="L7" s="151">
        <v>0.38819444444444445</v>
      </c>
      <c r="M7" s="152">
        <f t="shared" si="1"/>
        <v>7.7083333333333337E-2</v>
      </c>
      <c r="N7" s="153">
        <v>651</v>
      </c>
      <c r="O7" s="154">
        <v>2</v>
      </c>
      <c r="P7" s="150">
        <v>0.33194444444444443</v>
      </c>
      <c r="Q7" s="151">
        <v>0.3611111111111111</v>
      </c>
      <c r="R7" s="151">
        <v>0.39861111111111114</v>
      </c>
      <c r="S7" s="152">
        <f t="shared" si="2"/>
        <v>6.6666666666666707E-2</v>
      </c>
      <c r="T7" s="153">
        <v>651</v>
      </c>
      <c r="U7" s="154">
        <v>3</v>
      </c>
      <c r="V7" s="329">
        <f>IF(X6="",W6,X6)</f>
        <v>0.32777777777777778</v>
      </c>
      <c r="W7" s="324"/>
      <c r="X7" s="329">
        <f>IF(V8="",W8,V8)</f>
        <v>0.38055555555555554</v>
      </c>
      <c r="Y7" s="324"/>
      <c r="Z7" s="330">
        <f>X7-V7</f>
        <v>5.2777777777777757E-2</v>
      </c>
      <c r="AA7" s="324"/>
      <c r="AB7" s="150">
        <v>0.35625000000000001</v>
      </c>
      <c r="AC7" s="151">
        <v>0.39097222222222222</v>
      </c>
      <c r="AD7" s="151">
        <v>0.43402777777777779</v>
      </c>
      <c r="AE7" s="152">
        <f t="shared" si="3"/>
        <v>7.7777777777777779E-2</v>
      </c>
      <c r="AF7" s="153">
        <v>651</v>
      </c>
      <c r="AG7" s="155">
        <v>5</v>
      </c>
      <c r="AH7" s="150">
        <v>0.22916666666666666</v>
      </c>
      <c r="AI7" s="156">
        <f t="shared" ref="AI7:AI20" si="4">AH7-AH6</f>
        <v>1.3888888888888867E-2</v>
      </c>
      <c r="AJ7" s="151">
        <v>0.52847222222222223</v>
      </c>
      <c r="AK7" s="157">
        <f t="shared" ref="AK7:AK20" si="5">AJ7-AJ6</f>
        <v>2.2916666666666696E-2</v>
      </c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3"/>
      <c r="CI7" s="133"/>
      <c r="CJ7" s="133"/>
      <c r="CK7" s="133"/>
      <c r="CL7" s="133"/>
      <c r="CM7" s="133"/>
    </row>
    <row r="8" spans="1:91" ht="24" customHeight="1" thickBot="1" x14ac:dyDescent="0.3">
      <c r="A8" s="133"/>
      <c r="B8" s="335"/>
      <c r="C8" s="335"/>
      <c r="D8" s="329">
        <f>IF(F7="",E7,F7)</f>
        <v>0.37013888888888891</v>
      </c>
      <c r="E8" s="324"/>
      <c r="F8" s="329">
        <f>IF(D9="",E9,D9)</f>
        <v>0.41875000000000001</v>
      </c>
      <c r="G8" s="324"/>
      <c r="H8" s="330">
        <f>F8-D8</f>
        <v>4.8611111111111105E-2</v>
      </c>
      <c r="I8" s="324"/>
      <c r="J8" s="329">
        <f>IF(L7="",K7,L7)</f>
        <v>0.38819444444444445</v>
      </c>
      <c r="K8" s="324"/>
      <c r="L8" s="329">
        <f>IF(J9="",K9,J9)</f>
        <v>0.44305555555555554</v>
      </c>
      <c r="M8" s="324"/>
      <c r="N8" s="330">
        <f>L8-J8</f>
        <v>5.4861111111111083E-2</v>
      </c>
      <c r="O8" s="324"/>
      <c r="P8" s="329">
        <f>IF(R7="",Q7,R7)</f>
        <v>0.39861111111111114</v>
      </c>
      <c r="Q8" s="324"/>
      <c r="R8" s="329">
        <f>IF(P9="",Q9,P9)</f>
        <v>0.45694444444444443</v>
      </c>
      <c r="S8" s="324"/>
      <c r="T8" s="330">
        <f>R8-P8</f>
        <v>5.8333333333333293E-2</v>
      </c>
      <c r="U8" s="324"/>
      <c r="V8" s="150">
        <v>0.38055555555555554</v>
      </c>
      <c r="W8" s="151">
        <v>0.4201388888888889</v>
      </c>
      <c r="X8" s="151">
        <v>0.46736111111111112</v>
      </c>
      <c r="Y8" s="152">
        <f t="shared" ref="Y8:Y9" si="6">X8-V8</f>
        <v>8.680555555555558E-2</v>
      </c>
      <c r="Z8" s="153">
        <v>651</v>
      </c>
      <c r="AA8" s="154">
        <v>4</v>
      </c>
      <c r="AB8" s="329">
        <f>IF(AD7="",AC7,AD7)</f>
        <v>0.43402777777777779</v>
      </c>
      <c r="AC8" s="324"/>
      <c r="AD8" s="329">
        <f>IF(AB9="",AC9,AB9)</f>
        <v>0.49166666666666664</v>
      </c>
      <c r="AE8" s="324"/>
      <c r="AF8" s="330">
        <f>AD8-AB8</f>
        <v>5.7638888888888851E-2</v>
      </c>
      <c r="AG8" s="323"/>
      <c r="AH8" s="150">
        <v>0.24444444444444444</v>
      </c>
      <c r="AI8" s="156">
        <f t="shared" si="4"/>
        <v>1.5277777777777779E-2</v>
      </c>
      <c r="AJ8" s="151">
        <v>0.54583333333333328</v>
      </c>
      <c r="AK8" s="157">
        <f t="shared" si="5"/>
        <v>1.7361111111111049E-2</v>
      </c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3"/>
      <c r="CD8" s="133"/>
      <c r="CE8" s="133"/>
      <c r="CF8" s="133"/>
      <c r="CG8" s="133"/>
      <c r="CH8" s="133"/>
      <c r="CI8" s="133"/>
      <c r="CJ8" s="133"/>
      <c r="CK8" s="133"/>
      <c r="CL8" s="133"/>
      <c r="CM8" s="133"/>
    </row>
    <row r="9" spans="1:91" ht="24" customHeight="1" x14ac:dyDescent="0.25">
      <c r="A9" s="133"/>
      <c r="B9" s="335"/>
      <c r="C9" s="335"/>
      <c r="D9" s="150">
        <v>0.41875000000000001</v>
      </c>
      <c r="E9" s="151">
        <v>0.44930555555555557</v>
      </c>
      <c r="F9" s="151">
        <v>0.48888888888888887</v>
      </c>
      <c r="G9" s="152">
        <f t="shared" ref="G9:G10" si="7">F9-D9</f>
        <v>7.0138888888888862E-2</v>
      </c>
      <c r="H9" s="153">
        <v>651</v>
      </c>
      <c r="I9" s="154">
        <v>1</v>
      </c>
      <c r="J9" s="150">
        <v>0.44305555555555554</v>
      </c>
      <c r="K9" s="151">
        <v>0.47916666666666669</v>
      </c>
      <c r="L9" s="151">
        <v>0.52013888888888893</v>
      </c>
      <c r="M9" s="152">
        <f t="shared" ref="M9:M10" si="8">L9-J9</f>
        <v>7.7083333333333393E-2</v>
      </c>
      <c r="N9" s="153">
        <v>651</v>
      </c>
      <c r="O9" s="154">
        <v>2</v>
      </c>
      <c r="P9" s="150">
        <v>0.45694444444444443</v>
      </c>
      <c r="Q9" s="151">
        <v>0.49305555555555558</v>
      </c>
      <c r="R9" s="151">
        <v>0.53402777777777777</v>
      </c>
      <c r="S9" s="152">
        <f>R9-P9</f>
        <v>7.7083333333333337E-2</v>
      </c>
      <c r="T9" s="153">
        <v>651</v>
      </c>
      <c r="U9" s="154">
        <v>3</v>
      </c>
      <c r="V9" s="150">
        <v>0.47430555555555554</v>
      </c>
      <c r="W9" s="151">
        <v>0.50624999999999998</v>
      </c>
      <c r="X9" s="151">
        <v>0.54583333333333328</v>
      </c>
      <c r="Y9" s="152">
        <f t="shared" si="6"/>
        <v>7.1527777777777746E-2</v>
      </c>
      <c r="Z9" s="153">
        <v>651</v>
      </c>
      <c r="AA9" s="154">
        <v>4</v>
      </c>
      <c r="AB9" s="150">
        <v>0.49166666666666664</v>
      </c>
      <c r="AC9" s="151">
        <v>0.53194444444444444</v>
      </c>
      <c r="AD9" s="151">
        <v>0.57361111111111107</v>
      </c>
      <c r="AE9" s="152">
        <f>AD9-AB9</f>
        <v>8.1944444444444431E-2</v>
      </c>
      <c r="AF9" s="153">
        <v>651</v>
      </c>
      <c r="AG9" s="155">
        <v>5</v>
      </c>
      <c r="AH9" s="150">
        <v>0.25972222222222224</v>
      </c>
      <c r="AI9" s="156">
        <f t="shared" si="4"/>
        <v>1.5277777777777807E-2</v>
      </c>
      <c r="AJ9" s="151">
        <v>0.56319444444444444</v>
      </c>
      <c r="AK9" s="157">
        <f t="shared" si="5"/>
        <v>1.736111111111116E-2</v>
      </c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  <c r="CH9" s="133"/>
      <c r="CI9" s="133"/>
      <c r="CJ9" s="133"/>
      <c r="CK9" s="133"/>
      <c r="CL9" s="133"/>
      <c r="CM9" s="133"/>
    </row>
    <row r="10" spans="1:91" ht="24" customHeight="1" thickBot="1" x14ac:dyDescent="0.3">
      <c r="A10" s="133"/>
      <c r="B10" s="335"/>
      <c r="C10" s="335"/>
      <c r="D10" s="150">
        <v>0.50555555555555554</v>
      </c>
      <c r="E10" s="151">
        <v>0.5444444444444444</v>
      </c>
      <c r="F10" s="151">
        <v>0.58819444444444446</v>
      </c>
      <c r="G10" s="152">
        <f t="shared" si="7"/>
        <v>8.2638888888888928E-2</v>
      </c>
      <c r="H10" s="153">
        <v>651</v>
      </c>
      <c r="I10" s="154">
        <v>1</v>
      </c>
      <c r="J10" s="150">
        <v>0.52847222222222223</v>
      </c>
      <c r="K10" s="151">
        <v>0.56111111111111112</v>
      </c>
      <c r="L10" s="151">
        <v>0.60486111111111107</v>
      </c>
      <c r="M10" s="152">
        <f t="shared" si="8"/>
        <v>7.638888888888884E-2</v>
      </c>
      <c r="N10" s="153">
        <v>651</v>
      </c>
      <c r="O10" s="154">
        <v>2</v>
      </c>
      <c r="P10" s="158"/>
      <c r="Q10" s="159"/>
      <c r="R10" s="159"/>
      <c r="S10" s="159"/>
      <c r="T10" s="159"/>
      <c r="U10" s="160"/>
      <c r="V10" s="158"/>
      <c r="W10" s="159"/>
      <c r="X10" s="159"/>
      <c r="Y10" s="159"/>
      <c r="Z10" s="159"/>
      <c r="AA10" s="160"/>
      <c r="AB10" s="158"/>
      <c r="AC10" s="159"/>
      <c r="AD10" s="159"/>
      <c r="AE10" s="159"/>
      <c r="AF10" s="159"/>
      <c r="AG10" s="161"/>
      <c r="AH10" s="150">
        <v>0.27500000000000002</v>
      </c>
      <c r="AI10" s="156">
        <f t="shared" si="4"/>
        <v>1.5277777777777779E-2</v>
      </c>
      <c r="AJ10" s="151">
        <v>0.58750000000000002</v>
      </c>
      <c r="AK10" s="157">
        <f t="shared" si="5"/>
        <v>2.430555555555558E-2</v>
      </c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133"/>
      <c r="CC10" s="133"/>
      <c r="CD10" s="133"/>
      <c r="CE10" s="133"/>
      <c r="CF10" s="133"/>
      <c r="CG10" s="133"/>
      <c r="CH10" s="133"/>
      <c r="CI10" s="133"/>
      <c r="CJ10" s="133"/>
      <c r="CK10" s="133"/>
      <c r="CL10" s="133"/>
      <c r="CM10" s="133"/>
    </row>
    <row r="11" spans="1:91" ht="24" customHeight="1" thickBot="1" x14ac:dyDescent="0.3">
      <c r="A11" s="133"/>
      <c r="B11" s="335"/>
      <c r="C11" s="336"/>
      <c r="D11" s="360" t="s">
        <v>80</v>
      </c>
      <c r="E11" s="323"/>
      <c r="F11" s="323"/>
      <c r="G11" s="323"/>
      <c r="H11" s="323"/>
      <c r="I11" s="324"/>
      <c r="J11" s="360" t="s">
        <v>80</v>
      </c>
      <c r="K11" s="323"/>
      <c r="L11" s="323"/>
      <c r="M11" s="323"/>
      <c r="N11" s="323"/>
      <c r="O11" s="324"/>
      <c r="P11" s="360" t="s">
        <v>80</v>
      </c>
      <c r="Q11" s="323"/>
      <c r="R11" s="323"/>
      <c r="S11" s="323"/>
      <c r="T11" s="323"/>
      <c r="U11" s="324"/>
      <c r="V11" s="360" t="s">
        <v>80</v>
      </c>
      <c r="W11" s="323"/>
      <c r="X11" s="323"/>
      <c r="Y11" s="323"/>
      <c r="Z11" s="323"/>
      <c r="AA11" s="324"/>
      <c r="AB11" s="360" t="s">
        <v>80</v>
      </c>
      <c r="AC11" s="323"/>
      <c r="AD11" s="323"/>
      <c r="AE11" s="323"/>
      <c r="AF11" s="323"/>
      <c r="AG11" s="324"/>
      <c r="AH11" s="150">
        <v>0.2902777777777778</v>
      </c>
      <c r="AI11" s="156">
        <f t="shared" si="4"/>
        <v>1.5277777777777779E-2</v>
      </c>
      <c r="AJ11" s="151">
        <v>0.60763888888888884</v>
      </c>
      <c r="AK11" s="157">
        <f t="shared" si="5"/>
        <v>2.0138888888888817E-2</v>
      </c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  <c r="CF11" s="133"/>
      <c r="CG11" s="133"/>
      <c r="CH11" s="133"/>
      <c r="CI11" s="133"/>
      <c r="CJ11" s="133"/>
      <c r="CK11" s="133"/>
      <c r="CL11" s="133"/>
      <c r="CM11" s="133"/>
    </row>
    <row r="12" spans="1:91" ht="24" customHeight="1" thickBot="1" x14ac:dyDescent="0.3">
      <c r="A12" s="133"/>
      <c r="B12" s="335"/>
      <c r="C12" s="162" t="s">
        <v>17</v>
      </c>
      <c r="D12" s="322">
        <f>MAX(E6:F10)-IF(D6="",E6,D6)-MIN(H6:H10)+$C3</f>
        <v>0.33124999999999999</v>
      </c>
      <c r="E12" s="323"/>
      <c r="F12" s="323"/>
      <c r="G12" s="324"/>
      <c r="H12" s="333">
        <f ca="1">OFFSET(H5,MATCH(MIN(H6:H10),H6:H10,0),-4)-IF(D6="",E6,D6)+$C3</f>
        <v>0.16180555555555556</v>
      </c>
      <c r="I12" s="324"/>
      <c r="J12" s="322">
        <f>MAX(K6:L10)-IF(J6="",K6,J6)-MIN(N6:N10)+$C3</f>
        <v>0.32777777777777778</v>
      </c>
      <c r="K12" s="323"/>
      <c r="L12" s="323"/>
      <c r="M12" s="324"/>
      <c r="N12" s="333">
        <f ca="1">OFFSET(N5,MATCH(MIN(N6:N10),N6:N10,0),-4)-IF(J6="",K6,J6)+$C3</f>
        <v>0.16597222222222224</v>
      </c>
      <c r="O12" s="324"/>
      <c r="P12" s="322">
        <f>MAX(Q6:R10)-IF(P6="",Q6,P6)-MIN(T6:T10)+$C3</f>
        <v>0.23819444444444446</v>
      </c>
      <c r="Q12" s="323"/>
      <c r="R12" s="323"/>
      <c r="S12" s="324"/>
      <c r="T12" s="333">
        <f ca="1">OFFSET(T5,MATCH(MIN(T6:T10),T6:T10,0),-4)-IF(P6="",Q6,P6)+$C3</f>
        <v>0.16111111111111115</v>
      </c>
      <c r="U12" s="324"/>
      <c r="V12" s="322">
        <f>MAX(W6:X10)-IF(V6="",W6,V6)-MIN(Z6:Z10)+$C3</f>
        <v>0.24027777777777773</v>
      </c>
      <c r="W12" s="323"/>
      <c r="X12" s="323"/>
      <c r="Y12" s="324"/>
      <c r="Z12" s="333">
        <f ca="1">OFFSET(Z5,MATCH(MIN(Z6:Z10),Z6:Z10,0),-4)-IF(V6="",W6,V6)+$C3</f>
        <v>7.4999999999999983E-2</v>
      </c>
      <c r="AA12" s="323"/>
      <c r="AB12" s="322">
        <f>MAX(AC6:AD10)-IF(AB6="",AC6,AB6)-MIN(AF6:AF10)+$C3*2</f>
        <v>0.25486111111111109</v>
      </c>
      <c r="AC12" s="323"/>
      <c r="AD12" s="323"/>
      <c r="AE12" s="324"/>
      <c r="AF12" s="333">
        <f ca="1">OFFSET(AF5,MATCH(MIN(AF6:AF10),AF6:AF10,0),-4)-IF(AB6="",AC6,AB6)+$C3</f>
        <v>0.16597222222222222</v>
      </c>
      <c r="AG12" s="323"/>
      <c r="AH12" s="150">
        <v>0.31111111111111112</v>
      </c>
      <c r="AI12" s="156">
        <f t="shared" si="4"/>
        <v>2.0833333333333315E-2</v>
      </c>
      <c r="AJ12" s="151">
        <v>0.63541666666666663</v>
      </c>
      <c r="AK12" s="157">
        <f t="shared" si="5"/>
        <v>2.777777777777779E-2</v>
      </c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3"/>
      <c r="CD12" s="133"/>
      <c r="CE12" s="133"/>
      <c r="CF12" s="133"/>
      <c r="CG12" s="133"/>
      <c r="CH12" s="133"/>
      <c r="CI12" s="133"/>
      <c r="CJ12" s="133"/>
      <c r="CK12" s="133"/>
      <c r="CL12" s="133"/>
      <c r="CM12" s="133"/>
    </row>
    <row r="13" spans="1:91" ht="24" customHeight="1" thickBot="1" x14ac:dyDescent="0.3">
      <c r="A13" s="133"/>
      <c r="B13" s="335"/>
      <c r="C13" s="136">
        <v>6.9444444444444441E-3</v>
      </c>
      <c r="D13" s="328" t="s">
        <v>18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150">
        <v>0.33194444444444443</v>
      </c>
      <c r="AI13" s="156">
        <f t="shared" si="4"/>
        <v>2.0833333333333315E-2</v>
      </c>
      <c r="AJ13" s="151">
        <v>0.66319444444444442</v>
      </c>
      <c r="AK13" s="157">
        <f t="shared" si="5"/>
        <v>2.777777777777779E-2</v>
      </c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33"/>
      <c r="CE13" s="133"/>
      <c r="CF13" s="133"/>
      <c r="CG13" s="133"/>
      <c r="CH13" s="133"/>
      <c r="CI13" s="133"/>
      <c r="CJ13" s="133"/>
      <c r="CK13" s="133"/>
      <c r="CL13" s="133"/>
      <c r="CM13" s="133"/>
    </row>
    <row r="14" spans="1:91" ht="24" customHeight="1" thickBot="1" x14ac:dyDescent="0.3">
      <c r="A14" s="133"/>
      <c r="B14" s="335"/>
      <c r="C14" s="163"/>
      <c r="D14" s="328" t="s">
        <v>19</v>
      </c>
      <c r="E14" s="323"/>
      <c r="F14" s="323"/>
      <c r="G14" s="323"/>
      <c r="H14" s="323"/>
      <c r="I14" s="324"/>
      <c r="J14" s="328" t="s">
        <v>20</v>
      </c>
      <c r="K14" s="323"/>
      <c r="L14" s="323"/>
      <c r="M14" s="323"/>
      <c r="N14" s="323"/>
      <c r="O14" s="324"/>
      <c r="P14" s="328" t="s">
        <v>33</v>
      </c>
      <c r="Q14" s="323"/>
      <c r="R14" s="323"/>
      <c r="S14" s="323"/>
      <c r="T14" s="323"/>
      <c r="U14" s="324"/>
      <c r="V14" s="328" t="s">
        <v>40</v>
      </c>
      <c r="W14" s="323"/>
      <c r="X14" s="323"/>
      <c r="Y14" s="323"/>
      <c r="Z14" s="323"/>
      <c r="AA14" s="324"/>
      <c r="AB14" s="361"/>
      <c r="AC14" s="362"/>
      <c r="AD14" s="362"/>
      <c r="AE14" s="362"/>
      <c r="AF14" s="362"/>
      <c r="AG14" s="363"/>
      <c r="AH14" s="150">
        <v>0.35625000000000001</v>
      </c>
      <c r="AI14" s="156">
        <f t="shared" si="4"/>
        <v>2.430555555555558E-2</v>
      </c>
      <c r="AJ14" s="151">
        <v>0.69513888888888886</v>
      </c>
      <c r="AK14" s="157">
        <f t="shared" si="5"/>
        <v>3.1944444444444442E-2</v>
      </c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3"/>
      <c r="CD14" s="133"/>
      <c r="CE14" s="133"/>
      <c r="CF14" s="133"/>
      <c r="CG14" s="133"/>
      <c r="CH14" s="133"/>
      <c r="CI14" s="133"/>
      <c r="CJ14" s="133"/>
      <c r="CK14" s="133"/>
      <c r="CL14" s="133"/>
      <c r="CM14" s="133"/>
    </row>
    <row r="15" spans="1:91" ht="24" customHeight="1" thickBot="1" x14ac:dyDescent="0.3">
      <c r="A15" s="133"/>
      <c r="B15" s="335"/>
      <c r="C15" s="334" t="s">
        <v>7</v>
      </c>
      <c r="D15" s="137" t="s">
        <v>8</v>
      </c>
      <c r="E15" s="138" t="s">
        <v>9</v>
      </c>
      <c r="F15" s="139" t="s">
        <v>10</v>
      </c>
      <c r="G15" s="138" t="s">
        <v>11</v>
      </c>
      <c r="H15" s="139" t="s">
        <v>12</v>
      </c>
      <c r="I15" s="138" t="s">
        <v>13</v>
      </c>
      <c r="J15" s="139" t="s">
        <v>8</v>
      </c>
      <c r="K15" s="138" t="s">
        <v>9</v>
      </c>
      <c r="L15" s="139" t="s">
        <v>10</v>
      </c>
      <c r="M15" s="138" t="s">
        <v>11</v>
      </c>
      <c r="N15" s="139" t="s">
        <v>12</v>
      </c>
      <c r="O15" s="138" t="s">
        <v>13</v>
      </c>
      <c r="P15" s="137" t="s">
        <v>8</v>
      </c>
      <c r="Q15" s="138" t="s">
        <v>9</v>
      </c>
      <c r="R15" s="139" t="s">
        <v>10</v>
      </c>
      <c r="S15" s="138" t="s">
        <v>11</v>
      </c>
      <c r="T15" s="139" t="s">
        <v>12</v>
      </c>
      <c r="U15" s="138" t="s">
        <v>13</v>
      </c>
      <c r="V15" s="137" t="s">
        <v>8</v>
      </c>
      <c r="W15" s="138" t="s">
        <v>9</v>
      </c>
      <c r="X15" s="139" t="s">
        <v>10</v>
      </c>
      <c r="Y15" s="138" t="s">
        <v>11</v>
      </c>
      <c r="Z15" s="139" t="s">
        <v>12</v>
      </c>
      <c r="AA15" s="138" t="s">
        <v>13</v>
      </c>
      <c r="AB15" s="364"/>
      <c r="AC15" s="365"/>
      <c r="AD15" s="365"/>
      <c r="AE15" s="365"/>
      <c r="AF15" s="365"/>
      <c r="AG15" s="366"/>
      <c r="AH15" s="150">
        <v>0.38055555555555554</v>
      </c>
      <c r="AI15" s="156">
        <f t="shared" si="4"/>
        <v>2.4305555555555525E-2</v>
      </c>
      <c r="AJ15" s="151">
        <v>0.7270833333333333</v>
      </c>
      <c r="AK15" s="157">
        <f t="shared" si="5"/>
        <v>3.1944444444444442E-2</v>
      </c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3"/>
      <c r="CD15" s="133"/>
      <c r="CE15" s="133"/>
      <c r="CF15" s="133"/>
      <c r="CG15" s="133"/>
      <c r="CH15" s="133"/>
      <c r="CI15" s="133"/>
      <c r="CJ15" s="133"/>
      <c r="CK15" s="133"/>
      <c r="CL15" s="133"/>
      <c r="CM15" s="133"/>
    </row>
    <row r="16" spans="1:91" ht="24" customHeight="1" thickBot="1" x14ac:dyDescent="0.3">
      <c r="A16" s="133"/>
      <c r="B16" s="335"/>
      <c r="C16" s="335"/>
      <c r="D16" s="142">
        <v>0.54583333333333328</v>
      </c>
      <c r="E16" s="143">
        <v>0.57986111111111116</v>
      </c>
      <c r="F16" s="143">
        <v>0.61805555555555558</v>
      </c>
      <c r="G16" s="144">
        <f t="shared" ref="G16:G17" si="9">F16-D16</f>
        <v>7.2222222222222299E-2</v>
      </c>
      <c r="H16" s="145">
        <v>651</v>
      </c>
      <c r="I16" s="146">
        <v>3</v>
      </c>
      <c r="J16" s="142">
        <v>0.56319444444444444</v>
      </c>
      <c r="K16" s="143">
        <v>0.59652777777777777</v>
      </c>
      <c r="L16" s="143">
        <v>0.63680555555555551</v>
      </c>
      <c r="M16" s="144">
        <f>L16-J16</f>
        <v>7.3611111111111072E-2</v>
      </c>
      <c r="N16" s="145">
        <v>651</v>
      </c>
      <c r="O16" s="146">
        <v>4</v>
      </c>
      <c r="P16" s="142">
        <v>0.58750000000000002</v>
      </c>
      <c r="Q16" s="143">
        <v>0.61875000000000002</v>
      </c>
      <c r="R16" s="143">
        <v>0.65625</v>
      </c>
      <c r="S16" s="144">
        <f t="shared" ref="S16:S18" si="10">R16-P16</f>
        <v>6.8749999999999978E-2</v>
      </c>
      <c r="T16" s="145">
        <v>651</v>
      </c>
      <c r="U16" s="146">
        <v>5</v>
      </c>
      <c r="V16" s="142">
        <v>0.60763888888888884</v>
      </c>
      <c r="W16" s="143">
        <v>0.64097222222222228</v>
      </c>
      <c r="X16" s="143">
        <v>0.67986111111111114</v>
      </c>
      <c r="Y16" s="144">
        <f>X16-V16</f>
        <v>7.2222222222222299E-2</v>
      </c>
      <c r="Z16" s="145">
        <v>651</v>
      </c>
      <c r="AA16" s="146">
        <v>1</v>
      </c>
      <c r="AB16" s="364"/>
      <c r="AC16" s="365"/>
      <c r="AD16" s="365"/>
      <c r="AE16" s="365"/>
      <c r="AF16" s="365"/>
      <c r="AG16" s="366"/>
      <c r="AH16" s="150">
        <v>0.41875000000000001</v>
      </c>
      <c r="AI16" s="156">
        <f t="shared" si="4"/>
        <v>3.8194444444444475E-2</v>
      </c>
      <c r="AJ16" s="151">
        <v>0.74722222222222223</v>
      </c>
      <c r="AK16" s="157">
        <f t="shared" si="5"/>
        <v>2.0138888888888928E-2</v>
      </c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3"/>
      <c r="CD16" s="133"/>
      <c r="CE16" s="133"/>
      <c r="CF16" s="133"/>
      <c r="CG16" s="133"/>
      <c r="CH16" s="133"/>
      <c r="CI16" s="133"/>
      <c r="CJ16" s="133"/>
      <c r="CK16" s="133"/>
      <c r="CL16" s="133"/>
      <c r="CM16" s="133"/>
    </row>
    <row r="17" spans="1:91" ht="24" customHeight="1" thickBot="1" x14ac:dyDescent="0.3">
      <c r="A17" s="133"/>
      <c r="B17" s="335"/>
      <c r="C17" s="335"/>
      <c r="D17" s="150">
        <v>0.63541666666666663</v>
      </c>
      <c r="E17" s="151">
        <v>0.66874999999999996</v>
      </c>
      <c r="F17" s="151">
        <v>0.71250000000000002</v>
      </c>
      <c r="G17" s="152">
        <f t="shared" si="9"/>
        <v>7.7083333333333393E-2</v>
      </c>
      <c r="H17" s="153">
        <v>651</v>
      </c>
      <c r="I17" s="154">
        <v>3</v>
      </c>
      <c r="J17" s="329">
        <f>IF(L16="",K16,L16)</f>
        <v>0.63680555555555551</v>
      </c>
      <c r="K17" s="324"/>
      <c r="L17" s="329">
        <f>IF(J18="",K18,J18)</f>
        <v>0.69513888888888886</v>
      </c>
      <c r="M17" s="324"/>
      <c r="N17" s="330">
        <f>L17-J17</f>
        <v>5.8333333333333348E-2</v>
      </c>
      <c r="O17" s="324"/>
      <c r="P17" s="150">
        <v>0.66319444444444442</v>
      </c>
      <c r="Q17" s="151">
        <v>0.69374999999999998</v>
      </c>
      <c r="R17" s="151">
        <v>0.73750000000000004</v>
      </c>
      <c r="S17" s="152">
        <f t="shared" si="10"/>
        <v>7.4305555555555625E-2</v>
      </c>
      <c r="T17" s="153">
        <v>651</v>
      </c>
      <c r="U17" s="154">
        <v>5</v>
      </c>
      <c r="V17" s="329">
        <f>IF(X16="",W16,X16)</f>
        <v>0.67986111111111114</v>
      </c>
      <c r="W17" s="324"/>
      <c r="X17" s="329">
        <f>IF(V18="",W18,V18)</f>
        <v>0.7270833333333333</v>
      </c>
      <c r="Y17" s="324"/>
      <c r="Z17" s="330">
        <f>X17-V17</f>
        <v>4.7222222222222165E-2</v>
      </c>
      <c r="AA17" s="324"/>
      <c r="AB17" s="364"/>
      <c r="AC17" s="365"/>
      <c r="AD17" s="365"/>
      <c r="AE17" s="365"/>
      <c r="AF17" s="365"/>
      <c r="AG17" s="366"/>
      <c r="AH17" s="150">
        <v>0.44305555555555554</v>
      </c>
      <c r="AI17" s="156">
        <f t="shared" si="4"/>
        <v>2.4305555555555525E-2</v>
      </c>
      <c r="AJ17" s="151">
        <v>0.7680555555555556</v>
      </c>
      <c r="AK17" s="157">
        <f t="shared" si="5"/>
        <v>2.083333333333337E-2</v>
      </c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3"/>
      <c r="CG17" s="133"/>
      <c r="CH17" s="133"/>
      <c r="CI17" s="133"/>
      <c r="CJ17" s="133"/>
      <c r="CK17" s="133"/>
      <c r="CL17" s="133"/>
      <c r="CM17" s="133"/>
    </row>
    <row r="18" spans="1:91" ht="24" customHeight="1" thickBot="1" x14ac:dyDescent="0.3">
      <c r="A18" s="133"/>
      <c r="B18" s="335"/>
      <c r="C18" s="335"/>
      <c r="D18" s="329">
        <f>IF(F17="",E17,F17)</f>
        <v>0.71250000000000002</v>
      </c>
      <c r="E18" s="324"/>
      <c r="F18" s="329">
        <f>IF(D19="",E19,D19)</f>
        <v>0.7680555555555556</v>
      </c>
      <c r="G18" s="324"/>
      <c r="H18" s="330">
        <f>F18-D18</f>
        <v>5.555555555555558E-2</v>
      </c>
      <c r="I18" s="324"/>
      <c r="J18" s="150">
        <v>0.69513888888888886</v>
      </c>
      <c r="K18" s="151">
        <v>0.73124999999999996</v>
      </c>
      <c r="L18" s="151">
        <v>0.77361111111111114</v>
      </c>
      <c r="M18" s="152">
        <f t="shared" ref="M18:M19" si="11">L18-J18</f>
        <v>7.8472222222222276E-2</v>
      </c>
      <c r="N18" s="153">
        <v>651</v>
      </c>
      <c r="O18" s="154">
        <v>4</v>
      </c>
      <c r="P18" s="150">
        <v>0.74722222222222223</v>
      </c>
      <c r="Q18" s="151">
        <v>0.78472222222222221</v>
      </c>
      <c r="R18" s="151">
        <v>0.82638888888888884</v>
      </c>
      <c r="S18" s="152">
        <f t="shared" si="10"/>
        <v>7.9166666666666607E-2</v>
      </c>
      <c r="T18" s="153">
        <v>651</v>
      </c>
      <c r="U18" s="154">
        <v>5</v>
      </c>
      <c r="V18" s="150">
        <v>0.7270833333333333</v>
      </c>
      <c r="W18" s="151">
        <v>0.76527777777777772</v>
      </c>
      <c r="X18" s="151">
        <v>0.80902777777777779</v>
      </c>
      <c r="Y18" s="152">
        <f t="shared" ref="Y18:Y19" si="12">X18-V18</f>
        <v>8.1944444444444486E-2</v>
      </c>
      <c r="Z18" s="153">
        <v>651</v>
      </c>
      <c r="AA18" s="154">
        <v>1</v>
      </c>
      <c r="AB18" s="364"/>
      <c r="AC18" s="365"/>
      <c r="AD18" s="365"/>
      <c r="AE18" s="365"/>
      <c r="AF18" s="365"/>
      <c r="AG18" s="366"/>
      <c r="AH18" s="150">
        <v>0.45694444444444443</v>
      </c>
      <c r="AI18" s="156">
        <f t="shared" si="4"/>
        <v>1.3888888888888895E-2</v>
      </c>
      <c r="AJ18" s="151">
        <v>0.79583333333333328</v>
      </c>
      <c r="AK18" s="157">
        <f t="shared" si="5"/>
        <v>2.7777777777777679E-2</v>
      </c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3"/>
      <c r="CG18" s="133"/>
      <c r="CH18" s="133"/>
      <c r="CI18" s="133"/>
      <c r="CJ18" s="133"/>
      <c r="CK18" s="133"/>
      <c r="CL18" s="133"/>
      <c r="CM18" s="133"/>
    </row>
    <row r="19" spans="1:91" ht="24" customHeight="1" thickBot="1" x14ac:dyDescent="0.3">
      <c r="A19" s="133"/>
      <c r="B19" s="335"/>
      <c r="C19" s="335"/>
      <c r="D19" s="150">
        <v>0.7680555555555556</v>
      </c>
      <c r="E19" s="151">
        <v>0.80555555555555558</v>
      </c>
      <c r="F19" s="151">
        <v>0.84305555555555556</v>
      </c>
      <c r="G19" s="152">
        <f>F19-D19</f>
        <v>7.4999999999999956E-2</v>
      </c>
      <c r="H19" s="153">
        <v>651</v>
      </c>
      <c r="I19" s="154">
        <v>3</v>
      </c>
      <c r="J19" s="150">
        <v>0.79583333333333328</v>
      </c>
      <c r="K19" s="151">
        <v>0.82777777777777772</v>
      </c>
      <c r="L19" s="151">
        <v>0.86736111111111114</v>
      </c>
      <c r="M19" s="152">
        <f t="shared" si="11"/>
        <v>7.1527777777777857E-2</v>
      </c>
      <c r="N19" s="153">
        <v>651</v>
      </c>
      <c r="O19" s="154">
        <v>4</v>
      </c>
      <c r="P19" s="329">
        <f>IF(R18="",Q18,R18)</f>
        <v>0.82638888888888884</v>
      </c>
      <c r="Q19" s="324"/>
      <c r="R19" s="329">
        <f>IF(P20="",Q20,P20)</f>
        <v>0.875</v>
      </c>
      <c r="S19" s="324"/>
      <c r="T19" s="330">
        <f>R19-P19</f>
        <v>4.861111111111116E-2</v>
      </c>
      <c r="U19" s="324"/>
      <c r="V19" s="150">
        <v>0.8305555555555556</v>
      </c>
      <c r="W19" s="151">
        <v>0.86250000000000004</v>
      </c>
      <c r="X19" s="151">
        <v>0.90208333333333335</v>
      </c>
      <c r="Y19" s="152">
        <f t="shared" si="12"/>
        <v>7.1527777777777746E-2</v>
      </c>
      <c r="Z19" s="153">
        <v>651</v>
      </c>
      <c r="AA19" s="154">
        <v>1</v>
      </c>
      <c r="AB19" s="364"/>
      <c r="AC19" s="365"/>
      <c r="AD19" s="365"/>
      <c r="AE19" s="365"/>
      <c r="AF19" s="365"/>
      <c r="AG19" s="366"/>
      <c r="AH19" s="150">
        <v>0.47430555555555554</v>
      </c>
      <c r="AI19" s="156">
        <f t="shared" si="4"/>
        <v>1.7361111111111105E-2</v>
      </c>
      <c r="AJ19" s="151">
        <v>0.8305555555555556</v>
      </c>
      <c r="AK19" s="157">
        <f t="shared" si="5"/>
        <v>3.4722222222222321E-2</v>
      </c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</row>
    <row r="20" spans="1:91" ht="24" customHeight="1" thickBot="1" x14ac:dyDescent="0.3">
      <c r="A20" s="133"/>
      <c r="B20" s="335"/>
      <c r="C20" s="335"/>
      <c r="D20" s="164"/>
      <c r="E20" s="165"/>
      <c r="F20" s="165"/>
      <c r="G20" s="165"/>
      <c r="H20" s="165"/>
      <c r="I20" s="166"/>
      <c r="J20" s="164"/>
      <c r="K20" s="165"/>
      <c r="L20" s="165"/>
      <c r="M20" s="165"/>
      <c r="N20" s="165"/>
      <c r="O20" s="166"/>
      <c r="P20" s="150">
        <v>0.875</v>
      </c>
      <c r="Q20" s="151">
        <v>0.90486111111111112</v>
      </c>
      <c r="R20" s="151">
        <v>0.93819444444444444</v>
      </c>
      <c r="S20" s="152">
        <f>R20-P20</f>
        <v>6.3194444444444442E-2</v>
      </c>
      <c r="T20" s="153">
        <v>651</v>
      </c>
      <c r="U20" s="154">
        <v>5</v>
      </c>
      <c r="V20" s="158"/>
      <c r="W20" s="159"/>
      <c r="X20" s="159"/>
      <c r="Y20" s="159"/>
      <c r="Z20" s="159"/>
      <c r="AA20" s="160"/>
      <c r="AB20" s="364"/>
      <c r="AC20" s="365"/>
      <c r="AD20" s="365"/>
      <c r="AE20" s="365"/>
      <c r="AF20" s="365"/>
      <c r="AG20" s="366"/>
      <c r="AH20" s="167">
        <v>0.49166666666666664</v>
      </c>
      <c r="AI20" s="168">
        <f t="shared" si="4"/>
        <v>1.7361111111111105E-2</v>
      </c>
      <c r="AJ20" s="169">
        <v>0.875</v>
      </c>
      <c r="AK20" s="170">
        <f t="shared" si="5"/>
        <v>4.4444444444444398E-2</v>
      </c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33"/>
      <c r="CG20" s="133"/>
      <c r="CH20" s="133"/>
      <c r="CI20" s="133"/>
      <c r="CJ20" s="133"/>
      <c r="CK20" s="133"/>
      <c r="CL20" s="133"/>
      <c r="CM20" s="133"/>
    </row>
    <row r="21" spans="1:91" ht="24" customHeight="1" thickBot="1" x14ac:dyDescent="0.3">
      <c r="A21" s="133"/>
      <c r="B21" s="335"/>
      <c r="C21" s="336"/>
      <c r="D21" s="360" t="s">
        <v>80</v>
      </c>
      <c r="E21" s="323"/>
      <c r="F21" s="323"/>
      <c r="G21" s="323"/>
      <c r="H21" s="323"/>
      <c r="I21" s="324"/>
      <c r="J21" s="360" t="s">
        <v>80</v>
      </c>
      <c r="K21" s="323"/>
      <c r="L21" s="323"/>
      <c r="M21" s="323"/>
      <c r="N21" s="323"/>
      <c r="O21" s="324"/>
      <c r="P21" s="360" t="s">
        <v>80</v>
      </c>
      <c r="Q21" s="323"/>
      <c r="R21" s="323"/>
      <c r="S21" s="323"/>
      <c r="T21" s="323"/>
      <c r="U21" s="324"/>
      <c r="V21" s="360" t="s">
        <v>80</v>
      </c>
      <c r="W21" s="323"/>
      <c r="X21" s="323"/>
      <c r="Y21" s="323"/>
      <c r="Z21" s="323"/>
      <c r="AA21" s="324"/>
      <c r="AB21" s="364"/>
      <c r="AC21" s="365"/>
      <c r="AD21" s="365"/>
      <c r="AE21" s="365"/>
      <c r="AF21" s="365"/>
      <c r="AG21" s="366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3"/>
      <c r="CF21" s="133"/>
      <c r="CG21" s="133"/>
      <c r="CH21" s="133"/>
      <c r="CI21" s="133"/>
      <c r="CJ21" s="133"/>
      <c r="CK21" s="133"/>
      <c r="CL21" s="133"/>
      <c r="CM21" s="133"/>
    </row>
    <row r="22" spans="1:91" ht="24" customHeight="1" thickBot="1" x14ac:dyDescent="0.3">
      <c r="A22" s="133"/>
      <c r="B22" s="336"/>
      <c r="C22" s="162" t="s">
        <v>17</v>
      </c>
      <c r="D22" s="322">
        <f>MAX(E16:F20)-IF(D16="",E16,D16)-MIN(H16:H20)+$C13</f>
        <v>0.24861111111111114</v>
      </c>
      <c r="E22" s="323"/>
      <c r="F22" s="323"/>
      <c r="G22" s="324"/>
      <c r="H22" s="325">
        <f ca="1">OFFSET(H15,MATCH(MIN(H16:H20),H16:H20,0),-4)-IF(D16="",E16,D16)</f>
        <v>0.16666666666666674</v>
      </c>
      <c r="I22" s="326"/>
      <c r="J22" s="322">
        <f>MAX(K16:L20)-IF(J16="",K16,J16)-MIN(N16:N20)+$C13</f>
        <v>0.25277777777777777</v>
      </c>
      <c r="K22" s="323"/>
      <c r="L22" s="323"/>
      <c r="M22" s="324"/>
      <c r="N22" s="325">
        <f ca="1">OFFSET(N15,MATCH(MIN(N16:N20),N16:N20,0),-4)-IF(J16="",K16,J16)</f>
        <v>7.3611111111111072E-2</v>
      </c>
      <c r="O22" s="326"/>
      <c r="P22" s="322">
        <f>MAX(Q16:R20)-IF(P16="",Q16,P16)-MIN(T16:T20)+$C13</f>
        <v>0.30902777777777768</v>
      </c>
      <c r="Q22" s="323"/>
      <c r="R22" s="323"/>
      <c r="S22" s="324"/>
      <c r="T22" s="325">
        <f ca="1">OFFSET(T15,MATCH(MIN(T16:T20),T16:T20,0),-4)-IF(P16="",Q16,P16)</f>
        <v>0.23888888888888882</v>
      </c>
      <c r="U22" s="326"/>
      <c r="V22" s="322">
        <f>MAX(W16:X20)-IF(V16="",W16,V16)-MIN(Z16:Z20)+$C13</f>
        <v>0.25416666666666676</v>
      </c>
      <c r="W22" s="323"/>
      <c r="X22" s="323"/>
      <c r="Y22" s="324"/>
      <c r="Z22" s="325">
        <f ca="1">OFFSET(Z15,MATCH(MIN(Z16:Z20),Z16:Z20,0),-4)-IF(V16="",W16,V16)</f>
        <v>7.2222222222222299E-2</v>
      </c>
      <c r="AA22" s="326"/>
      <c r="AB22" s="367"/>
      <c r="AC22" s="327"/>
      <c r="AD22" s="327"/>
      <c r="AE22" s="327"/>
      <c r="AF22" s="327"/>
      <c r="AG22" s="326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3"/>
      <c r="CD22" s="133"/>
      <c r="CE22" s="133"/>
      <c r="CF22" s="133"/>
      <c r="CG22" s="133"/>
      <c r="CH22" s="133"/>
      <c r="CI22" s="133"/>
      <c r="CJ22" s="133"/>
      <c r="CK22" s="133"/>
      <c r="CL22" s="133"/>
      <c r="CM22" s="133"/>
    </row>
    <row r="23" spans="1:91" ht="24" customHeight="1" x14ac:dyDescent="0.25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3"/>
      <c r="CF23" s="133"/>
      <c r="CG23" s="133"/>
      <c r="CH23" s="133"/>
      <c r="CI23" s="133"/>
      <c r="CJ23" s="133"/>
      <c r="CK23" s="133"/>
      <c r="CL23" s="133"/>
      <c r="CM23" s="133"/>
    </row>
    <row r="24" spans="1:91" ht="24" customHeight="1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  <c r="BX24" s="133"/>
      <c r="BY24" s="133"/>
      <c r="BZ24" s="133"/>
      <c r="CA24" s="133"/>
      <c r="CB24" s="133"/>
      <c r="CC24" s="133"/>
      <c r="CD24" s="133"/>
      <c r="CE24" s="133"/>
      <c r="CF24" s="133"/>
      <c r="CG24" s="133"/>
      <c r="CH24" s="133"/>
      <c r="CI24" s="133"/>
      <c r="CJ24" s="133"/>
      <c r="CK24" s="133"/>
      <c r="CL24" s="133"/>
      <c r="CM24" s="133"/>
    </row>
    <row r="25" spans="1:91" ht="24" customHeight="1" x14ac:dyDescent="0.25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  <c r="CE25" s="133"/>
      <c r="CF25" s="133"/>
      <c r="CG25" s="133"/>
      <c r="CH25" s="133"/>
      <c r="CI25" s="133"/>
      <c r="CJ25" s="133"/>
      <c r="CK25" s="133"/>
      <c r="CL25" s="133"/>
      <c r="CM25" s="133"/>
    </row>
    <row r="26" spans="1:91" ht="24" customHeight="1" x14ac:dyDescent="0.25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  <c r="CE26" s="133"/>
      <c r="CF26" s="133"/>
      <c r="CG26" s="133"/>
      <c r="CH26" s="133"/>
      <c r="CI26" s="133"/>
      <c r="CJ26" s="133"/>
      <c r="CK26" s="133"/>
      <c r="CL26" s="133"/>
      <c r="CM26" s="133"/>
    </row>
    <row r="27" spans="1:91" ht="24" customHeight="1" x14ac:dyDescent="0.25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3"/>
      <c r="CF27" s="133"/>
      <c r="CG27" s="133"/>
      <c r="CH27" s="133"/>
      <c r="CI27" s="133"/>
      <c r="CJ27" s="133"/>
      <c r="CK27" s="133"/>
      <c r="CL27" s="133"/>
      <c r="CM27" s="133"/>
    </row>
    <row r="28" spans="1:91" ht="24" customHeight="1" x14ac:dyDescent="0.25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3"/>
      <c r="CF28" s="133"/>
      <c r="CG28" s="133"/>
      <c r="CH28" s="133"/>
      <c r="CI28" s="133"/>
      <c r="CJ28" s="133"/>
      <c r="CK28" s="133"/>
      <c r="CL28" s="133"/>
      <c r="CM28" s="133"/>
    </row>
    <row r="29" spans="1:91" ht="24" customHeight="1" x14ac:dyDescent="0.25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</row>
    <row r="30" spans="1:91" ht="24" customHeight="1" x14ac:dyDescent="0.25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</row>
    <row r="31" spans="1:91" ht="24" customHeight="1" x14ac:dyDescent="0.25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3"/>
      <c r="CG31" s="133"/>
      <c r="CH31" s="133"/>
      <c r="CI31" s="133"/>
      <c r="CJ31" s="133"/>
      <c r="CK31" s="133"/>
      <c r="CL31" s="133"/>
      <c r="CM31" s="133"/>
    </row>
    <row r="32" spans="1:91" ht="24" customHeight="1" x14ac:dyDescent="0.25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3"/>
      <c r="CG32" s="133"/>
      <c r="CH32" s="133"/>
      <c r="CI32" s="133"/>
      <c r="CJ32" s="133"/>
      <c r="CK32" s="133"/>
      <c r="CL32" s="133"/>
      <c r="CM32" s="133"/>
    </row>
    <row r="33" spans="1:91" ht="24" customHeight="1" x14ac:dyDescent="0.25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  <c r="CF33" s="133"/>
      <c r="CG33" s="133"/>
      <c r="CH33" s="133"/>
      <c r="CI33" s="133"/>
      <c r="CJ33" s="133"/>
      <c r="CK33" s="133"/>
      <c r="CL33" s="133"/>
      <c r="CM33" s="133"/>
    </row>
    <row r="34" spans="1:91" ht="24" customHeight="1" x14ac:dyDescent="0.25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3"/>
      <c r="CF34" s="133"/>
      <c r="CG34" s="133"/>
      <c r="CH34" s="133"/>
      <c r="CI34" s="133"/>
      <c r="CJ34" s="133"/>
      <c r="CK34" s="133"/>
      <c r="CL34" s="133"/>
      <c r="CM34" s="133"/>
    </row>
    <row r="35" spans="1:91" ht="24" customHeight="1" x14ac:dyDescent="0.25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3"/>
      <c r="CF35" s="133"/>
      <c r="CG35" s="133"/>
      <c r="CH35" s="133"/>
      <c r="CI35" s="133"/>
      <c r="CJ35" s="133"/>
      <c r="CK35" s="133"/>
      <c r="CL35" s="133"/>
      <c r="CM35" s="133"/>
    </row>
    <row r="36" spans="1:91" ht="24" customHeight="1" x14ac:dyDescent="0.25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3"/>
      <c r="CF36" s="133"/>
      <c r="CG36" s="133"/>
      <c r="CH36" s="133"/>
      <c r="CI36" s="133"/>
      <c r="CJ36" s="133"/>
      <c r="CK36" s="133"/>
      <c r="CL36" s="133"/>
      <c r="CM36" s="133"/>
    </row>
    <row r="37" spans="1:91" ht="24" customHeight="1" x14ac:dyDescent="0.25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3"/>
      <c r="CD37" s="133"/>
      <c r="CE37" s="133"/>
      <c r="CF37" s="133"/>
      <c r="CG37" s="133"/>
      <c r="CH37" s="133"/>
      <c r="CI37" s="133"/>
      <c r="CJ37" s="133"/>
      <c r="CK37" s="133"/>
      <c r="CL37" s="133"/>
      <c r="CM37" s="133"/>
    </row>
    <row r="38" spans="1:91" ht="24" customHeight="1" x14ac:dyDescent="0.25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3"/>
      <c r="CC38" s="133"/>
      <c r="CD38" s="133"/>
      <c r="CE38" s="133"/>
      <c r="CF38" s="133"/>
      <c r="CG38" s="133"/>
      <c r="CH38" s="133"/>
      <c r="CI38" s="133"/>
      <c r="CJ38" s="133"/>
      <c r="CK38" s="133"/>
      <c r="CL38" s="133"/>
      <c r="CM38" s="133"/>
    </row>
    <row r="39" spans="1:91" ht="24" customHeight="1" x14ac:dyDescent="0.25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</row>
    <row r="40" spans="1:91" ht="24" customHeight="1" x14ac:dyDescent="0.25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3"/>
      <c r="CG40" s="133"/>
      <c r="CH40" s="133"/>
      <c r="CI40" s="133"/>
      <c r="CJ40" s="133"/>
      <c r="CK40" s="133"/>
      <c r="CL40" s="133"/>
      <c r="CM40" s="133"/>
    </row>
    <row r="41" spans="1:91" ht="24" customHeight="1" x14ac:dyDescent="0.25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  <c r="CB41" s="133"/>
      <c r="CC41" s="133"/>
      <c r="CD41" s="133"/>
      <c r="CE41" s="133"/>
      <c r="CF41" s="133"/>
      <c r="CG41" s="133"/>
      <c r="CH41" s="133"/>
      <c r="CI41" s="133"/>
      <c r="CJ41" s="133"/>
      <c r="CK41" s="133"/>
      <c r="CL41" s="133"/>
      <c r="CM41" s="133"/>
    </row>
    <row r="42" spans="1:91" ht="24" customHeight="1" x14ac:dyDescent="0.25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3"/>
      <c r="BY42" s="133"/>
      <c r="BZ42" s="133"/>
      <c r="CA42" s="133"/>
      <c r="CB42" s="133"/>
      <c r="CC42" s="133"/>
      <c r="CD42" s="133"/>
      <c r="CE42" s="133"/>
      <c r="CF42" s="133"/>
      <c r="CG42" s="133"/>
      <c r="CH42" s="133"/>
      <c r="CI42" s="133"/>
      <c r="CJ42" s="133"/>
      <c r="CK42" s="133"/>
      <c r="CL42" s="133"/>
      <c r="CM42" s="133"/>
    </row>
    <row r="43" spans="1:91" ht="24" customHeight="1" x14ac:dyDescent="0.25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3"/>
      <c r="BY43" s="133"/>
      <c r="BZ43" s="133"/>
      <c r="CA43" s="133"/>
      <c r="CB43" s="133"/>
      <c r="CC43" s="133"/>
      <c r="CD43" s="133"/>
      <c r="CE43" s="133"/>
      <c r="CF43" s="133"/>
      <c r="CG43" s="133"/>
      <c r="CH43" s="133"/>
      <c r="CI43" s="133"/>
      <c r="CJ43" s="133"/>
      <c r="CK43" s="133"/>
      <c r="CL43" s="133"/>
      <c r="CM43" s="133"/>
    </row>
    <row r="44" spans="1:91" ht="24" customHeight="1" x14ac:dyDescent="0.25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33"/>
      <c r="CC44" s="133"/>
      <c r="CD44" s="133"/>
      <c r="CE44" s="133"/>
      <c r="CF44" s="133"/>
      <c r="CG44" s="133"/>
      <c r="CH44" s="133"/>
      <c r="CI44" s="133"/>
      <c r="CJ44" s="133"/>
      <c r="CK44" s="133"/>
      <c r="CL44" s="133"/>
      <c r="CM44" s="133"/>
    </row>
    <row r="45" spans="1:91" ht="24" customHeight="1" x14ac:dyDescent="0.25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3"/>
      <c r="BY45" s="133"/>
      <c r="BZ45" s="133"/>
      <c r="CA45" s="133"/>
      <c r="CB45" s="133"/>
      <c r="CC45" s="133"/>
      <c r="CD45" s="133"/>
      <c r="CE45" s="133"/>
      <c r="CF45" s="133"/>
      <c r="CG45" s="133"/>
      <c r="CH45" s="133"/>
      <c r="CI45" s="133"/>
      <c r="CJ45" s="133"/>
      <c r="CK45" s="133"/>
      <c r="CL45" s="133"/>
      <c r="CM45" s="133"/>
    </row>
    <row r="46" spans="1:91" ht="24" customHeight="1" x14ac:dyDescent="0.25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3"/>
      <c r="CF46" s="133"/>
      <c r="CG46" s="133"/>
      <c r="CH46" s="133"/>
      <c r="CI46" s="133"/>
      <c r="CJ46" s="133"/>
      <c r="CK46" s="133"/>
      <c r="CL46" s="133"/>
      <c r="CM46" s="133"/>
    </row>
    <row r="47" spans="1:91" ht="24" customHeight="1" x14ac:dyDescent="0.25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3"/>
      <c r="CD47" s="133"/>
      <c r="CE47" s="133"/>
      <c r="CF47" s="133"/>
      <c r="CG47" s="133"/>
      <c r="CH47" s="133"/>
      <c r="CI47" s="133"/>
      <c r="CJ47" s="133"/>
      <c r="CK47" s="133"/>
      <c r="CL47" s="133"/>
      <c r="CM47" s="133"/>
    </row>
    <row r="48" spans="1:91" ht="24" customHeight="1" x14ac:dyDescent="0.25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3"/>
      <c r="CF48" s="133"/>
      <c r="CG48" s="133"/>
      <c r="CH48" s="133"/>
      <c r="CI48" s="133"/>
      <c r="CJ48" s="133"/>
      <c r="CK48" s="133"/>
      <c r="CL48" s="133"/>
      <c r="CM48" s="133"/>
    </row>
    <row r="49" spans="1:91" ht="24" customHeight="1" x14ac:dyDescent="0.25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3"/>
      <c r="BY49" s="133"/>
      <c r="BZ49" s="133"/>
      <c r="CA49" s="133"/>
      <c r="CB49" s="133"/>
      <c r="CC49" s="133"/>
      <c r="CD49" s="133"/>
      <c r="CE49" s="133"/>
      <c r="CF49" s="133"/>
      <c r="CG49" s="133"/>
      <c r="CH49" s="133"/>
      <c r="CI49" s="133"/>
      <c r="CJ49" s="133"/>
      <c r="CK49" s="133"/>
      <c r="CL49" s="133"/>
      <c r="CM49" s="133"/>
    </row>
    <row r="50" spans="1:91" ht="24" customHeight="1" x14ac:dyDescent="0.25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3"/>
      <c r="CD50" s="133"/>
      <c r="CE50" s="133"/>
      <c r="CF50" s="133"/>
      <c r="CG50" s="133"/>
      <c r="CH50" s="133"/>
      <c r="CI50" s="133"/>
      <c r="CJ50" s="133"/>
      <c r="CK50" s="133"/>
      <c r="CL50" s="133"/>
      <c r="CM50" s="133"/>
    </row>
    <row r="51" spans="1:91" ht="24" customHeight="1" x14ac:dyDescent="0.25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3"/>
      <c r="CD51" s="133"/>
      <c r="CE51" s="133"/>
      <c r="CF51" s="133"/>
      <c r="CG51" s="133"/>
      <c r="CH51" s="133"/>
      <c r="CI51" s="133"/>
      <c r="CJ51" s="133"/>
      <c r="CK51" s="133"/>
      <c r="CL51" s="133"/>
      <c r="CM51" s="133"/>
    </row>
    <row r="52" spans="1:91" ht="24" customHeight="1" x14ac:dyDescent="0.25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  <c r="BX52" s="133"/>
      <c r="BY52" s="133"/>
      <c r="BZ52" s="133"/>
      <c r="CA52" s="133"/>
      <c r="CB52" s="133"/>
      <c r="CC52" s="133"/>
      <c r="CD52" s="133"/>
      <c r="CE52" s="133"/>
      <c r="CF52" s="133"/>
      <c r="CG52" s="133"/>
      <c r="CH52" s="133"/>
      <c r="CI52" s="133"/>
      <c r="CJ52" s="133"/>
      <c r="CK52" s="133"/>
      <c r="CL52" s="133"/>
      <c r="CM52" s="133"/>
    </row>
    <row r="53" spans="1:91" ht="24" customHeight="1" x14ac:dyDescent="0.25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  <c r="BX53" s="133"/>
      <c r="BY53" s="133"/>
      <c r="BZ53" s="133"/>
      <c r="CA53" s="133"/>
      <c r="CB53" s="133"/>
      <c r="CC53" s="133"/>
      <c r="CD53" s="133"/>
      <c r="CE53" s="133"/>
      <c r="CF53" s="133"/>
      <c r="CG53" s="133"/>
      <c r="CH53" s="133"/>
      <c r="CI53" s="133"/>
      <c r="CJ53" s="133"/>
      <c r="CK53" s="133"/>
      <c r="CL53" s="133"/>
      <c r="CM53" s="133"/>
    </row>
    <row r="54" spans="1:91" ht="24" customHeight="1" x14ac:dyDescent="0.25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  <c r="BX54" s="133"/>
      <c r="BY54" s="133"/>
      <c r="BZ54" s="133"/>
      <c r="CA54" s="133"/>
      <c r="CB54" s="133"/>
      <c r="CC54" s="133"/>
      <c r="CD54" s="133"/>
      <c r="CE54" s="133"/>
      <c r="CF54" s="133"/>
      <c r="CG54" s="133"/>
      <c r="CH54" s="133"/>
      <c r="CI54" s="133"/>
      <c r="CJ54" s="133"/>
      <c r="CK54" s="133"/>
      <c r="CL54" s="133"/>
      <c r="CM54" s="133"/>
    </row>
    <row r="55" spans="1:91" ht="24" customHeight="1" x14ac:dyDescent="0.25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133"/>
      <c r="BU55" s="133"/>
      <c r="BV55" s="133"/>
      <c r="BW55" s="133"/>
      <c r="BX55" s="133"/>
      <c r="BY55" s="133"/>
      <c r="BZ55" s="133"/>
      <c r="CA55" s="133"/>
      <c r="CB55" s="133"/>
      <c r="CC55" s="133"/>
      <c r="CD55" s="133"/>
      <c r="CE55" s="133"/>
      <c r="CF55" s="133"/>
      <c r="CG55" s="133"/>
      <c r="CH55" s="133"/>
      <c r="CI55" s="133"/>
      <c r="CJ55" s="133"/>
      <c r="CK55" s="133"/>
      <c r="CL55" s="133"/>
      <c r="CM55" s="133"/>
    </row>
    <row r="56" spans="1:91" ht="24" customHeight="1" x14ac:dyDescent="0.25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3"/>
      <c r="BZ56" s="133"/>
      <c r="CA56" s="133"/>
      <c r="CB56" s="133"/>
      <c r="CC56" s="133"/>
      <c r="CD56" s="133"/>
      <c r="CE56" s="133"/>
      <c r="CF56" s="133"/>
      <c r="CG56" s="133"/>
      <c r="CH56" s="133"/>
      <c r="CI56" s="133"/>
      <c r="CJ56" s="133"/>
      <c r="CK56" s="133"/>
      <c r="CL56" s="133"/>
      <c r="CM56" s="133"/>
    </row>
    <row r="57" spans="1:91" ht="24" customHeight="1" x14ac:dyDescent="0.25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  <c r="BX57" s="133"/>
      <c r="BY57" s="133"/>
      <c r="BZ57" s="133"/>
      <c r="CA57" s="133"/>
      <c r="CB57" s="133"/>
      <c r="CC57" s="133"/>
      <c r="CD57" s="133"/>
      <c r="CE57" s="133"/>
      <c r="CF57" s="133"/>
      <c r="CG57" s="133"/>
      <c r="CH57" s="133"/>
      <c r="CI57" s="133"/>
      <c r="CJ57" s="133"/>
      <c r="CK57" s="133"/>
      <c r="CL57" s="133"/>
      <c r="CM57" s="133"/>
    </row>
    <row r="58" spans="1:91" ht="24" customHeight="1" x14ac:dyDescent="0.25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3"/>
      <c r="BV58" s="133"/>
      <c r="BW58" s="133"/>
      <c r="BX58" s="133"/>
      <c r="BY58" s="133"/>
      <c r="BZ58" s="133"/>
      <c r="CA58" s="133"/>
      <c r="CB58" s="133"/>
      <c r="CC58" s="133"/>
      <c r="CD58" s="133"/>
      <c r="CE58" s="133"/>
      <c r="CF58" s="133"/>
      <c r="CG58" s="133"/>
      <c r="CH58" s="133"/>
      <c r="CI58" s="133"/>
      <c r="CJ58" s="133"/>
      <c r="CK58" s="133"/>
      <c r="CL58" s="133"/>
      <c r="CM58" s="133"/>
    </row>
    <row r="59" spans="1:91" ht="24" customHeight="1" x14ac:dyDescent="0.25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133"/>
      <c r="BU59" s="133"/>
      <c r="BV59" s="133"/>
      <c r="BW59" s="133"/>
      <c r="BX59" s="133"/>
      <c r="BY59" s="133"/>
      <c r="BZ59" s="133"/>
      <c r="CA59" s="133"/>
      <c r="CB59" s="133"/>
      <c r="CC59" s="133"/>
      <c r="CD59" s="133"/>
      <c r="CE59" s="133"/>
      <c r="CF59" s="133"/>
      <c r="CG59" s="133"/>
      <c r="CH59" s="133"/>
      <c r="CI59" s="133"/>
      <c r="CJ59" s="133"/>
      <c r="CK59" s="133"/>
      <c r="CL59" s="133"/>
      <c r="CM59" s="133"/>
    </row>
    <row r="60" spans="1:91" ht="24" customHeight="1" x14ac:dyDescent="0.25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3"/>
      <c r="BJ60" s="133"/>
      <c r="BK60" s="133"/>
      <c r="BL60" s="133"/>
      <c r="BM60" s="133"/>
      <c r="BN60" s="133"/>
      <c r="BO60" s="133"/>
      <c r="BP60" s="133"/>
      <c r="BQ60" s="133"/>
      <c r="BR60" s="133"/>
      <c r="BS60" s="133"/>
      <c r="BT60" s="133"/>
      <c r="BU60" s="133"/>
      <c r="BV60" s="133"/>
      <c r="BW60" s="133"/>
      <c r="BX60" s="133"/>
      <c r="BY60" s="133"/>
      <c r="BZ60" s="133"/>
      <c r="CA60" s="133"/>
      <c r="CB60" s="133"/>
      <c r="CC60" s="133"/>
      <c r="CD60" s="133"/>
      <c r="CE60" s="133"/>
      <c r="CF60" s="133"/>
      <c r="CG60" s="133"/>
      <c r="CH60" s="133"/>
      <c r="CI60" s="133"/>
      <c r="CJ60" s="133"/>
      <c r="CK60" s="133"/>
      <c r="CL60" s="133"/>
      <c r="CM60" s="133"/>
    </row>
    <row r="61" spans="1:91" ht="24" customHeight="1" x14ac:dyDescent="0.25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3"/>
      <c r="BQ61" s="133"/>
      <c r="BR61" s="133"/>
      <c r="BS61" s="133"/>
      <c r="BT61" s="133"/>
      <c r="BU61" s="133"/>
      <c r="BV61" s="133"/>
      <c r="BW61" s="133"/>
      <c r="BX61" s="133"/>
      <c r="BY61" s="133"/>
      <c r="BZ61" s="133"/>
      <c r="CA61" s="133"/>
      <c r="CB61" s="133"/>
      <c r="CC61" s="133"/>
      <c r="CD61" s="133"/>
      <c r="CE61" s="133"/>
      <c r="CF61" s="133"/>
      <c r="CG61" s="133"/>
      <c r="CH61" s="133"/>
      <c r="CI61" s="133"/>
      <c r="CJ61" s="133"/>
      <c r="CK61" s="133"/>
      <c r="CL61" s="133"/>
      <c r="CM61" s="133"/>
    </row>
    <row r="62" spans="1:91" ht="24" customHeight="1" x14ac:dyDescent="0.25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33"/>
      <c r="BP62" s="133"/>
      <c r="BQ62" s="133"/>
      <c r="BR62" s="133"/>
      <c r="BS62" s="133"/>
      <c r="BT62" s="133"/>
      <c r="BU62" s="133"/>
      <c r="BV62" s="133"/>
      <c r="BW62" s="133"/>
      <c r="BX62" s="133"/>
      <c r="BY62" s="133"/>
      <c r="BZ62" s="133"/>
      <c r="CA62" s="133"/>
      <c r="CB62" s="133"/>
      <c r="CC62" s="133"/>
      <c r="CD62" s="133"/>
      <c r="CE62" s="133"/>
      <c r="CF62" s="133"/>
      <c r="CG62" s="133"/>
      <c r="CH62" s="133"/>
      <c r="CI62" s="133"/>
      <c r="CJ62" s="133"/>
      <c r="CK62" s="133"/>
      <c r="CL62" s="133"/>
      <c r="CM62" s="133"/>
    </row>
    <row r="63" spans="1:91" ht="24" customHeight="1" x14ac:dyDescent="0.25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3"/>
      <c r="BN63" s="133"/>
      <c r="BO63" s="133"/>
      <c r="BP63" s="133"/>
      <c r="BQ63" s="133"/>
      <c r="BR63" s="133"/>
      <c r="BS63" s="133"/>
      <c r="BT63" s="133"/>
      <c r="BU63" s="133"/>
      <c r="BV63" s="133"/>
      <c r="BW63" s="133"/>
      <c r="BX63" s="133"/>
      <c r="BY63" s="133"/>
      <c r="BZ63" s="133"/>
      <c r="CA63" s="133"/>
      <c r="CB63" s="133"/>
      <c r="CC63" s="133"/>
      <c r="CD63" s="133"/>
      <c r="CE63" s="133"/>
      <c r="CF63" s="133"/>
      <c r="CG63" s="133"/>
      <c r="CH63" s="133"/>
      <c r="CI63" s="133"/>
      <c r="CJ63" s="133"/>
      <c r="CK63" s="133"/>
      <c r="CL63" s="133"/>
      <c r="CM63" s="133"/>
    </row>
    <row r="64" spans="1:91" ht="24" customHeight="1" x14ac:dyDescent="0.25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3"/>
      <c r="BJ64" s="133"/>
      <c r="BK64" s="133"/>
      <c r="BL64" s="133"/>
      <c r="BM64" s="133"/>
      <c r="BN64" s="133"/>
      <c r="BO64" s="133"/>
      <c r="BP64" s="133"/>
      <c r="BQ64" s="133"/>
      <c r="BR64" s="133"/>
      <c r="BS64" s="133"/>
      <c r="BT64" s="133"/>
      <c r="BU64" s="133"/>
      <c r="BV64" s="133"/>
      <c r="BW64" s="133"/>
      <c r="BX64" s="133"/>
      <c r="BY64" s="133"/>
      <c r="BZ64" s="133"/>
      <c r="CA64" s="133"/>
      <c r="CB64" s="133"/>
      <c r="CC64" s="133"/>
      <c r="CD64" s="133"/>
      <c r="CE64" s="133"/>
      <c r="CF64" s="133"/>
      <c r="CG64" s="133"/>
      <c r="CH64" s="133"/>
      <c r="CI64" s="133"/>
      <c r="CJ64" s="133"/>
      <c r="CK64" s="133"/>
      <c r="CL64" s="133"/>
      <c r="CM64" s="133"/>
    </row>
    <row r="65" spans="1:91" ht="24" customHeight="1" x14ac:dyDescent="0.2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  <c r="BX65" s="133"/>
      <c r="BY65" s="133"/>
      <c r="BZ65" s="133"/>
      <c r="CA65" s="133"/>
      <c r="CB65" s="133"/>
      <c r="CC65" s="133"/>
      <c r="CD65" s="133"/>
      <c r="CE65" s="133"/>
      <c r="CF65" s="133"/>
      <c r="CG65" s="133"/>
      <c r="CH65" s="133"/>
      <c r="CI65" s="133"/>
      <c r="CJ65" s="133"/>
      <c r="CK65" s="133"/>
      <c r="CL65" s="133"/>
      <c r="CM65" s="133"/>
    </row>
    <row r="66" spans="1:91" ht="24" customHeight="1" x14ac:dyDescent="0.25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  <c r="BX66" s="133"/>
      <c r="BY66" s="133"/>
      <c r="BZ66" s="133"/>
      <c r="CA66" s="133"/>
      <c r="CB66" s="133"/>
      <c r="CC66" s="133"/>
      <c r="CD66" s="133"/>
      <c r="CE66" s="133"/>
      <c r="CF66" s="133"/>
      <c r="CG66" s="133"/>
      <c r="CH66" s="133"/>
      <c r="CI66" s="133"/>
      <c r="CJ66" s="133"/>
      <c r="CK66" s="133"/>
      <c r="CL66" s="133"/>
      <c r="CM66" s="133"/>
    </row>
    <row r="67" spans="1:91" ht="24" customHeight="1" x14ac:dyDescent="0.25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3"/>
      <c r="BV67" s="133"/>
      <c r="BW67" s="133"/>
      <c r="BX67" s="133"/>
      <c r="BY67" s="133"/>
      <c r="BZ67" s="133"/>
      <c r="CA67" s="133"/>
      <c r="CB67" s="133"/>
      <c r="CC67" s="133"/>
      <c r="CD67" s="133"/>
      <c r="CE67" s="133"/>
      <c r="CF67" s="133"/>
      <c r="CG67" s="133"/>
      <c r="CH67" s="133"/>
      <c r="CI67" s="133"/>
      <c r="CJ67" s="133"/>
      <c r="CK67" s="133"/>
      <c r="CL67" s="133"/>
      <c r="CM67" s="133"/>
    </row>
    <row r="68" spans="1:91" ht="24" customHeight="1" x14ac:dyDescent="0.25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  <c r="BX68" s="133"/>
      <c r="BY68" s="133"/>
      <c r="BZ68" s="133"/>
      <c r="CA68" s="133"/>
      <c r="CB68" s="133"/>
      <c r="CC68" s="133"/>
      <c r="CD68" s="133"/>
      <c r="CE68" s="133"/>
      <c r="CF68" s="133"/>
      <c r="CG68" s="133"/>
      <c r="CH68" s="133"/>
      <c r="CI68" s="133"/>
      <c r="CJ68" s="133"/>
      <c r="CK68" s="133"/>
      <c r="CL68" s="133"/>
      <c r="CM68" s="133"/>
    </row>
    <row r="69" spans="1:91" ht="24" customHeight="1" x14ac:dyDescent="0.25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3"/>
      <c r="BZ69" s="133"/>
      <c r="CA69" s="133"/>
      <c r="CB69" s="133"/>
      <c r="CC69" s="133"/>
      <c r="CD69" s="133"/>
      <c r="CE69" s="133"/>
      <c r="CF69" s="133"/>
      <c r="CG69" s="133"/>
      <c r="CH69" s="133"/>
      <c r="CI69" s="133"/>
      <c r="CJ69" s="133"/>
      <c r="CK69" s="133"/>
      <c r="CL69" s="133"/>
      <c r="CM69" s="133"/>
    </row>
    <row r="70" spans="1:91" ht="24" customHeight="1" x14ac:dyDescent="0.25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3"/>
      <c r="CD70" s="133"/>
      <c r="CE70" s="133"/>
      <c r="CF70" s="133"/>
      <c r="CG70" s="133"/>
      <c r="CH70" s="133"/>
      <c r="CI70" s="133"/>
      <c r="CJ70" s="133"/>
      <c r="CK70" s="133"/>
      <c r="CL70" s="133"/>
      <c r="CM70" s="133"/>
    </row>
    <row r="71" spans="1:91" ht="24" customHeight="1" x14ac:dyDescent="0.25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  <c r="BX71" s="133"/>
      <c r="BY71" s="133"/>
      <c r="BZ71" s="133"/>
      <c r="CA71" s="133"/>
      <c r="CB71" s="133"/>
      <c r="CC71" s="133"/>
      <c r="CD71" s="133"/>
      <c r="CE71" s="133"/>
      <c r="CF71" s="133"/>
      <c r="CG71" s="133"/>
      <c r="CH71" s="133"/>
      <c r="CI71" s="133"/>
      <c r="CJ71" s="133"/>
      <c r="CK71" s="133"/>
      <c r="CL71" s="133"/>
      <c r="CM71" s="133"/>
    </row>
    <row r="72" spans="1:91" ht="24" customHeight="1" x14ac:dyDescent="0.25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  <c r="BX72" s="133"/>
      <c r="BY72" s="133"/>
      <c r="BZ72" s="133"/>
      <c r="CA72" s="133"/>
      <c r="CB72" s="133"/>
      <c r="CC72" s="133"/>
      <c r="CD72" s="133"/>
      <c r="CE72" s="133"/>
      <c r="CF72" s="133"/>
      <c r="CG72" s="133"/>
      <c r="CH72" s="133"/>
      <c r="CI72" s="133"/>
      <c r="CJ72" s="133"/>
      <c r="CK72" s="133"/>
      <c r="CL72" s="133"/>
      <c r="CM72" s="133"/>
    </row>
    <row r="73" spans="1:91" ht="24" customHeight="1" x14ac:dyDescent="0.25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3"/>
      <c r="BV73" s="133"/>
      <c r="BW73" s="133"/>
      <c r="BX73" s="133"/>
      <c r="BY73" s="133"/>
      <c r="BZ73" s="133"/>
      <c r="CA73" s="133"/>
      <c r="CB73" s="133"/>
      <c r="CC73" s="133"/>
      <c r="CD73" s="133"/>
      <c r="CE73" s="133"/>
      <c r="CF73" s="133"/>
      <c r="CG73" s="133"/>
      <c r="CH73" s="133"/>
      <c r="CI73" s="133"/>
      <c r="CJ73" s="133"/>
      <c r="CK73" s="133"/>
      <c r="CL73" s="133"/>
      <c r="CM73" s="133"/>
    </row>
    <row r="74" spans="1:91" ht="24" customHeight="1" x14ac:dyDescent="0.25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3"/>
      <c r="BX74" s="133"/>
      <c r="BY74" s="133"/>
      <c r="BZ74" s="133"/>
      <c r="CA74" s="133"/>
      <c r="CB74" s="133"/>
      <c r="CC74" s="133"/>
      <c r="CD74" s="133"/>
      <c r="CE74" s="133"/>
      <c r="CF74" s="133"/>
      <c r="CG74" s="133"/>
      <c r="CH74" s="133"/>
      <c r="CI74" s="133"/>
      <c r="CJ74" s="133"/>
      <c r="CK74" s="133"/>
      <c r="CL74" s="133"/>
      <c r="CM74" s="133"/>
    </row>
    <row r="75" spans="1:91" ht="24" customHeight="1" x14ac:dyDescent="0.2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3"/>
      <c r="CD75" s="133"/>
      <c r="CE75" s="133"/>
      <c r="CF75" s="133"/>
      <c r="CG75" s="133"/>
      <c r="CH75" s="133"/>
      <c r="CI75" s="133"/>
      <c r="CJ75" s="133"/>
      <c r="CK75" s="133"/>
      <c r="CL75" s="133"/>
      <c r="CM75" s="133"/>
    </row>
    <row r="76" spans="1:91" ht="24" customHeight="1" x14ac:dyDescent="0.25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  <c r="BX76" s="133"/>
      <c r="BY76" s="133"/>
      <c r="BZ76" s="133"/>
      <c r="CA76" s="133"/>
      <c r="CB76" s="133"/>
      <c r="CC76" s="133"/>
      <c r="CD76" s="133"/>
      <c r="CE76" s="133"/>
      <c r="CF76" s="133"/>
      <c r="CG76" s="133"/>
      <c r="CH76" s="133"/>
      <c r="CI76" s="133"/>
      <c r="CJ76" s="133"/>
      <c r="CK76" s="133"/>
      <c r="CL76" s="133"/>
      <c r="CM76" s="133"/>
    </row>
    <row r="77" spans="1:91" ht="24" customHeight="1" x14ac:dyDescent="0.25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3"/>
      <c r="BV77" s="133"/>
      <c r="BW77" s="133"/>
      <c r="BX77" s="133"/>
      <c r="BY77" s="133"/>
      <c r="BZ77" s="133"/>
      <c r="CA77" s="133"/>
      <c r="CB77" s="133"/>
      <c r="CC77" s="133"/>
      <c r="CD77" s="133"/>
      <c r="CE77" s="133"/>
      <c r="CF77" s="133"/>
      <c r="CG77" s="133"/>
      <c r="CH77" s="133"/>
      <c r="CI77" s="133"/>
      <c r="CJ77" s="133"/>
      <c r="CK77" s="133"/>
      <c r="CL77" s="133"/>
      <c r="CM77" s="133"/>
    </row>
    <row r="78" spans="1:91" ht="24" customHeight="1" x14ac:dyDescent="0.25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33"/>
      <c r="BT78" s="133"/>
      <c r="BU78" s="133"/>
      <c r="BV78" s="133"/>
      <c r="BW78" s="133"/>
      <c r="BX78" s="133"/>
      <c r="BY78" s="133"/>
      <c r="BZ78" s="133"/>
      <c r="CA78" s="133"/>
      <c r="CB78" s="133"/>
      <c r="CC78" s="133"/>
      <c r="CD78" s="133"/>
      <c r="CE78" s="133"/>
      <c r="CF78" s="133"/>
      <c r="CG78" s="133"/>
      <c r="CH78" s="133"/>
      <c r="CI78" s="133"/>
      <c r="CJ78" s="133"/>
      <c r="CK78" s="133"/>
      <c r="CL78" s="133"/>
      <c r="CM78" s="133"/>
    </row>
    <row r="79" spans="1:91" ht="24" customHeight="1" x14ac:dyDescent="0.25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3"/>
      <c r="BJ79" s="133"/>
      <c r="BK79" s="133"/>
      <c r="BL79" s="133"/>
      <c r="BM79" s="133"/>
      <c r="BN79" s="133"/>
      <c r="BO79" s="133"/>
      <c r="BP79" s="133"/>
      <c r="BQ79" s="133"/>
      <c r="BR79" s="133"/>
      <c r="BS79" s="133"/>
      <c r="BT79" s="133"/>
      <c r="BU79" s="133"/>
      <c r="BV79" s="133"/>
      <c r="BW79" s="133"/>
      <c r="BX79" s="133"/>
      <c r="BY79" s="133"/>
      <c r="BZ79" s="133"/>
      <c r="CA79" s="133"/>
      <c r="CB79" s="133"/>
      <c r="CC79" s="133"/>
      <c r="CD79" s="133"/>
      <c r="CE79" s="133"/>
      <c r="CF79" s="133"/>
      <c r="CG79" s="133"/>
      <c r="CH79" s="133"/>
      <c r="CI79" s="133"/>
      <c r="CJ79" s="133"/>
      <c r="CK79" s="133"/>
      <c r="CL79" s="133"/>
      <c r="CM79" s="133"/>
    </row>
    <row r="80" spans="1:91" ht="24" customHeight="1" x14ac:dyDescent="0.25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3"/>
      <c r="BJ80" s="133"/>
      <c r="BK80" s="133"/>
      <c r="BL80" s="133"/>
      <c r="BM80" s="133"/>
      <c r="BN80" s="133"/>
      <c r="BO80" s="133"/>
      <c r="BP80" s="133"/>
      <c r="BQ80" s="133"/>
      <c r="BR80" s="133"/>
      <c r="BS80" s="133"/>
      <c r="BT80" s="133"/>
      <c r="BU80" s="133"/>
      <c r="BV80" s="133"/>
      <c r="BW80" s="133"/>
      <c r="BX80" s="133"/>
      <c r="BY80" s="133"/>
      <c r="BZ80" s="133"/>
      <c r="CA80" s="133"/>
      <c r="CB80" s="133"/>
      <c r="CC80" s="133"/>
      <c r="CD80" s="133"/>
      <c r="CE80" s="133"/>
      <c r="CF80" s="133"/>
      <c r="CG80" s="133"/>
      <c r="CH80" s="133"/>
      <c r="CI80" s="133"/>
      <c r="CJ80" s="133"/>
      <c r="CK80" s="133"/>
      <c r="CL80" s="133"/>
      <c r="CM80" s="133"/>
    </row>
    <row r="81" spans="1:91" ht="24" customHeight="1" x14ac:dyDescent="0.25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3"/>
      <c r="BJ81" s="133"/>
      <c r="BK81" s="133"/>
      <c r="BL81" s="133"/>
      <c r="BM81" s="133"/>
      <c r="BN81" s="133"/>
      <c r="BO81" s="133"/>
      <c r="BP81" s="133"/>
      <c r="BQ81" s="133"/>
      <c r="BR81" s="133"/>
      <c r="BS81" s="133"/>
      <c r="BT81" s="133"/>
      <c r="BU81" s="133"/>
      <c r="BV81" s="133"/>
      <c r="BW81" s="133"/>
      <c r="BX81" s="133"/>
      <c r="BY81" s="133"/>
      <c r="BZ81" s="133"/>
      <c r="CA81" s="133"/>
      <c r="CB81" s="133"/>
      <c r="CC81" s="133"/>
      <c r="CD81" s="133"/>
      <c r="CE81" s="133"/>
      <c r="CF81" s="133"/>
      <c r="CG81" s="133"/>
      <c r="CH81" s="133"/>
      <c r="CI81" s="133"/>
      <c r="CJ81" s="133"/>
      <c r="CK81" s="133"/>
      <c r="CL81" s="133"/>
      <c r="CM81" s="133"/>
    </row>
    <row r="82" spans="1:91" ht="24" customHeight="1" x14ac:dyDescent="0.25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3"/>
      <c r="BJ82" s="133"/>
      <c r="BK82" s="133"/>
      <c r="BL82" s="133"/>
      <c r="BM82" s="133"/>
      <c r="BN82" s="133"/>
      <c r="BO82" s="133"/>
      <c r="BP82" s="133"/>
      <c r="BQ82" s="133"/>
      <c r="BR82" s="133"/>
      <c r="BS82" s="133"/>
      <c r="BT82" s="133"/>
      <c r="BU82" s="133"/>
      <c r="BV82" s="133"/>
      <c r="BW82" s="133"/>
      <c r="BX82" s="133"/>
      <c r="BY82" s="133"/>
      <c r="BZ82" s="133"/>
      <c r="CA82" s="133"/>
      <c r="CB82" s="133"/>
      <c r="CC82" s="133"/>
      <c r="CD82" s="133"/>
      <c r="CE82" s="133"/>
      <c r="CF82" s="133"/>
      <c r="CG82" s="133"/>
      <c r="CH82" s="133"/>
      <c r="CI82" s="133"/>
      <c r="CJ82" s="133"/>
      <c r="CK82" s="133"/>
      <c r="CL82" s="133"/>
      <c r="CM82" s="133"/>
    </row>
    <row r="83" spans="1:91" ht="24" customHeight="1" x14ac:dyDescent="0.25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3"/>
      <c r="BJ83" s="133"/>
      <c r="BK83" s="133"/>
      <c r="BL83" s="133"/>
      <c r="BM83" s="133"/>
      <c r="BN83" s="133"/>
      <c r="BO83" s="133"/>
      <c r="BP83" s="133"/>
      <c r="BQ83" s="133"/>
      <c r="BR83" s="133"/>
      <c r="BS83" s="133"/>
      <c r="BT83" s="133"/>
      <c r="BU83" s="133"/>
      <c r="BV83" s="133"/>
      <c r="BW83" s="133"/>
      <c r="BX83" s="133"/>
      <c r="BY83" s="133"/>
      <c r="BZ83" s="133"/>
      <c r="CA83" s="133"/>
      <c r="CB83" s="133"/>
      <c r="CC83" s="133"/>
      <c r="CD83" s="133"/>
      <c r="CE83" s="133"/>
      <c r="CF83" s="133"/>
      <c r="CG83" s="133"/>
      <c r="CH83" s="133"/>
      <c r="CI83" s="133"/>
      <c r="CJ83" s="133"/>
      <c r="CK83" s="133"/>
      <c r="CL83" s="133"/>
      <c r="CM83" s="133"/>
    </row>
    <row r="84" spans="1:91" ht="24" customHeight="1" x14ac:dyDescent="0.25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3"/>
      <c r="BJ84" s="133"/>
      <c r="BK84" s="133"/>
      <c r="BL84" s="133"/>
      <c r="BM84" s="133"/>
      <c r="BN84" s="133"/>
      <c r="BO84" s="133"/>
      <c r="BP84" s="133"/>
      <c r="BQ84" s="133"/>
      <c r="BR84" s="133"/>
      <c r="BS84" s="133"/>
      <c r="BT84" s="133"/>
      <c r="BU84" s="133"/>
      <c r="BV84" s="133"/>
      <c r="BW84" s="133"/>
      <c r="BX84" s="133"/>
      <c r="BY84" s="133"/>
      <c r="BZ84" s="133"/>
      <c r="CA84" s="133"/>
      <c r="CB84" s="133"/>
      <c r="CC84" s="133"/>
      <c r="CD84" s="133"/>
      <c r="CE84" s="133"/>
      <c r="CF84" s="133"/>
      <c r="CG84" s="133"/>
      <c r="CH84" s="133"/>
      <c r="CI84" s="133"/>
      <c r="CJ84" s="133"/>
      <c r="CK84" s="133"/>
      <c r="CL84" s="133"/>
      <c r="CM84" s="133"/>
    </row>
    <row r="85" spans="1:91" ht="24" customHeight="1" x14ac:dyDescent="0.2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3"/>
      <c r="BJ85" s="133"/>
      <c r="BK85" s="133"/>
      <c r="BL85" s="133"/>
      <c r="BM85" s="133"/>
      <c r="BN85" s="133"/>
      <c r="BO85" s="133"/>
      <c r="BP85" s="133"/>
      <c r="BQ85" s="133"/>
      <c r="BR85" s="133"/>
      <c r="BS85" s="133"/>
      <c r="BT85" s="133"/>
      <c r="BU85" s="133"/>
      <c r="BV85" s="133"/>
      <c r="BW85" s="133"/>
      <c r="BX85" s="133"/>
      <c r="BY85" s="133"/>
      <c r="BZ85" s="133"/>
      <c r="CA85" s="133"/>
      <c r="CB85" s="133"/>
      <c r="CC85" s="133"/>
      <c r="CD85" s="133"/>
      <c r="CE85" s="133"/>
      <c r="CF85" s="133"/>
      <c r="CG85" s="133"/>
      <c r="CH85" s="133"/>
      <c r="CI85" s="133"/>
      <c r="CJ85" s="133"/>
      <c r="CK85" s="133"/>
      <c r="CL85" s="133"/>
      <c r="CM85" s="133"/>
    </row>
    <row r="86" spans="1:91" ht="24" customHeight="1" x14ac:dyDescent="0.25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  <c r="BX86" s="133"/>
      <c r="BY86" s="133"/>
      <c r="BZ86" s="133"/>
      <c r="CA86" s="133"/>
      <c r="CB86" s="133"/>
      <c r="CC86" s="133"/>
      <c r="CD86" s="133"/>
      <c r="CE86" s="133"/>
      <c r="CF86" s="133"/>
      <c r="CG86" s="133"/>
      <c r="CH86" s="133"/>
      <c r="CI86" s="133"/>
      <c r="CJ86" s="133"/>
      <c r="CK86" s="133"/>
      <c r="CL86" s="133"/>
      <c r="CM86" s="133"/>
    </row>
    <row r="87" spans="1:91" ht="24" customHeight="1" x14ac:dyDescent="0.25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3"/>
      <c r="BY87" s="133"/>
      <c r="BZ87" s="133"/>
      <c r="CA87" s="133"/>
      <c r="CB87" s="133"/>
      <c r="CC87" s="133"/>
      <c r="CD87" s="133"/>
      <c r="CE87" s="133"/>
      <c r="CF87" s="133"/>
      <c r="CG87" s="133"/>
      <c r="CH87" s="133"/>
      <c r="CI87" s="133"/>
      <c r="CJ87" s="133"/>
      <c r="CK87" s="133"/>
      <c r="CL87" s="133"/>
      <c r="CM87" s="133"/>
    </row>
    <row r="88" spans="1:91" ht="24" customHeight="1" x14ac:dyDescent="0.25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33"/>
      <c r="BH88" s="133"/>
      <c r="BI88" s="133"/>
      <c r="BJ88" s="133"/>
      <c r="BK88" s="133"/>
      <c r="BL88" s="133"/>
      <c r="BM88" s="133"/>
      <c r="BN88" s="133"/>
      <c r="BO88" s="133"/>
      <c r="BP88" s="133"/>
      <c r="BQ88" s="133"/>
      <c r="BR88" s="133"/>
      <c r="BS88" s="133"/>
      <c r="BT88" s="133"/>
      <c r="BU88" s="133"/>
      <c r="BV88" s="133"/>
      <c r="BW88" s="133"/>
      <c r="BX88" s="133"/>
      <c r="BY88" s="133"/>
      <c r="BZ88" s="133"/>
      <c r="CA88" s="133"/>
      <c r="CB88" s="133"/>
      <c r="CC88" s="133"/>
      <c r="CD88" s="133"/>
      <c r="CE88" s="133"/>
      <c r="CF88" s="133"/>
      <c r="CG88" s="133"/>
      <c r="CH88" s="133"/>
      <c r="CI88" s="133"/>
      <c r="CJ88" s="133"/>
      <c r="CK88" s="133"/>
      <c r="CL88" s="133"/>
      <c r="CM88" s="133"/>
    </row>
    <row r="89" spans="1:91" ht="24" customHeight="1" x14ac:dyDescent="0.25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3"/>
      <c r="BJ89" s="133"/>
      <c r="BK89" s="133"/>
      <c r="BL89" s="133"/>
      <c r="BM89" s="133"/>
      <c r="BN89" s="133"/>
      <c r="BO89" s="133"/>
      <c r="BP89" s="133"/>
      <c r="BQ89" s="133"/>
      <c r="BR89" s="133"/>
      <c r="BS89" s="133"/>
      <c r="BT89" s="133"/>
      <c r="BU89" s="133"/>
      <c r="BV89" s="133"/>
      <c r="BW89" s="133"/>
      <c r="BX89" s="133"/>
      <c r="BY89" s="133"/>
      <c r="BZ89" s="133"/>
      <c r="CA89" s="133"/>
      <c r="CB89" s="133"/>
      <c r="CC89" s="133"/>
      <c r="CD89" s="133"/>
      <c r="CE89" s="133"/>
      <c r="CF89" s="133"/>
      <c r="CG89" s="133"/>
      <c r="CH89" s="133"/>
      <c r="CI89" s="133"/>
      <c r="CJ89" s="133"/>
      <c r="CK89" s="133"/>
      <c r="CL89" s="133"/>
      <c r="CM89" s="133"/>
    </row>
    <row r="90" spans="1:91" ht="24" customHeight="1" x14ac:dyDescent="0.25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33"/>
      <c r="BG90" s="133"/>
      <c r="BH90" s="133"/>
      <c r="BI90" s="133"/>
      <c r="BJ90" s="133"/>
      <c r="BK90" s="133"/>
      <c r="BL90" s="133"/>
      <c r="BM90" s="133"/>
      <c r="BN90" s="133"/>
      <c r="BO90" s="133"/>
      <c r="BP90" s="133"/>
      <c r="BQ90" s="133"/>
      <c r="BR90" s="133"/>
      <c r="BS90" s="133"/>
      <c r="BT90" s="133"/>
      <c r="BU90" s="133"/>
      <c r="BV90" s="133"/>
      <c r="BW90" s="133"/>
      <c r="BX90" s="133"/>
      <c r="BY90" s="133"/>
      <c r="BZ90" s="133"/>
      <c r="CA90" s="133"/>
      <c r="CB90" s="133"/>
      <c r="CC90" s="133"/>
      <c r="CD90" s="133"/>
      <c r="CE90" s="133"/>
      <c r="CF90" s="133"/>
      <c r="CG90" s="133"/>
      <c r="CH90" s="133"/>
      <c r="CI90" s="133"/>
      <c r="CJ90" s="133"/>
      <c r="CK90" s="133"/>
      <c r="CL90" s="133"/>
      <c r="CM90" s="133"/>
    </row>
    <row r="91" spans="1:91" ht="24" customHeight="1" x14ac:dyDescent="0.25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3"/>
      <c r="BJ91" s="133"/>
      <c r="BK91" s="133"/>
      <c r="BL91" s="133"/>
      <c r="BM91" s="133"/>
      <c r="BN91" s="133"/>
      <c r="BO91" s="133"/>
      <c r="BP91" s="133"/>
      <c r="BQ91" s="133"/>
      <c r="BR91" s="133"/>
      <c r="BS91" s="133"/>
      <c r="BT91" s="133"/>
      <c r="BU91" s="133"/>
      <c r="BV91" s="133"/>
      <c r="BW91" s="133"/>
      <c r="BX91" s="133"/>
      <c r="BY91" s="133"/>
      <c r="BZ91" s="133"/>
      <c r="CA91" s="133"/>
      <c r="CB91" s="133"/>
      <c r="CC91" s="133"/>
      <c r="CD91" s="133"/>
      <c r="CE91" s="133"/>
      <c r="CF91" s="133"/>
      <c r="CG91" s="133"/>
      <c r="CH91" s="133"/>
      <c r="CI91" s="133"/>
      <c r="CJ91" s="133"/>
      <c r="CK91" s="133"/>
      <c r="CL91" s="133"/>
      <c r="CM91" s="133"/>
    </row>
    <row r="92" spans="1:91" ht="24" customHeight="1" x14ac:dyDescent="0.25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3"/>
      <c r="BY92" s="133"/>
      <c r="BZ92" s="133"/>
      <c r="CA92" s="133"/>
      <c r="CB92" s="133"/>
      <c r="CC92" s="133"/>
      <c r="CD92" s="133"/>
      <c r="CE92" s="133"/>
      <c r="CF92" s="133"/>
      <c r="CG92" s="133"/>
      <c r="CH92" s="133"/>
      <c r="CI92" s="133"/>
      <c r="CJ92" s="133"/>
      <c r="CK92" s="133"/>
      <c r="CL92" s="133"/>
      <c r="CM92" s="133"/>
    </row>
    <row r="93" spans="1:91" ht="24" customHeight="1" x14ac:dyDescent="0.25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3"/>
      <c r="BY93" s="133"/>
      <c r="BZ93" s="133"/>
      <c r="CA93" s="133"/>
      <c r="CB93" s="133"/>
      <c r="CC93" s="133"/>
      <c r="CD93" s="133"/>
      <c r="CE93" s="133"/>
      <c r="CF93" s="133"/>
      <c r="CG93" s="133"/>
      <c r="CH93" s="133"/>
      <c r="CI93" s="133"/>
      <c r="CJ93" s="133"/>
      <c r="CK93" s="133"/>
      <c r="CL93" s="133"/>
      <c r="CM93" s="133"/>
    </row>
    <row r="94" spans="1:91" ht="24" customHeight="1" x14ac:dyDescent="0.25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3"/>
      <c r="BY94" s="133"/>
      <c r="BZ94" s="133"/>
      <c r="CA94" s="133"/>
      <c r="CB94" s="133"/>
      <c r="CC94" s="133"/>
      <c r="CD94" s="133"/>
      <c r="CE94" s="133"/>
      <c r="CF94" s="133"/>
      <c r="CG94" s="133"/>
      <c r="CH94" s="133"/>
      <c r="CI94" s="133"/>
      <c r="CJ94" s="133"/>
      <c r="CK94" s="133"/>
      <c r="CL94" s="133"/>
      <c r="CM94" s="133"/>
    </row>
    <row r="95" spans="1:91" ht="24" customHeight="1" x14ac:dyDescent="0.2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3"/>
      <c r="BY95" s="133"/>
      <c r="BZ95" s="133"/>
      <c r="CA95" s="133"/>
      <c r="CB95" s="133"/>
      <c r="CC95" s="133"/>
      <c r="CD95" s="133"/>
      <c r="CE95" s="133"/>
      <c r="CF95" s="133"/>
      <c r="CG95" s="133"/>
      <c r="CH95" s="133"/>
      <c r="CI95" s="133"/>
      <c r="CJ95" s="133"/>
      <c r="CK95" s="133"/>
      <c r="CL95" s="133"/>
      <c r="CM95" s="133"/>
    </row>
    <row r="96" spans="1:91" ht="24" customHeight="1" x14ac:dyDescent="0.25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3"/>
      <c r="BB96" s="133"/>
      <c r="BC96" s="133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  <c r="BX96" s="133"/>
      <c r="BY96" s="133"/>
      <c r="BZ96" s="133"/>
      <c r="CA96" s="133"/>
      <c r="CB96" s="133"/>
      <c r="CC96" s="133"/>
      <c r="CD96" s="133"/>
      <c r="CE96" s="133"/>
      <c r="CF96" s="133"/>
      <c r="CG96" s="133"/>
      <c r="CH96" s="133"/>
      <c r="CI96" s="133"/>
      <c r="CJ96" s="133"/>
      <c r="CK96" s="133"/>
      <c r="CL96" s="133"/>
      <c r="CM96" s="133"/>
    </row>
    <row r="97" spans="1:91" ht="24" customHeight="1" x14ac:dyDescent="0.25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3"/>
      <c r="BB97" s="133"/>
      <c r="BC97" s="133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3"/>
      <c r="BY97" s="133"/>
      <c r="BZ97" s="133"/>
      <c r="CA97" s="133"/>
      <c r="CB97" s="133"/>
      <c r="CC97" s="133"/>
      <c r="CD97" s="133"/>
      <c r="CE97" s="133"/>
      <c r="CF97" s="133"/>
      <c r="CG97" s="133"/>
      <c r="CH97" s="133"/>
      <c r="CI97" s="133"/>
      <c r="CJ97" s="133"/>
      <c r="CK97" s="133"/>
      <c r="CL97" s="133"/>
      <c r="CM97" s="133"/>
    </row>
    <row r="98" spans="1:91" ht="24" customHeight="1" x14ac:dyDescent="0.25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3"/>
      <c r="BB98" s="133"/>
      <c r="BC98" s="133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  <c r="BX98" s="133"/>
      <c r="BY98" s="133"/>
      <c r="BZ98" s="133"/>
      <c r="CA98" s="133"/>
      <c r="CB98" s="133"/>
      <c r="CC98" s="133"/>
      <c r="CD98" s="133"/>
      <c r="CE98" s="133"/>
      <c r="CF98" s="133"/>
      <c r="CG98" s="133"/>
      <c r="CH98" s="133"/>
      <c r="CI98" s="133"/>
      <c r="CJ98" s="133"/>
      <c r="CK98" s="133"/>
      <c r="CL98" s="133"/>
      <c r="CM98" s="133"/>
    </row>
    <row r="99" spans="1:91" ht="24" customHeight="1" x14ac:dyDescent="0.25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3"/>
      <c r="BB99" s="133"/>
      <c r="BC99" s="133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3"/>
      <c r="BY99" s="133"/>
      <c r="BZ99" s="133"/>
      <c r="CA99" s="133"/>
      <c r="CB99" s="133"/>
      <c r="CC99" s="133"/>
      <c r="CD99" s="133"/>
      <c r="CE99" s="133"/>
      <c r="CF99" s="133"/>
      <c r="CG99" s="133"/>
      <c r="CH99" s="133"/>
      <c r="CI99" s="133"/>
      <c r="CJ99" s="133"/>
      <c r="CK99" s="133"/>
      <c r="CL99" s="133"/>
      <c r="CM99" s="133"/>
    </row>
    <row r="100" spans="1:91" ht="24" customHeight="1" x14ac:dyDescent="0.25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3"/>
      <c r="BY100" s="133"/>
      <c r="BZ100" s="133"/>
      <c r="CA100" s="133"/>
      <c r="CB100" s="133"/>
      <c r="CC100" s="133"/>
      <c r="CD100" s="133"/>
      <c r="CE100" s="133"/>
      <c r="CF100" s="133"/>
      <c r="CG100" s="133"/>
      <c r="CH100" s="133"/>
      <c r="CI100" s="133"/>
      <c r="CJ100" s="133"/>
      <c r="CK100" s="133"/>
      <c r="CL100" s="133"/>
      <c r="CM100" s="133"/>
    </row>
    <row r="101" spans="1:91" ht="24" customHeight="1" x14ac:dyDescent="0.25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3"/>
      <c r="BB101" s="133"/>
      <c r="BC101" s="133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3"/>
      <c r="BY101" s="133"/>
      <c r="BZ101" s="133"/>
      <c r="CA101" s="133"/>
      <c r="CB101" s="133"/>
      <c r="CC101" s="133"/>
      <c r="CD101" s="133"/>
      <c r="CE101" s="133"/>
      <c r="CF101" s="133"/>
      <c r="CG101" s="133"/>
      <c r="CH101" s="133"/>
      <c r="CI101" s="133"/>
      <c r="CJ101" s="133"/>
      <c r="CK101" s="133"/>
      <c r="CL101" s="133"/>
      <c r="CM101" s="133"/>
    </row>
    <row r="102" spans="1:91" ht="24" customHeight="1" x14ac:dyDescent="0.25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C102" s="133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3"/>
      <c r="BY102" s="133"/>
      <c r="BZ102" s="133"/>
      <c r="CA102" s="133"/>
      <c r="CB102" s="133"/>
      <c r="CC102" s="133"/>
      <c r="CD102" s="133"/>
      <c r="CE102" s="133"/>
      <c r="CF102" s="133"/>
      <c r="CG102" s="133"/>
      <c r="CH102" s="133"/>
      <c r="CI102" s="133"/>
      <c r="CJ102" s="133"/>
      <c r="CK102" s="133"/>
      <c r="CL102" s="133"/>
      <c r="CM102" s="133"/>
    </row>
    <row r="103" spans="1:91" ht="24" customHeight="1" x14ac:dyDescent="0.25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C103" s="133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3"/>
      <c r="BY103" s="133"/>
      <c r="BZ103" s="133"/>
      <c r="CA103" s="133"/>
      <c r="CB103" s="133"/>
      <c r="CC103" s="133"/>
      <c r="CD103" s="133"/>
      <c r="CE103" s="133"/>
      <c r="CF103" s="133"/>
      <c r="CG103" s="133"/>
      <c r="CH103" s="133"/>
      <c r="CI103" s="133"/>
      <c r="CJ103" s="133"/>
      <c r="CK103" s="133"/>
      <c r="CL103" s="133"/>
      <c r="CM103" s="133"/>
    </row>
    <row r="104" spans="1:91" ht="24" customHeight="1" x14ac:dyDescent="0.25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  <c r="AY104" s="133"/>
      <c r="AZ104" s="133"/>
      <c r="BA104" s="133"/>
      <c r="BB104" s="133"/>
      <c r="BC104" s="133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3"/>
      <c r="BY104" s="133"/>
      <c r="BZ104" s="133"/>
      <c r="CA104" s="133"/>
      <c r="CB104" s="133"/>
      <c r="CC104" s="133"/>
      <c r="CD104" s="133"/>
      <c r="CE104" s="133"/>
      <c r="CF104" s="133"/>
      <c r="CG104" s="133"/>
      <c r="CH104" s="133"/>
      <c r="CI104" s="133"/>
      <c r="CJ104" s="133"/>
      <c r="CK104" s="133"/>
      <c r="CL104" s="133"/>
      <c r="CM104" s="133"/>
    </row>
    <row r="105" spans="1:91" ht="24" customHeight="1" x14ac:dyDescent="0.2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  <c r="AY105" s="133"/>
      <c r="AZ105" s="133"/>
      <c r="BA105" s="133"/>
      <c r="BB105" s="133"/>
      <c r="BC105" s="133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3"/>
      <c r="BY105" s="133"/>
      <c r="BZ105" s="133"/>
      <c r="CA105" s="133"/>
      <c r="CB105" s="133"/>
      <c r="CC105" s="133"/>
      <c r="CD105" s="133"/>
      <c r="CE105" s="133"/>
      <c r="CF105" s="133"/>
      <c r="CG105" s="133"/>
      <c r="CH105" s="133"/>
      <c r="CI105" s="133"/>
      <c r="CJ105" s="133"/>
      <c r="CK105" s="133"/>
      <c r="CL105" s="133"/>
      <c r="CM105" s="133"/>
    </row>
    <row r="106" spans="1:91" ht="24" customHeight="1" x14ac:dyDescent="0.25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  <c r="AW106" s="133"/>
      <c r="AX106" s="133"/>
      <c r="AY106" s="133"/>
      <c r="AZ106" s="133"/>
      <c r="BA106" s="133"/>
      <c r="BB106" s="133"/>
      <c r="BC106" s="133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3"/>
      <c r="BY106" s="133"/>
      <c r="BZ106" s="133"/>
      <c r="CA106" s="133"/>
      <c r="CB106" s="133"/>
      <c r="CC106" s="133"/>
      <c r="CD106" s="133"/>
      <c r="CE106" s="133"/>
      <c r="CF106" s="133"/>
      <c r="CG106" s="133"/>
      <c r="CH106" s="133"/>
      <c r="CI106" s="133"/>
      <c r="CJ106" s="133"/>
      <c r="CK106" s="133"/>
      <c r="CL106" s="133"/>
      <c r="CM106" s="133"/>
    </row>
    <row r="107" spans="1:91" ht="24" customHeight="1" x14ac:dyDescent="0.25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  <c r="AW107" s="133"/>
      <c r="AX107" s="133"/>
      <c r="AY107" s="133"/>
      <c r="AZ107" s="133"/>
      <c r="BA107" s="133"/>
      <c r="BB107" s="133"/>
      <c r="BC107" s="133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3"/>
      <c r="BY107" s="133"/>
      <c r="BZ107" s="133"/>
      <c r="CA107" s="133"/>
      <c r="CB107" s="133"/>
      <c r="CC107" s="133"/>
      <c r="CD107" s="133"/>
      <c r="CE107" s="133"/>
      <c r="CF107" s="133"/>
      <c r="CG107" s="133"/>
      <c r="CH107" s="133"/>
      <c r="CI107" s="133"/>
      <c r="CJ107" s="133"/>
      <c r="CK107" s="133"/>
      <c r="CL107" s="133"/>
      <c r="CM107" s="133"/>
    </row>
    <row r="108" spans="1:91" ht="24" customHeight="1" x14ac:dyDescent="0.25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  <c r="AY108" s="133"/>
      <c r="AZ108" s="133"/>
      <c r="BA108" s="133"/>
      <c r="BB108" s="133"/>
      <c r="BC108" s="133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3"/>
      <c r="BY108" s="133"/>
      <c r="BZ108" s="133"/>
      <c r="CA108" s="133"/>
      <c r="CB108" s="133"/>
      <c r="CC108" s="133"/>
      <c r="CD108" s="133"/>
      <c r="CE108" s="133"/>
      <c r="CF108" s="133"/>
      <c r="CG108" s="133"/>
      <c r="CH108" s="133"/>
      <c r="CI108" s="133"/>
      <c r="CJ108" s="133"/>
      <c r="CK108" s="133"/>
      <c r="CL108" s="133"/>
      <c r="CM108" s="133"/>
    </row>
    <row r="109" spans="1:91" ht="24" customHeight="1" x14ac:dyDescent="0.25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C109" s="133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3"/>
      <c r="BY109" s="133"/>
      <c r="BZ109" s="133"/>
      <c r="CA109" s="133"/>
      <c r="CB109" s="133"/>
      <c r="CC109" s="133"/>
      <c r="CD109" s="133"/>
      <c r="CE109" s="133"/>
      <c r="CF109" s="133"/>
      <c r="CG109" s="133"/>
      <c r="CH109" s="133"/>
      <c r="CI109" s="133"/>
      <c r="CJ109" s="133"/>
      <c r="CK109" s="133"/>
      <c r="CL109" s="133"/>
      <c r="CM109" s="133"/>
    </row>
    <row r="110" spans="1:91" ht="24" customHeight="1" x14ac:dyDescent="0.25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AU110" s="133"/>
      <c r="AV110" s="133"/>
      <c r="AW110" s="133"/>
      <c r="AX110" s="133"/>
      <c r="AY110" s="133"/>
      <c r="AZ110" s="133"/>
      <c r="BA110" s="133"/>
      <c r="BB110" s="133"/>
      <c r="BC110" s="133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3"/>
      <c r="BY110" s="133"/>
      <c r="BZ110" s="133"/>
      <c r="CA110" s="133"/>
      <c r="CB110" s="133"/>
      <c r="CC110" s="133"/>
      <c r="CD110" s="133"/>
      <c r="CE110" s="133"/>
      <c r="CF110" s="133"/>
      <c r="CG110" s="133"/>
      <c r="CH110" s="133"/>
      <c r="CI110" s="133"/>
      <c r="CJ110" s="133"/>
      <c r="CK110" s="133"/>
      <c r="CL110" s="133"/>
      <c r="CM110" s="133"/>
    </row>
    <row r="111" spans="1:91" ht="24" customHeight="1" x14ac:dyDescent="0.25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  <c r="AY111" s="133"/>
      <c r="AZ111" s="133"/>
      <c r="BA111" s="133"/>
      <c r="BB111" s="133"/>
      <c r="BC111" s="133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3"/>
      <c r="BY111" s="133"/>
      <c r="BZ111" s="133"/>
      <c r="CA111" s="133"/>
      <c r="CB111" s="133"/>
      <c r="CC111" s="133"/>
      <c r="CD111" s="133"/>
      <c r="CE111" s="133"/>
      <c r="CF111" s="133"/>
      <c r="CG111" s="133"/>
      <c r="CH111" s="133"/>
      <c r="CI111" s="133"/>
      <c r="CJ111" s="133"/>
      <c r="CK111" s="133"/>
      <c r="CL111" s="133"/>
      <c r="CM111" s="133"/>
    </row>
    <row r="112" spans="1:91" ht="24" customHeight="1" x14ac:dyDescent="0.25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/>
      <c r="BC112" s="133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3"/>
      <c r="BY112" s="133"/>
      <c r="BZ112" s="133"/>
      <c r="CA112" s="133"/>
      <c r="CB112" s="133"/>
      <c r="CC112" s="133"/>
      <c r="CD112" s="133"/>
      <c r="CE112" s="133"/>
      <c r="CF112" s="133"/>
      <c r="CG112" s="133"/>
      <c r="CH112" s="133"/>
      <c r="CI112" s="133"/>
      <c r="CJ112" s="133"/>
      <c r="CK112" s="133"/>
      <c r="CL112" s="133"/>
      <c r="CM112" s="133"/>
    </row>
    <row r="113" spans="1:91" ht="24" customHeight="1" x14ac:dyDescent="0.25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/>
      <c r="AU113" s="133"/>
      <c r="AV113" s="133"/>
      <c r="AW113" s="133"/>
      <c r="AX113" s="133"/>
      <c r="AY113" s="133"/>
      <c r="AZ113" s="133"/>
      <c r="BA113" s="133"/>
      <c r="BB113" s="133"/>
      <c r="BC113" s="133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3"/>
      <c r="BY113" s="133"/>
      <c r="BZ113" s="133"/>
      <c r="CA113" s="133"/>
      <c r="CB113" s="133"/>
      <c r="CC113" s="133"/>
      <c r="CD113" s="133"/>
      <c r="CE113" s="133"/>
      <c r="CF113" s="133"/>
      <c r="CG113" s="133"/>
      <c r="CH113" s="133"/>
      <c r="CI113" s="133"/>
      <c r="CJ113" s="133"/>
      <c r="CK113" s="133"/>
      <c r="CL113" s="133"/>
      <c r="CM113" s="133"/>
    </row>
    <row r="114" spans="1:91" ht="24" customHeight="1" x14ac:dyDescent="0.25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  <c r="AY114" s="133"/>
      <c r="AZ114" s="133"/>
      <c r="BA114" s="133"/>
      <c r="BB114" s="133"/>
      <c r="BC114" s="133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3"/>
      <c r="BY114" s="133"/>
      <c r="BZ114" s="133"/>
      <c r="CA114" s="133"/>
      <c r="CB114" s="133"/>
      <c r="CC114" s="133"/>
      <c r="CD114" s="133"/>
      <c r="CE114" s="133"/>
      <c r="CF114" s="133"/>
      <c r="CG114" s="133"/>
      <c r="CH114" s="133"/>
      <c r="CI114" s="133"/>
      <c r="CJ114" s="133"/>
      <c r="CK114" s="133"/>
      <c r="CL114" s="133"/>
      <c r="CM114" s="133"/>
    </row>
    <row r="115" spans="1:91" ht="24" customHeight="1" x14ac:dyDescent="0.2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3"/>
      <c r="BC115" s="133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3"/>
      <c r="BY115" s="133"/>
      <c r="BZ115" s="133"/>
      <c r="CA115" s="133"/>
      <c r="CB115" s="133"/>
      <c r="CC115" s="133"/>
      <c r="CD115" s="133"/>
      <c r="CE115" s="133"/>
      <c r="CF115" s="133"/>
      <c r="CG115" s="133"/>
      <c r="CH115" s="133"/>
      <c r="CI115" s="133"/>
      <c r="CJ115" s="133"/>
      <c r="CK115" s="133"/>
      <c r="CL115" s="133"/>
      <c r="CM115" s="133"/>
    </row>
    <row r="116" spans="1:91" ht="24" customHeight="1" x14ac:dyDescent="0.25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  <c r="AY116" s="133"/>
      <c r="AZ116" s="133"/>
      <c r="BA116" s="133"/>
      <c r="BB116" s="133"/>
      <c r="BC116" s="133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3"/>
      <c r="BY116" s="133"/>
      <c r="BZ116" s="133"/>
      <c r="CA116" s="133"/>
      <c r="CB116" s="133"/>
      <c r="CC116" s="133"/>
      <c r="CD116" s="133"/>
      <c r="CE116" s="133"/>
      <c r="CF116" s="133"/>
      <c r="CG116" s="133"/>
      <c r="CH116" s="133"/>
      <c r="CI116" s="133"/>
      <c r="CJ116" s="133"/>
      <c r="CK116" s="133"/>
      <c r="CL116" s="133"/>
      <c r="CM116" s="133"/>
    </row>
    <row r="117" spans="1:91" ht="24" customHeight="1" x14ac:dyDescent="0.25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33"/>
      <c r="BG117" s="133"/>
      <c r="BH117" s="133"/>
      <c r="BI117" s="133"/>
      <c r="BJ117" s="133"/>
      <c r="BK117" s="133"/>
      <c r="BL117" s="133"/>
      <c r="BM117" s="133"/>
      <c r="BN117" s="133"/>
      <c r="BO117" s="133"/>
      <c r="BP117" s="133"/>
      <c r="BQ117" s="133"/>
      <c r="BR117" s="133"/>
      <c r="BS117" s="133"/>
      <c r="BT117" s="133"/>
      <c r="BU117" s="133"/>
      <c r="BV117" s="133"/>
      <c r="BW117" s="133"/>
      <c r="BX117" s="133"/>
      <c r="BY117" s="133"/>
      <c r="BZ117" s="133"/>
      <c r="CA117" s="133"/>
      <c r="CB117" s="133"/>
      <c r="CC117" s="133"/>
      <c r="CD117" s="133"/>
      <c r="CE117" s="133"/>
      <c r="CF117" s="133"/>
      <c r="CG117" s="133"/>
      <c r="CH117" s="133"/>
      <c r="CI117" s="133"/>
      <c r="CJ117" s="133"/>
      <c r="CK117" s="133"/>
      <c r="CL117" s="133"/>
      <c r="CM117" s="133"/>
    </row>
    <row r="118" spans="1:91" ht="24" customHeight="1" x14ac:dyDescent="0.25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C118" s="133"/>
      <c r="BD118" s="133"/>
      <c r="BE118" s="133"/>
      <c r="BF118" s="133"/>
      <c r="BG118" s="133"/>
      <c r="BH118" s="133"/>
      <c r="BI118" s="133"/>
      <c r="BJ118" s="133"/>
      <c r="BK118" s="133"/>
      <c r="BL118" s="133"/>
      <c r="BM118" s="133"/>
      <c r="BN118" s="133"/>
      <c r="BO118" s="133"/>
      <c r="BP118" s="133"/>
      <c r="BQ118" s="133"/>
      <c r="BR118" s="133"/>
      <c r="BS118" s="133"/>
      <c r="BT118" s="133"/>
      <c r="BU118" s="133"/>
      <c r="BV118" s="133"/>
      <c r="BW118" s="133"/>
      <c r="BX118" s="133"/>
      <c r="BY118" s="133"/>
      <c r="BZ118" s="133"/>
      <c r="CA118" s="133"/>
      <c r="CB118" s="133"/>
      <c r="CC118" s="133"/>
      <c r="CD118" s="133"/>
      <c r="CE118" s="133"/>
      <c r="CF118" s="133"/>
      <c r="CG118" s="133"/>
      <c r="CH118" s="133"/>
      <c r="CI118" s="133"/>
      <c r="CJ118" s="133"/>
      <c r="CK118" s="133"/>
      <c r="CL118" s="133"/>
      <c r="CM118" s="133"/>
    </row>
    <row r="119" spans="1:91" ht="24" customHeight="1" x14ac:dyDescent="0.25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33"/>
      <c r="BG119" s="133"/>
      <c r="BH119" s="133"/>
      <c r="BI119" s="133"/>
      <c r="BJ119" s="133"/>
      <c r="BK119" s="133"/>
      <c r="BL119" s="133"/>
      <c r="BM119" s="133"/>
      <c r="BN119" s="133"/>
      <c r="BO119" s="133"/>
      <c r="BP119" s="133"/>
      <c r="BQ119" s="133"/>
      <c r="BR119" s="133"/>
      <c r="BS119" s="133"/>
      <c r="BT119" s="133"/>
      <c r="BU119" s="133"/>
      <c r="BV119" s="133"/>
      <c r="BW119" s="133"/>
      <c r="BX119" s="133"/>
      <c r="BY119" s="133"/>
      <c r="BZ119" s="133"/>
      <c r="CA119" s="133"/>
      <c r="CB119" s="133"/>
      <c r="CC119" s="133"/>
      <c r="CD119" s="133"/>
      <c r="CE119" s="133"/>
      <c r="CF119" s="133"/>
      <c r="CG119" s="133"/>
      <c r="CH119" s="133"/>
      <c r="CI119" s="133"/>
      <c r="CJ119" s="133"/>
      <c r="CK119" s="133"/>
      <c r="CL119" s="133"/>
      <c r="CM119" s="133"/>
    </row>
    <row r="120" spans="1:91" ht="24" customHeight="1" x14ac:dyDescent="0.25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33"/>
      <c r="BG120" s="133"/>
      <c r="BH120" s="133"/>
      <c r="BI120" s="133"/>
      <c r="BJ120" s="133"/>
      <c r="BK120" s="133"/>
      <c r="BL120" s="133"/>
      <c r="BM120" s="133"/>
      <c r="BN120" s="133"/>
      <c r="BO120" s="133"/>
      <c r="BP120" s="133"/>
      <c r="BQ120" s="133"/>
      <c r="BR120" s="133"/>
      <c r="BS120" s="133"/>
      <c r="BT120" s="133"/>
      <c r="BU120" s="133"/>
      <c r="BV120" s="133"/>
      <c r="BW120" s="133"/>
      <c r="BX120" s="133"/>
      <c r="BY120" s="133"/>
      <c r="BZ120" s="133"/>
      <c r="CA120" s="133"/>
      <c r="CB120" s="133"/>
      <c r="CC120" s="133"/>
      <c r="CD120" s="133"/>
      <c r="CE120" s="133"/>
      <c r="CF120" s="133"/>
      <c r="CG120" s="133"/>
      <c r="CH120" s="133"/>
      <c r="CI120" s="133"/>
      <c r="CJ120" s="133"/>
      <c r="CK120" s="133"/>
      <c r="CL120" s="133"/>
      <c r="CM120" s="133"/>
    </row>
    <row r="121" spans="1:91" ht="24" customHeight="1" x14ac:dyDescent="0.25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C121" s="133"/>
      <c r="BD121" s="133"/>
      <c r="BE121" s="133"/>
      <c r="BF121" s="133"/>
      <c r="BG121" s="133"/>
      <c r="BH121" s="133"/>
      <c r="BI121" s="133"/>
      <c r="BJ121" s="133"/>
      <c r="BK121" s="133"/>
      <c r="BL121" s="133"/>
      <c r="BM121" s="133"/>
      <c r="BN121" s="133"/>
      <c r="BO121" s="133"/>
      <c r="BP121" s="133"/>
      <c r="BQ121" s="133"/>
      <c r="BR121" s="133"/>
      <c r="BS121" s="133"/>
      <c r="BT121" s="133"/>
      <c r="BU121" s="133"/>
      <c r="BV121" s="133"/>
      <c r="BW121" s="133"/>
      <c r="BX121" s="133"/>
      <c r="BY121" s="133"/>
      <c r="BZ121" s="133"/>
      <c r="CA121" s="133"/>
      <c r="CB121" s="133"/>
      <c r="CC121" s="133"/>
      <c r="CD121" s="133"/>
      <c r="CE121" s="133"/>
      <c r="CF121" s="133"/>
      <c r="CG121" s="133"/>
      <c r="CH121" s="133"/>
      <c r="CI121" s="133"/>
      <c r="CJ121" s="133"/>
      <c r="CK121" s="133"/>
      <c r="CL121" s="133"/>
      <c r="CM121" s="133"/>
    </row>
    <row r="122" spans="1:91" ht="24" customHeight="1" x14ac:dyDescent="0.25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  <c r="AY122" s="133"/>
      <c r="AZ122" s="133"/>
      <c r="BA122" s="133"/>
      <c r="BB122" s="133"/>
      <c r="BC122" s="133"/>
      <c r="BD122" s="133"/>
      <c r="BE122" s="133"/>
      <c r="BF122" s="133"/>
      <c r="BG122" s="133"/>
      <c r="BH122" s="133"/>
      <c r="BI122" s="133"/>
      <c r="BJ122" s="133"/>
      <c r="BK122" s="133"/>
      <c r="BL122" s="133"/>
      <c r="BM122" s="133"/>
      <c r="BN122" s="133"/>
      <c r="BO122" s="133"/>
      <c r="BP122" s="133"/>
      <c r="BQ122" s="133"/>
      <c r="BR122" s="133"/>
      <c r="BS122" s="133"/>
      <c r="BT122" s="133"/>
      <c r="BU122" s="133"/>
      <c r="BV122" s="133"/>
      <c r="BW122" s="133"/>
      <c r="BX122" s="133"/>
      <c r="BY122" s="133"/>
      <c r="BZ122" s="133"/>
      <c r="CA122" s="133"/>
      <c r="CB122" s="133"/>
      <c r="CC122" s="133"/>
      <c r="CD122" s="133"/>
      <c r="CE122" s="133"/>
      <c r="CF122" s="133"/>
      <c r="CG122" s="133"/>
      <c r="CH122" s="133"/>
      <c r="CI122" s="133"/>
      <c r="CJ122" s="133"/>
      <c r="CK122" s="133"/>
      <c r="CL122" s="133"/>
      <c r="CM122" s="133"/>
    </row>
    <row r="123" spans="1:91" ht="24" customHeight="1" x14ac:dyDescent="0.25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/>
      <c r="BC123" s="133"/>
      <c r="BD123" s="133"/>
      <c r="BE123" s="133"/>
      <c r="BF123" s="133"/>
      <c r="BG123" s="133"/>
      <c r="BH123" s="133"/>
      <c r="BI123" s="133"/>
      <c r="BJ123" s="133"/>
      <c r="BK123" s="133"/>
      <c r="BL123" s="133"/>
      <c r="BM123" s="133"/>
      <c r="BN123" s="133"/>
      <c r="BO123" s="133"/>
      <c r="BP123" s="133"/>
      <c r="BQ123" s="133"/>
      <c r="BR123" s="133"/>
      <c r="BS123" s="133"/>
      <c r="BT123" s="133"/>
      <c r="BU123" s="133"/>
      <c r="BV123" s="133"/>
      <c r="BW123" s="133"/>
      <c r="BX123" s="133"/>
      <c r="BY123" s="133"/>
      <c r="BZ123" s="133"/>
      <c r="CA123" s="133"/>
      <c r="CB123" s="133"/>
      <c r="CC123" s="133"/>
      <c r="CD123" s="133"/>
      <c r="CE123" s="133"/>
      <c r="CF123" s="133"/>
      <c r="CG123" s="133"/>
      <c r="CH123" s="133"/>
      <c r="CI123" s="133"/>
      <c r="CJ123" s="133"/>
      <c r="CK123" s="133"/>
      <c r="CL123" s="133"/>
      <c r="CM123" s="133"/>
    </row>
    <row r="124" spans="1:91" ht="24" customHeight="1" x14ac:dyDescent="0.25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AU124" s="133"/>
      <c r="AV124" s="133"/>
      <c r="AW124" s="133"/>
      <c r="AX124" s="133"/>
      <c r="AY124" s="133"/>
      <c r="AZ124" s="133"/>
      <c r="BA124" s="133"/>
      <c r="BB124" s="133"/>
      <c r="BC124" s="133"/>
      <c r="BD124" s="133"/>
      <c r="BE124" s="133"/>
      <c r="BF124" s="133"/>
      <c r="BG124" s="133"/>
      <c r="BH124" s="133"/>
      <c r="BI124" s="133"/>
      <c r="BJ124" s="133"/>
      <c r="BK124" s="133"/>
      <c r="BL124" s="133"/>
      <c r="BM124" s="133"/>
      <c r="BN124" s="133"/>
      <c r="BO124" s="133"/>
      <c r="BP124" s="133"/>
      <c r="BQ124" s="133"/>
      <c r="BR124" s="133"/>
      <c r="BS124" s="133"/>
      <c r="BT124" s="133"/>
      <c r="BU124" s="133"/>
      <c r="BV124" s="133"/>
      <c r="BW124" s="133"/>
      <c r="BX124" s="133"/>
      <c r="BY124" s="133"/>
      <c r="BZ124" s="133"/>
      <c r="CA124" s="133"/>
      <c r="CB124" s="133"/>
      <c r="CC124" s="133"/>
      <c r="CD124" s="133"/>
      <c r="CE124" s="133"/>
      <c r="CF124" s="133"/>
      <c r="CG124" s="133"/>
      <c r="CH124" s="133"/>
      <c r="CI124" s="133"/>
      <c r="CJ124" s="133"/>
      <c r="CK124" s="133"/>
      <c r="CL124" s="133"/>
      <c r="CM124" s="133"/>
    </row>
    <row r="125" spans="1:91" ht="24" customHeight="1" x14ac:dyDescent="0.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C125" s="133"/>
      <c r="BD125" s="133"/>
      <c r="BE125" s="133"/>
      <c r="BF125" s="133"/>
      <c r="BG125" s="133"/>
      <c r="BH125" s="133"/>
      <c r="BI125" s="133"/>
      <c r="BJ125" s="133"/>
      <c r="BK125" s="133"/>
      <c r="BL125" s="133"/>
      <c r="BM125" s="133"/>
      <c r="BN125" s="133"/>
      <c r="BO125" s="133"/>
      <c r="BP125" s="133"/>
      <c r="BQ125" s="133"/>
      <c r="BR125" s="133"/>
      <c r="BS125" s="133"/>
      <c r="BT125" s="133"/>
      <c r="BU125" s="133"/>
      <c r="BV125" s="133"/>
      <c r="BW125" s="133"/>
      <c r="BX125" s="133"/>
      <c r="BY125" s="133"/>
      <c r="BZ125" s="133"/>
      <c r="CA125" s="133"/>
      <c r="CB125" s="133"/>
      <c r="CC125" s="133"/>
      <c r="CD125" s="133"/>
      <c r="CE125" s="133"/>
      <c r="CF125" s="133"/>
      <c r="CG125" s="133"/>
      <c r="CH125" s="133"/>
      <c r="CI125" s="133"/>
      <c r="CJ125" s="133"/>
      <c r="CK125" s="133"/>
      <c r="CL125" s="133"/>
      <c r="CM125" s="133"/>
    </row>
    <row r="126" spans="1:91" ht="24" customHeight="1" x14ac:dyDescent="0.25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C126" s="133"/>
      <c r="BD126" s="133"/>
      <c r="BE126" s="133"/>
      <c r="BF126" s="133"/>
      <c r="BG126" s="133"/>
      <c r="BH126" s="133"/>
      <c r="BI126" s="133"/>
      <c r="BJ126" s="133"/>
      <c r="BK126" s="133"/>
      <c r="BL126" s="133"/>
      <c r="BM126" s="133"/>
      <c r="BN126" s="133"/>
      <c r="BO126" s="133"/>
      <c r="BP126" s="133"/>
      <c r="BQ126" s="133"/>
      <c r="BR126" s="133"/>
      <c r="BS126" s="133"/>
      <c r="BT126" s="133"/>
      <c r="BU126" s="133"/>
      <c r="BV126" s="133"/>
      <c r="BW126" s="133"/>
      <c r="BX126" s="133"/>
      <c r="BY126" s="133"/>
      <c r="BZ126" s="133"/>
      <c r="CA126" s="133"/>
      <c r="CB126" s="133"/>
      <c r="CC126" s="133"/>
      <c r="CD126" s="133"/>
      <c r="CE126" s="133"/>
      <c r="CF126" s="133"/>
      <c r="CG126" s="133"/>
      <c r="CH126" s="133"/>
      <c r="CI126" s="133"/>
      <c r="CJ126" s="133"/>
      <c r="CK126" s="133"/>
      <c r="CL126" s="133"/>
      <c r="CM126" s="133"/>
    </row>
    <row r="127" spans="1:91" ht="24" customHeight="1" x14ac:dyDescent="0.25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AU127" s="133"/>
      <c r="AV127" s="133"/>
      <c r="AW127" s="133"/>
      <c r="AX127" s="133"/>
      <c r="AY127" s="133"/>
      <c r="AZ127" s="133"/>
      <c r="BA127" s="133"/>
      <c r="BB127" s="133"/>
      <c r="BC127" s="133"/>
      <c r="BD127" s="133"/>
      <c r="BE127" s="133"/>
      <c r="BF127" s="133"/>
      <c r="BG127" s="133"/>
      <c r="BH127" s="133"/>
      <c r="BI127" s="133"/>
      <c r="BJ127" s="133"/>
      <c r="BK127" s="133"/>
      <c r="BL127" s="133"/>
      <c r="BM127" s="133"/>
      <c r="BN127" s="133"/>
      <c r="BO127" s="133"/>
      <c r="BP127" s="133"/>
      <c r="BQ127" s="133"/>
      <c r="BR127" s="133"/>
      <c r="BS127" s="133"/>
      <c r="BT127" s="133"/>
      <c r="BU127" s="133"/>
      <c r="BV127" s="133"/>
      <c r="BW127" s="133"/>
      <c r="BX127" s="133"/>
      <c r="BY127" s="133"/>
      <c r="BZ127" s="133"/>
      <c r="CA127" s="133"/>
      <c r="CB127" s="133"/>
      <c r="CC127" s="133"/>
      <c r="CD127" s="133"/>
      <c r="CE127" s="133"/>
      <c r="CF127" s="133"/>
      <c r="CG127" s="133"/>
      <c r="CH127" s="133"/>
      <c r="CI127" s="133"/>
      <c r="CJ127" s="133"/>
      <c r="CK127" s="133"/>
      <c r="CL127" s="133"/>
      <c r="CM127" s="133"/>
    </row>
    <row r="128" spans="1:91" ht="24" customHeight="1" x14ac:dyDescent="0.25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C128" s="133"/>
      <c r="BD128" s="133"/>
      <c r="BE128" s="133"/>
      <c r="BF128" s="133"/>
      <c r="BG128" s="133"/>
      <c r="BH128" s="133"/>
      <c r="BI128" s="133"/>
      <c r="BJ128" s="133"/>
      <c r="BK128" s="133"/>
      <c r="BL128" s="133"/>
      <c r="BM128" s="133"/>
      <c r="BN128" s="133"/>
      <c r="BO128" s="133"/>
      <c r="BP128" s="133"/>
      <c r="BQ128" s="133"/>
      <c r="BR128" s="133"/>
      <c r="BS128" s="133"/>
      <c r="BT128" s="133"/>
      <c r="BU128" s="133"/>
      <c r="BV128" s="133"/>
      <c r="BW128" s="133"/>
      <c r="BX128" s="133"/>
      <c r="BY128" s="133"/>
      <c r="BZ128" s="133"/>
      <c r="CA128" s="133"/>
      <c r="CB128" s="133"/>
      <c r="CC128" s="133"/>
      <c r="CD128" s="133"/>
      <c r="CE128" s="133"/>
      <c r="CF128" s="133"/>
      <c r="CG128" s="133"/>
      <c r="CH128" s="133"/>
      <c r="CI128" s="133"/>
      <c r="CJ128" s="133"/>
      <c r="CK128" s="133"/>
      <c r="CL128" s="133"/>
      <c r="CM128" s="133"/>
    </row>
    <row r="129" spans="1:91" ht="24" customHeight="1" x14ac:dyDescent="0.25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  <c r="AY129" s="133"/>
      <c r="AZ129" s="133"/>
      <c r="BA129" s="133"/>
      <c r="BB129" s="133"/>
      <c r="BC129" s="133"/>
      <c r="BD129" s="133"/>
      <c r="BE129" s="133"/>
      <c r="BF129" s="133"/>
      <c r="BG129" s="133"/>
      <c r="BH129" s="133"/>
      <c r="BI129" s="133"/>
      <c r="BJ129" s="133"/>
      <c r="BK129" s="133"/>
      <c r="BL129" s="133"/>
      <c r="BM129" s="133"/>
      <c r="BN129" s="133"/>
      <c r="BO129" s="133"/>
      <c r="BP129" s="133"/>
      <c r="BQ129" s="133"/>
      <c r="BR129" s="133"/>
      <c r="BS129" s="133"/>
      <c r="BT129" s="133"/>
      <c r="BU129" s="133"/>
      <c r="BV129" s="133"/>
      <c r="BW129" s="133"/>
      <c r="BX129" s="133"/>
      <c r="BY129" s="133"/>
      <c r="BZ129" s="133"/>
      <c r="CA129" s="133"/>
      <c r="CB129" s="133"/>
      <c r="CC129" s="133"/>
      <c r="CD129" s="133"/>
      <c r="CE129" s="133"/>
      <c r="CF129" s="133"/>
      <c r="CG129" s="133"/>
      <c r="CH129" s="133"/>
      <c r="CI129" s="133"/>
      <c r="CJ129" s="133"/>
      <c r="CK129" s="133"/>
      <c r="CL129" s="133"/>
      <c r="CM129" s="133"/>
    </row>
    <row r="130" spans="1:91" ht="24" customHeight="1" x14ac:dyDescent="0.25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  <c r="AY130" s="133"/>
      <c r="AZ130" s="133"/>
      <c r="BA130" s="133"/>
      <c r="BB130" s="133"/>
      <c r="BC130" s="133"/>
      <c r="BD130" s="133"/>
      <c r="BE130" s="133"/>
      <c r="BF130" s="133"/>
      <c r="BG130" s="133"/>
      <c r="BH130" s="133"/>
      <c r="BI130" s="133"/>
      <c r="BJ130" s="133"/>
      <c r="BK130" s="133"/>
      <c r="BL130" s="133"/>
      <c r="BM130" s="133"/>
      <c r="BN130" s="133"/>
      <c r="BO130" s="133"/>
      <c r="BP130" s="133"/>
      <c r="BQ130" s="133"/>
      <c r="BR130" s="133"/>
      <c r="BS130" s="133"/>
      <c r="BT130" s="133"/>
      <c r="BU130" s="133"/>
      <c r="BV130" s="133"/>
      <c r="BW130" s="133"/>
      <c r="BX130" s="133"/>
      <c r="BY130" s="133"/>
      <c r="BZ130" s="133"/>
      <c r="CA130" s="133"/>
      <c r="CB130" s="133"/>
      <c r="CC130" s="133"/>
      <c r="CD130" s="133"/>
      <c r="CE130" s="133"/>
      <c r="CF130" s="133"/>
      <c r="CG130" s="133"/>
      <c r="CH130" s="133"/>
      <c r="CI130" s="133"/>
      <c r="CJ130" s="133"/>
      <c r="CK130" s="133"/>
      <c r="CL130" s="133"/>
      <c r="CM130" s="133"/>
    </row>
    <row r="131" spans="1:91" ht="24" customHeight="1" x14ac:dyDescent="0.25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/>
      <c r="BA131" s="133"/>
      <c r="BB131" s="133"/>
      <c r="BC131" s="133"/>
      <c r="BD131" s="133"/>
      <c r="BE131" s="133"/>
      <c r="BF131" s="133"/>
      <c r="BG131" s="133"/>
      <c r="BH131" s="133"/>
      <c r="BI131" s="133"/>
      <c r="BJ131" s="133"/>
      <c r="BK131" s="133"/>
      <c r="BL131" s="133"/>
      <c r="BM131" s="133"/>
      <c r="BN131" s="133"/>
      <c r="BO131" s="133"/>
      <c r="BP131" s="133"/>
      <c r="BQ131" s="133"/>
      <c r="BR131" s="133"/>
      <c r="BS131" s="133"/>
      <c r="BT131" s="133"/>
      <c r="BU131" s="133"/>
      <c r="BV131" s="133"/>
      <c r="BW131" s="133"/>
      <c r="BX131" s="133"/>
      <c r="BY131" s="133"/>
      <c r="BZ131" s="133"/>
      <c r="CA131" s="133"/>
      <c r="CB131" s="133"/>
      <c r="CC131" s="133"/>
      <c r="CD131" s="133"/>
      <c r="CE131" s="133"/>
      <c r="CF131" s="133"/>
      <c r="CG131" s="133"/>
      <c r="CH131" s="133"/>
      <c r="CI131" s="133"/>
      <c r="CJ131" s="133"/>
      <c r="CK131" s="133"/>
      <c r="CL131" s="133"/>
      <c r="CM131" s="133"/>
    </row>
    <row r="132" spans="1:91" ht="24" customHeight="1" x14ac:dyDescent="0.25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  <c r="AY132" s="133"/>
      <c r="AZ132" s="133"/>
      <c r="BA132" s="133"/>
      <c r="BB132" s="133"/>
      <c r="BC132" s="133"/>
      <c r="BD132" s="133"/>
      <c r="BE132" s="133"/>
      <c r="BF132" s="133"/>
      <c r="BG132" s="133"/>
      <c r="BH132" s="133"/>
      <c r="BI132" s="133"/>
      <c r="BJ132" s="133"/>
      <c r="BK132" s="133"/>
      <c r="BL132" s="133"/>
      <c r="BM132" s="133"/>
      <c r="BN132" s="133"/>
      <c r="BO132" s="133"/>
      <c r="BP132" s="133"/>
      <c r="BQ132" s="133"/>
      <c r="BR132" s="133"/>
      <c r="BS132" s="133"/>
      <c r="BT132" s="133"/>
      <c r="BU132" s="133"/>
      <c r="BV132" s="133"/>
      <c r="BW132" s="133"/>
      <c r="BX132" s="133"/>
      <c r="BY132" s="133"/>
      <c r="BZ132" s="133"/>
      <c r="CA132" s="133"/>
      <c r="CB132" s="133"/>
      <c r="CC132" s="133"/>
      <c r="CD132" s="133"/>
      <c r="CE132" s="133"/>
      <c r="CF132" s="133"/>
      <c r="CG132" s="133"/>
      <c r="CH132" s="133"/>
      <c r="CI132" s="133"/>
      <c r="CJ132" s="133"/>
      <c r="CK132" s="133"/>
      <c r="CL132" s="133"/>
      <c r="CM132" s="133"/>
    </row>
    <row r="133" spans="1:91" ht="24" customHeight="1" x14ac:dyDescent="0.25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  <c r="AY133" s="133"/>
      <c r="AZ133" s="133"/>
      <c r="BA133" s="133"/>
      <c r="BB133" s="133"/>
      <c r="BC133" s="133"/>
      <c r="BD133" s="133"/>
      <c r="BE133" s="133"/>
      <c r="BF133" s="133"/>
      <c r="BG133" s="133"/>
      <c r="BH133" s="133"/>
      <c r="BI133" s="133"/>
      <c r="BJ133" s="133"/>
      <c r="BK133" s="133"/>
      <c r="BL133" s="133"/>
      <c r="BM133" s="133"/>
      <c r="BN133" s="133"/>
      <c r="BO133" s="133"/>
      <c r="BP133" s="133"/>
      <c r="BQ133" s="133"/>
      <c r="BR133" s="133"/>
      <c r="BS133" s="133"/>
      <c r="BT133" s="133"/>
      <c r="BU133" s="133"/>
      <c r="BV133" s="133"/>
      <c r="BW133" s="133"/>
      <c r="BX133" s="133"/>
      <c r="BY133" s="133"/>
      <c r="BZ133" s="133"/>
      <c r="CA133" s="133"/>
      <c r="CB133" s="133"/>
      <c r="CC133" s="133"/>
      <c r="CD133" s="133"/>
      <c r="CE133" s="133"/>
      <c r="CF133" s="133"/>
      <c r="CG133" s="133"/>
      <c r="CH133" s="133"/>
      <c r="CI133" s="133"/>
      <c r="CJ133" s="133"/>
      <c r="CK133" s="133"/>
      <c r="CL133" s="133"/>
      <c r="CM133" s="133"/>
    </row>
    <row r="134" spans="1:91" ht="24" customHeight="1" x14ac:dyDescent="0.25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  <c r="AY134" s="133"/>
      <c r="AZ134" s="133"/>
      <c r="BA134" s="133"/>
      <c r="BB134" s="133"/>
      <c r="BC134" s="133"/>
      <c r="BD134" s="133"/>
      <c r="BE134" s="133"/>
      <c r="BF134" s="133"/>
      <c r="BG134" s="133"/>
      <c r="BH134" s="133"/>
      <c r="BI134" s="133"/>
      <c r="BJ134" s="133"/>
      <c r="BK134" s="133"/>
      <c r="BL134" s="133"/>
      <c r="BM134" s="133"/>
      <c r="BN134" s="133"/>
      <c r="BO134" s="133"/>
      <c r="BP134" s="133"/>
      <c r="BQ134" s="133"/>
      <c r="BR134" s="133"/>
      <c r="BS134" s="133"/>
      <c r="BT134" s="133"/>
      <c r="BU134" s="133"/>
      <c r="BV134" s="133"/>
      <c r="BW134" s="133"/>
      <c r="BX134" s="133"/>
      <c r="BY134" s="133"/>
      <c r="BZ134" s="133"/>
      <c r="CA134" s="133"/>
      <c r="CB134" s="133"/>
      <c r="CC134" s="133"/>
      <c r="CD134" s="133"/>
      <c r="CE134" s="133"/>
      <c r="CF134" s="133"/>
      <c r="CG134" s="133"/>
      <c r="CH134" s="133"/>
      <c r="CI134" s="133"/>
      <c r="CJ134" s="133"/>
      <c r="CK134" s="133"/>
      <c r="CL134" s="133"/>
      <c r="CM134" s="133"/>
    </row>
    <row r="135" spans="1:91" ht="24" customHeight="1" x14ac:dyDescent="0.2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C135" s="133"/>
      <c r="BD135" s="133"/>
      <c r="BE135" s="133"/>
      <c r="BF135" s="133"/>
      <c r="BG135" s="133"/>
      <c r="BH135" s="133"/>
      <c r="BI135" s="133"/>
      <c r="BJ135" s="133"/>
      <c r="BK135" s="133"/>
      <c r="BL135" s="133"/>
      <c r="BM135" s="133"/>
      <c r="BN135" s="133"/>
      <c r="BO135" s="133"/>
      <c r="BP135" s="133"/>
      <c r="BQ135" s="133"/>
      <c r="BR135" s="133"/>
      <c r="BS135" s="133"/>
      <c r="BT135" s="133"/>
      <c r="BU135" s="133"/>
      <c r="BV135" s="133"/>
      <c r="BW135" s="133"/>
      <c r="BX135" s="133"/>
      <c r="BY135" s="133"/>
      <c r="BZ135" s="133"/>
      <c r="CA135" s="133"/>
      <c r="CB135" s="133"/>
      <c r="CC135" s="133"/>
      <c r="CD135" s="133"/>
      <c r="CE135" s="133"/>
      <c r="CF135" s="133"/>
      <c r="CG135" s="133"/>
      <c r="CH135" s="133"/>
      <c r="CI135" s="133"/>
      <c r="CJ135" s="133"/>
      <c r="CK135" s="133"/>
      <c r="CL135" s="133"/>
      <c r="CM135" s="133"/>
    </row>
    <row r="136" spans="1:91" ht="24" customHeight="1" x14ac:dyDescent="0.25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  <c r="AY136" s="133"/>
      <c r="AZ136" s="133"/>
      <c r="BA136" s="133"/>
      <c r="BB136" s="133"/>
      <c r="BC136" s="133"/>
      <c r="BD136" s="133"/>
      <c r="BE136" s="133"/>
      <c r="BF136" s="133"/>
      <c r="BG136" s="133"/>
      <c r="BH136" s="133"/>
      <c r="BI136" s="133"/>
      <c r="BJ136" s="133"/>
      <c r="BK136" s="133"/>
      <c r="BL136" s="133"/>
      <c r="BM136" s="133"/>
      <c r="BN136" s="133"/>
      <c r="BO136" s="133"/>
      <c r="BP136" s="133"/>
      <c r="BQ136" s="133"/>
      <c r="BR136" s="133"/>
      <c r="BS136" s="133"/>
      <c r="BT136" s="133"/>
      <c r="BU136" s="133"/>
      <c r="BV136" s="133"/>
      <c r="BW136" s="133"/>
      <c r="BX136" s="133"/>
      <c r="BY136" s="133"/>
      <c r="BZ136" s="133"/>
      <c r="CA136" s="133"/>
      <c r="CB136" s="133"/>
      <c r="CC136" s="133"/>
      <c r="CD136" s="133"/>
      <c r="CE136" s="133"/>
      <c r="CF136" s="133"/>
      <c r="CG136" s="133"/>
      <c r="CH136" s="133"/>
      <c r="CI136" s="133"/>
      <c r="CJ136" s="133"/>
      <c r="CK136" s="133"/>
      <c r="CL136" s="133"/>
      <c r="CM136" s="133"/>
    </row>
    <row r="137" spans="1:91" ht="24" customHeight="1" x14ac:dyDescent="0.25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C137" s="133"/>
      <c r="BD137" s="133"/>
      <c r="BE137" s="133"/>
      <c r="BF137" s="133"/>
      <c r="BG137" s="133"/>
      <c r="BH137" s="133"/>
      <c r="BI137" s="133"/>
      <c r="BJ137" s="133"/>
      <c r="BK137" s="133"/>
      <c r="BL137" s="133"/>
      <c r="BM137" s="133"/>
      <c r="BN137" s="133"/>
      <c r="BO137" s="133"/>
      <c r="BP137" s="133"/>
      <c r="BQ137" s="133"/>
      <c r="BR137" s="133"/>
      <c r="BS137" s="133"/>
      <c r="BT137" s="133"/>
      <c r="BU137" s="133"/>
      <c r="BV137" s="133"/>
      <c r="BW137" s="133"/>
      <c r="BX137" s="133"/>
      <c r="BY137" s="133"/>
      <c r="BZ137" s="133"/>
      <c r="CA137" s="133"/>
      <c r="CB137" s="133"/>
      <c r="CC137" s="133"/>
      <c r="CD137" s="133"/>
      <c r="CE137" s="133"/>
      <c r="CF137" s="133"/>
      <c r="CG137" s="133"/>
      <c r="CH137" s="133"/>
      <c r="CI137" s="133"/>
      <c r="CJ137" s="133"/>
      <c r="CK137" s="133"/>
      <c r="CL137" s="133"/>
      <c r="CM137" s="133"/>
    </row>
    <row r="138" spans="1:91" ht="24" customHeight="1" x14ac:dyDescent="0.25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  <c r="AY138" s="133"/>
      <c r="AZ138" s="133"/>
      <c r="BA138" s="133"/>
      <c r="BB138" s="133"/>
      <c r="BC138" s="133"/>
      <c r="BD138" s="133"/>
      <c r="BE138" s="133"/>
      <c r="BF138" s="133"/>
      <c r="BG138" s="133"/>
      <c r="BH138" s="133"/>
      <c r="BI138" s="133"/>
      <c r="BJ138" s="133"/>
      <c r="BK138" s="133"/>
      <c r="BL138" s="133"/>
      <c r="BM138" s="133"/>
      <c r="BN138" s="133"/>
      <c r="BO138" s="133"/>
      <c r="BP138" s="133"/>
      <c r="BQ138" s="133"/>
      <c r="BR138" s="133"/>
      <c r="BS138" s="133"/>
      <c r="BT138" s="133"/>
      <c r="BU138" s="133"/>
      <c r="BV138" s="133"/>
      <c r="BW138" s="133"/>
      <c r="BX138" s="133"/>
      <c r="BY138" s="133"/>
      <c r="BZ138" s="133"/>
      <c r="CA138" s="133"/>
      <c r="CB138" s="133"/>
      <c r="CC138" s="133"/>
      <c r="CD138" s="133"/>
      <c r="CE138" s="133"/>
      <c r="CF138" s="133"/>
      <c r="CG138" s="133"/>
      <c r="CH138" s="133"/>
      <c r="CI138" s="133"/>
      <c r="CJ138" s="133"/>
      <c r="CK138" s="133"/>
      <c r="CL138" s="133"/>
      <c r="CM138" s="133"/>
    </row>
    <row r="139" spans="1:91" ht="24" customHeight="1" x14ac:dyDescent="0.25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C139" s="133"/>
      <c r="BD139" s="133"/>
      <c r="BE139" s="133"/>
      <c r="BF139" s="133"/>
      <c r="BG139" s="133"/>
      <c r="BH139" s="133"/>
      <c r="BI139" s="133"/>
      <c r="BJ139" s="133"/>
      <c r="BK139" s="133"/>
      <c r="BL139" s="133"/>
      <c r="BM139" s="133"/>
      <c r="BN139" s="133"/>
      <c r="BO139" s="133"/>
      <c r="BP139" s="133"/>
      <c r="BQ139" s="133"/>
      <c r="BR139" s="133"/>
      <c r="BS139" s="133"/>
      <c r="BT139" s="133"/>
      <c r="BU139" s="133"/>
      <c r="BV139" s="133"/>
      <c r="BW139" s="133"/>
      <c r="BX139" s="133"/>
      <c r="BY139" s="133"/>
      <c r="BZ139" s="133"/>
      <c r="CA139" s="133"/>
      <c r="CB139" s="133"/>
      <c r="CC139" s="133"/>
      <c r="CD139" s="133"/>
      <c r="CE139" s="133"/>
      <c r="CF139" s="133"/>
      <c r="CG139" s="133"/>
      <c r="CH139" s="133"/>
      <c r="CI139" s="133"/>
      <c r="CJ139" s="133"/>
      <c r="CK139" s="133"/>
      <c r="CL139" s="133"/>
      <c r="CM139" s="133"/>
    </row>
    <row r="140" spans="1:91" ht="24" customHeight="1" x14ac:dyDescent="0.25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  <c r="AY140" s="133"/>
      <c r="AZ140" s="133"/>
      <c r="BA140" s="133"/>
      <c r="BB140" s="133"/>
      <c r="BC140" s="133"/>
      <c r="BD140" s="133"/>
      <c r="BE140" s="133"/>
      <c r="BF140" s="133"/>
      <c r="BG140" s="133"/>
      <c r="BH140" s="133"/>
      <c r="BI140" s="133"/>
      <c r="BJ140" s="133"/>
      <c r="BK140" s="133"/>
      <c r="BL140" s="133"/>
      <c r="BM140" s="133"/>
      <c r="BN140" s="133"/>
      <c r="BO140" s="133"/>
      <c r="BP140" s="133"/>
      <c r="BQ140" s="133"/>
      <c r="BR140" s="133"/>
      <c r="BS140" s="133"/>
      <c r="BT140" s="133"/>
      <c r="BU140" s="133"/>
      <c r="BV140" s="133"/>
      <c r="BW140" s="133"/>
      <c r="BX140" s="133"/>
      <c r="BY140" s="133"/>
      <c r="BZ140" s="133"/>
      <c r="CA140" s="133"/>
      <c r="CB140" s="133"/>
      <c r="CC140" s="133"/>
      <c r="CD140" s="133"/>
      <c r="CE140" s="133"/>
      <c r="CF140" s="133"/>
      <c r="CG140" s="133"/>
      <c r="CH140" s="133"/>
      <c r="CI140" s="133"/>
      <c r="CJ140" s="133"/>
      <c r="CK140" s="133"/>
      <c r="CL140" s="133"/>
      <c r="CM140" s="133"/>
    </row>
    <row r="141" spans="1:91" ht="24" customHeight="1" x14ac:dyDescent="0.25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  <c r="AY141" s="133"/>
      <c r="AZ141" s="133"/>
      <c r="BA141" s="133"/>
      <c r="BB141" s="133"/>
      <c r="BC141" s="133"/>
      <c r="BD141" s="133"/>
      <c r="BE141" s="133"/>
      <c r="BF141" s="133"/>
      <c r="BG141" s="133"/>
      <c r="BH141" s="133"/>
      <c r="BI141" s="133"/>
      <c r="BJ141" s="133"/>
      <c r="BK141" s="133"/>
      <c r="BL141" s="133"/>
      <c r="BM141" s="133"/>
      <c r="BN141" s="133"/>
      <c r="BO141" s="133"/>
      <c r="BP141" s="133"/>
      <c r="BQ141" s="133"/>
      <c r="BR141" s="133"/>
      <c r="BS141" s="133"/>
      <c r="BT141" s="133"/>
      <c r="BU141" s="133"/>
      <c r="BV141" s="133"/>
      <c r="BW141" s="133"/>
      <c r="BX141" s="133"/>
      <c r="BY141" s="133"/>
      <c r="BZ141" s="133"/>
      <c r="CA141" s="133"/>
      <c r="CB141" s="133"/>
      <c r="CC141" s="133"/>
      <c r="CD141" s="133"/>
      <c r="CE141" s="133"/>
      <c r="CF141" s="133"/>
      <c r="CG141" s="133"/>
      <c r="CH141" s="133"/>
      <c r="CI141" s="133"/>
      <c r="CJ141" s="133"/>
      <c r="CK141" s="133"/>
      <c r="CL141" s="133"/>
      <c r="CM141" s="133"/>
    </row>
    <row r="142" spans="1:91" ht="24" customHeight="1" x14ac:dyDescent="0.25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33"/>
      <c r="AZ142" s="133"/>
      <c r="BA142" s="133"/>
      <c r="BB142" s="133"/>
      <c r="BC142" s="133"/>
      <c r="BD142" s="133"/>
      <c r="BE142" s="133"/>
      <c r="BF142" s="133"/>
      <c r="BG142" s="133"/>
      <c r="BH142" s="133"/>
      <c r="BI142" s="133"/>
      <c r="BJ142" s="133"/>
      <c r="BK142" s="133"/>
      <c r="BL142" s="133"/>
      <c r="BM142" s="133"/>
      <c r="BN142" s="133"/>
      <c r="BO142" s="133"/>
      <c r="BP142" s="133"/>
      <c r="BQ142" s="133"/>
      <c r="BR142" s="133"/>
      <c r="BS142" s="133"/>
      <c r="BT142" s="133"/>
      <c r="BU142" s="133"/>
      <c r="BV142" s="133"/>
      <c r="BW142" s="133"/>
      <c r="BX142" s="133"/>
      <c r="BY142" s="133"/>
      <c r="BZ142" s="133"/>
      <c r="CA142" s="133"/>
      <c r="CB142" s="133"/>
      <c r="CC142" s="133"/>
      <c r="CD142" s="133"/>
      <c r="CE142" s="133"/>
      <c r="CF142" s="133"/>
      <c r="CG142" s="133"/>
      <c r="CH142" s="133"/>
      <c r="CI142" s="133"/>
      <c r="CJ142" s="133"/>
      <c r="CK142" s="133"/>
      <c r="CL142" s="133"/>
      <c r="CM142" s="133"/>
    </row>
    <row r="143" spans="1:91" ht="24" customHeight="1" x14ac:dyDescent="0.25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33"/>
      <c r="AZ143" s="133"/>
      <c r="BA143" s="133"/>
      <c r="BB143" s="133"/>
      <c r="BC143" s="133"/>
      <c r="BD143" s="133"/>
      <c r="BE143" s="133"/>
      <c r="BF143" s="133"/>
      <c r="BG143" s="133"/>
      <c r="BH143" s="133"/>
      <c r="BI143" s="133"/>
      <c r="BJ143" s="133"/>
      <c r="BK143" s="133"/>
      <c r="BL143" s="133"/>
      <c r="BM143" s="133"/>
      <c r="BN143" s="133"/>
      <c r="BO143" s="133"/>
      <c r="BP143" s="133"/>
      <c r="BQ143" s="133"/>
      <c r="BR143" s="133"/>
      <c r="BS143" s="133"/>
      <c r="BT143" s="133"/>
      <c r="BU143" s="133"/>
      <c r="BV143" s="133"/>
      <c r="BW143" s="133"/>
      <c r="BX143" s="133"/>
      <c r="BY143" s="133"/>
      <c r="BZ143" s="133"/>
      <c r="CA143" s="133"/>
      <c r="CB143" s="133"/>
      <c r="CC143" s="133"/>
      <c r="CD143" s="133"/>
      <c r="CE143" s="133"/>
      <c r="CF143" s="133"/>
      <c r="CG143" s="133"/>
      <c r="CH143" s="133"/>
      <c r="CI143" s="133"/>
      <c r="CJ143" s="133"/>
      <c r="CK143" s="133"/>
      <c r="CL143" s="133"/>
      <c r="CM143" s="133"/>
    </row>
    <row r="144" spans="1:91" ht="24" customHeight="1" x14ac:dyDescent="0.25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  <c r="AY144" s="133"/>
      <c r="AZ144" s="133"/>
      <c r="BA144" s="133"/>
      <c r="BB144" s="133"/>
      <c r="BC144" s="133"/>
      <c r="BD144" s="133"/>
      <c r="BE144" s="133"/>
      <c r="BF144" s="133"/>
      <c r="BG144" s="133"/>
      <c r="BH144" s="133"/>
      <c r="BI144" s="133"/>
      <c r="BJ144" s="133"/>
      <c r="BK144" s="133"/>
      <c r="BL144" s="133"/>
      <c r="BM144" s="133"/>
      <c r="BN144" s="133"/>
      <c r="BO144" s="133"/>
      <c r="BP144" s="133"/>
      <c r="BQ144" s="133"/>
      <c r="BR144" s="133"/>
      <c r="BS144" s="133"/>
      <c r="BT144" s="133"/>
      <c r="BU144" s="133"/>
      <c r="BV144" s="133"/>
      <c r="BW144" s="133"/>
      <c r="BX144" s="133"/>
      <c r="BY144" s="133"/>
      <c r="BZ144" s="133"/>
      <c r="CA144" s="133"/>
      <c r="CB144" s="133"/>
      <c r="CC144" s="133"/>
      <c r="CD144" s="133"/>
      <c r="CE144" s="133"/>
      <c r="CF144" s="133"/>
      <c r="CG144" s="133"/>
      <c r="CH144" s="133"/>
      <c r="CI144" s="133"/>
      <c r="CJ144" s="133"/>
      <c r="CK144" s="133"/>
      <c r="CL144" s="133"/>
      <c r="CM144" s="133"/>
    </row>
    <row r="145" spans="1:91" ht="24" customHeight="1" x14ac:dyDescent="0.2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  <c r="AY145" s="133"/>
      <c r="AZ145" s="133"/>
      <c r="BA145" s="133"/>
      <c r="BB145" s="133"/>
      <c r="BC145" s="133"/>
      <c r="BD145" s="133"/>
      <c r="BE145" s="133"/>
      <c r="BF145" s="133"/>
      <c r="BG145" s="133"/>
      <c r="BH145" s="133"/>
      <c r="BI145" s="133"/>
      <c r="BJ145" s="133"/>
      <c r="BK145" s="133"/>
      <c r="BL145" s="133"/>
      <c r="BM145" s="133"/>
      <c r="BN145" s="133"/>
      <c r="BO145" s="133"/>
      <c r="BP145" s="133"/>
      <c r="BQ145" s="133"/>
      <c r="BR145" s="133"/>
      <c r="BS145" s="133"/>
      <c r="BT145" s="133"/>
      <c r="BU145" s="133"/>
      <c r="BV145" s="133"/>
      <c r="BW145" s="133"/>
      <c r="BX145" s="133"/>
      <c r="BY145" s="133"/>
      <c r="BZ145" s="133"/>
      <c r="CA145" s="133"/>
      <c r="CB145" s="133"/>
      <c r="CC145" s="133"/>
      <c r="CD145" s="133"/>
      <c r="CE145" s="133"/>
      <c r="CF145" s="133"/>
      <c r="CG145" s="133"/>
      <c r="CH145" s="133"/>
      <c r="CI145" s="133"/>
      <c r="CJ145" s="133"/>
      <c r="CK145" s="133"/>
      <c r="CL145" s="133"/>
      <c r="CM145" s="133"/>
    </row>
    <row r="146" spans="1:91" ht="24" customHeight="1" x14ac:dyDescent="0.25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/>
      <c r="BC146" s="133"/>
      <c r="BD146" s="133"/>
      <c r="BE146" s="133"/>
      <c r="BF146" s="133"/>
      <c r="BG146" s="133"/>
      <c r="BH146" s="133"/>
      <c r="BI146" s="133"/>
      <c r="BJ146" s="133"/>
      <c r="BK146" s="133"/>
      <c r="BL146" s="133"/>
      <c r="BM146" s="133"/>
      <c r="BN146" s="133"/>
      <c r="BO146" s="133"/>
      <c r="BP146" s="133"/>
      <c r="BQ146" s="133"/>
      <c r="BR146" s="133"/>
      <c r="BS146" s="133"/>
      <c r="BT146" s="133"/>
      <c r="BU146" s="133"/>
      <c r="BV146" s="133"/>
      <c r="BW146" s="133"/>
      <c r="BX146" s="133"/>
      <c r="BY146" s="133"/>
      <c r="BZ146" s="133"/>
      <c r="CA146" s="133"/>
      <c r="CB146" s="133"/>
      <c r="CC146" s="133"/>
      <c r="CD146" s="133"/>
      <c r="CE146" s="133"/>
      <c r="CF146" s="133"/>
      <c r="CG146" s="133"/>
      <c r="CH146" s="133"/>
      <c r="CI146" s="133"/>
      <c r="CJ146" s="133"/>
      <c r="CK146" s="133"/>
      <c r="CL146" s="133"/>
      <c r="CM146" s="133"/>
    </row>
    <row r="147" spans="1:91" ht="24" customHeight="1" x14ac:dyDescent="0.25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  <c r="AY147" s="133"/>
      <c r="AZ147" s="133"/>
      <c r="BA147" s="133"/>
      <c r="BB147" s="133"/>
      <c r="BC147" s="133"/>
      <c r="BD147" s="133"/>
      <c r="BE147" s="133"/>
      <c r="BF147" s="133"/>
      <c r="BG147" s="133"/>
      <c r="BH147" s="133"/>
      <c r="BI147" s="133"/>
      <c r="BJ147" s="133"/>
      <c r="BK147" s="133"/>
      <c r="BL147" s="133"/>
      <c r="BM147" s="133"/>
      <c r="BN147" s="133"/>
      <c r="BO147" s="133"/>
      <c r="BP147" s="133"/>
      <c r="BQ147" s="133"/>
      <c r="BR147" s="133"/>
      <c r="BS147" s="133"/>
      <c r="BT147" s="133"/>
      <c r="BU147" s="133"/>
      <c r="BV147" s="133"/>
      <c r="BW147" s="133"/>
      <c r="BX147" s="133"/>
      <c r="BY147" s="133"/>
      <c r="BZ147" s="133"/>
      <c r="CA147" s="133"/>
      <c r="CB147" s="133"/>
      <c r="CC147" s="133"/>
      <c r="CD147" s="133"/>
      <c r="CE147" s="133"/>
      <c r="CF147" s="133"/>
      <c r="CG147" s="133"/>
      <c r="CH147" s="133"/>
      <c r="CI147" s="133"/>
      <c r="CJ147" s="133"/>
      <c r="CK147" s="133"/>
      <c r="CL147" s="133"/>
      <c r="CM147" s="133"/>
    </row>
    <row r="148" spans="1:91" ht="24" customHeight="1" x14ac:dyDescent="0.25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  <c r="AY148" s="133"/>
      <c r="AZ148" s="133"/>
      <c r="BA148" s="133"/>
      <c r="BB148" s="133"/>
      <c r="BC148" s="133"/>
      <c r="BD148" s="133"/>
      <c r="BE148" s="133"/>
      <c r="BF148" s="133"/>
      <c r="BG148" s="133"/>
      <c r="BH148" s="133"/>
      <c r="BI148" s="133"/>
      <c r="BJ148" s="133"/>
      <c r="BK148" s="133"/>
      <c r="BL148" s="133"/>
      <c r="BM148" s="133"/>
      <c r="BN148" s="133"/>
      <c r="BO148" s="133"/>
      <c r="BP148" s="133"/>
      <c r="BQ148" s="133"/>
      <c r="BR148" s="133"/>
      <c r="BS148" s="133"/>
      <c r="BT148" s="133"/>
      <c r="BU148" s="133"/>
      <c r="BV148" s="133"/>
      <c r="BW148" s="133"/>
      <c r="BX148" s="133"/>
      <c r="BY148" s="133"/>
      <c r="BZ148" s="133"/>
      <c r="CA148" s="133"/>
      <c r="CB148" s="133"/>
      <c r="CC148" s="133"/>
      <c r="CD148" s="133"/>
      <c r="CE148" s="133"/>
      <c r="CF148" s="133"/>
      <c r="CG148" s="133"/>
      <c r="CH148" s="133"/>
      <c r="CI148" s="133"/>
      <c r="CJ148" s="133"/>
      <c r="CK148" s="133"/>
      <c r="CL148" s="133"/>
      <c r="CM148" s="133"/>
    </row>
    <row r="149" spans="1:91" ht="24" customHeight="1" x14ac:dyDescent="0.25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  <c r="AY149" s="133"/>
      <c r="AZ149" s="133"/>
      <c r="BA149" s="133"/>
      <c r="BB149" s="133"/>
      <c r="BC149" s="133"/>
      <c r="BD149" s="133"/>
      <c r="BE149" s="133"/>
      <c r="BF149" s="133"/>
      <c r="BG149" s="133"/>
      <c r="BH149" s="133"/>
      <c r="BI149" s="133"/>
      <c r="BJ149" s="133"/>
      <c r="BK149" s="133"/>
      <c r="BL149" s="133"/>
      <c r="BM149" s="133"/>
      <c r="BN149" s="133"/>
      <c r="BO149" s="133"/>
      <c r="BP149" s="133"/>
      <c r="BQ149" s="133"/>
      <c r="BR149" s="133"/>
      <c r="BS149" s="133"/>
      <c r="BT149" s="133"/>
      <c r="BU149" s="133"/>
      <c r="BV149" s="133"/>
      <c r="BW149" s="133"/>
      <c r="BX149" s="133"/>
      <c r="BY149" s="133"/>
      <c r="BZ149" s="133"/>
      <c r="CA149" s="133"/>
      <c r="CB149" s="133"/>
      <c r="CC149" s="133"/>
      <c r="CD149" s="133"/>
      <c r="CE149" s="133"/>
      <c r="CF149" s="133"/>
      <c r="CG149" s="133"/>
      <c r="CH149" s="133"/>
      <c r="CI149" s="133"/>
      <c r="CJ149" s="133"/>
      <c r="CK149" s="133"/>
      <c r="CL149" s="133"/>
      <c r="CM149" s="133"/>
    </row>
    <row r="150" spans="1:91" ht="24" customHeight="1" x14ac:dyDescent="0.25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  <c r="AY150" s="133"/>
      <c r="AZ150" s="133"/>
      <c r="BA150" s="133"/>
      <c r="BB150" s="133"/>
      <c r="BC150" s="133"/>
      <c r="BD150" s="133"/>
      <c r="BE150" s="133"/>
      <c r="BF150" s="133"/>
      <c r="BG150" s="133"/>
      <c r="BH150" s="133"/>
      <c r="BI150" s="133"/>
      <c r="BJ150" s="133"/>
      <c r="BK150" s="133"/>
      <c r="BL150" s="133"/>
      <c r="BM150" s="133"/>
      <c r="BN150" s="133"/>
      <c r="BO150" s="133"/>
      <c r="BP150" s="133"/>
      <c r="BQ150" s="133"/>
      <c r="BR150" s="133"/>
      <c r="BS150" s="133"/>
      <c r="BT150" s="133"/>
      <c r="BU150" s="133"/>
      <c r="BV150" s="133"/>
      <c r="BW150" s="133"/>
      <c r="BX150" s="133"/>
      <c r="BY150" s="133"/>
      <c r="BZ150" s="133"/>
      <c r="CA150" s="133"/>
      <c r="CB150" s="133"/>
      <c r="CC150" s="133"/>
      <c r="CD150" s="133"/>
      <c r="CE150" s="133"/>
      <c r="CF150" s="133"/>
      <c r="CG150" s="133"/>
      <c r="CH150" s="133"/>
      <c r="CI150" s="133"/>
      <c r="CJ150" s="133"/>
      <c r="CK150" s="133"/>
      <c r="CL150" s="133"/>
      <c r="CM150" s="133"/>
    </row>
    <row r="151" spans="1:91" ht="24" customHeight="1" x14ac:dyDescent="0.25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3"/>
      <c r="BM151" s="133"/>
      <c r="BN151" s="133"/>
      <c r="BO151" s="133"/>
      <c r="BP151" s="133"/>
      <c r="BQ151" s="133"/>
      <c r="BR151" s="133"/>
      <c r="BS151" s="133"/>
      <c r="BT151" s="133"/>
      <c r="BU151" s="133"/>
      <c r="BV151" s="133"/>
      <c r="BW151" s="133"/>
      <c r="BX151" s="133"/>
      <c r="BY151" s="133"/>
      <c r="BZ151" s="133"/>
      <c r="CA151" s="133"/>
      <c r="CB151" s="133"/>
      <c r="CC151" s="133"/>
      <c r="CD151" s="133"/>
      <c r="CE151" s="133"/>
      <c r="CF151" s="133"/>
      <c r="CG151" s="133"/>
      <c r="CH151" s="133"/>
      <c r="CI151" s="133"/>
      <c r="CJ151" s="133"/>
      <c r="CK151" s="133"/>
      <c r="CL151" s="133"/>
      <c r="CM151" s="133"/>
    </row>
    <row r="152" spans="1:91" ht="24" customHeight="1" x14ac:dyDescent="0.25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  <c r="BR152" s="133"/>
      <c r="BS152" s="133"/>
      <c r="BT152" s="133"/>
      <c r="BU152" s="133"/>
      <c r="BV152" s="133"/>
      <c r="BW152" s="133"/>
      <c r="BX152" s="133"/>
      <c r="BY152" s="133"/>
      <c r="BZ152" s="133"/>
      <c r="CA152" s="133"/>
      <c r="CB152" s="133"/>
      <c r="CC152" s="133"/>
      <c r="CD152" s="133"/>
      <c r="CE152" s="133"/>
      <c r="CF152" s="133"/>
      <c r="CG152" s="133"/>
      <c r="CH152" s="133"/>
      <c r="CI152" s="133"/>
      <c r="CJ152" s="133"/>
      <c r="CK152" s="133"/>
      <c r="CL152" s="133"/>
      <c r="CM152" s="133"/>
    </row>
    <row r="153" spans="1:91" ht="24" customHeight="1" x14ac:dyDescent="0.25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  <c r="BR153" s="133"/>
      <c r="BS153" s="133"/>
      <c r="BT153" s="133"/>
      <c r="BU153" s="133"/>
      <c r="BV153" s="133"/>
      <c r="BW153" s="133"/>
      <c r="BX153" s="133"/>
      <c r="BY153" s="133"/>
      <c r="BZ153" s="133"/>
      <c r="CA153" s="133"/>
      <c r="CB153" s="133"/>
      <c r="CC153" s="133"/>
      <c r="CD153" s="133"/>
      <c r="CE153" s="133"/>
      <c r="CF153" s="133"/>
      <c r="CG153" s="133"/>
      <c r="CH153" s="133"/>
      <c r="CI153" s="133"/>
      <c r="CJ153" s="133"/>
      <c r="CK153" s="133"/>
      <c r="CL153" s="133"/>
      <c r="CM153" s="133"/>
    </row>
    <row r="154" spans="1:91" ht="24" customHeight="1" x14ac:dyDescent="0.25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  <c r="BR154" s="133"/>
      <c r="BS154" s="133"/>
      <c r="BT154" s="133"/>
      <c r="BU154" s="133"/>
      <c r="BV154" s="133"/>
      <c r="BW154" s="133"/>
      <c r="BX154" s="133"/>
      <c r="BY154" s="133"/>
      <c r="BZ154" s="133"/>
      <c r="CA154" s="133"/>
      <c r="CB154" s="133"/>
      <c r="CC154" s="133"/>
      <c r="CD154" s="133"/>
      <c r="CE154" s="133"/>
      <c r="CF154" s="133"/>
      <c r="CG154" s="133"/>
      <c r="CH154" s="133"/>
      <c r="CI154" s="133"/>
      <c r="CJ154" s="133"/>
      <c r="CK154" s="133"/>
      <c r="CL154" s="133"/>
      <c r="CM154" s="133"/>
    </row>
    <row r="155" spans="1:91" ht="24" customHeight="1" x14ac:dyDescent="0.2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  <c r="BK155" s="133"/>
      <c r="BL155" s="133"/>
      <c r="BM155" s="133"/>
      <c r="BN155" s="133"/>
      <c r="BO155" s="133"/>
      <c r="BP155" s="133"/>
      <c r="BQ155" s="133"/>
      <c r="BR155" s="133"/>
      <c r="BS155" s="133"/>
      <c r="BT155" s="133"/>
      <c r="BU155" s="133"/>
      <c r="BV155" s="133"/>
      <c r="BW155" s="133"/>
      <c r="BX155" s="133"/>
      <c r="BY155" s="133"/>
      <c r="BZ155" s="133"/>
      <c r="CA155" s="133"/>
      <c r="CB155" s="133"/>
      <c r="CC155" s="133"/>
      <c r="CD155" s="133"/>
      <c r="CE155" s="133"/>
      <c r="CF155" s="133"/>
      <c r="CG155" s="133"/>
      <c r="CH155" s="133"/>
      <c r="CI155" s="133"/>
      <c r="CJ155" s="133"/>
      <c r="CK155" s="133"/>
      <c r="CL155" s="133"/>
      <c r="CM155" s="133"/>
    </row>
    <row r="156" spans="1:91" ht="24" customHeight="1" x14ac:dyDescent="0.25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  <c r="AY156" s="133"/>
      <c r="AZ156" s="133"/>
      <c r="BA156" s="133"/>
      <c r="BB156" s="133"/>
      <c r="BC156" s="133"/>
      <c r="BD156" s="133"/>
      <c r="BE156" s="133"/>
      <c r="BF156" s="133"/>
      <c r="BG156" s="133"/>
      <c r="BH156" s="133"/>
      <c r="BI156" s="133"/>
      <c r="BJ156" s="133"/>
      <c r="BK156" s="133"/>
      <c r="BL156" s="133"/>
      <c r="BM156" s="133"/>
      <c r="BN156" s="133"/>
      <c r="BO156" s="133"/>
      <c r="BP156" s="133"/>
      <c r="BQ156" s="133"/>
      <c r="BR156" s="133"/>
      <c r="BS156" s="133"/>
      <c r="BT156" s="133"/>
      <c r="BU156" s="133"/>
      <c r="BV156" s="133"/>
      <c r="BW156" s="133"/>
      <c r="BX156" s="133"/>
      <c r="BY156" s="133"/>
      <c r="BZ156" s="133"/>
      <c r="CA156" s="133"/>
      <c r="CB156" s="133"/>
      <c r="CC156" s="133"/>
      <c r="CD156" s="133"/>
      <c r="CE156" s="133"/>
      <c r="CF156" s="133"/>
      <c r="CG156" s="133"/>
      <c r="CH156" s="133"/>
      <c r="CI156" s="133"/>
      <c r="CJ156" s="133"/>
      <c r="CK156" s="133"/>
      <c r="CL156" s="133"/>
      <c r="CM156" s="133"/>
    </row>
    <row r="157" spans="1:91" ht="24" customHeight="1" x14ac:dyDescent="0.25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  <c r="BC157" s="133"/>
      <c r="BD157" s="133"/>
      <c r="BE157" s="133"/>
      <c r="BF157" s="133"/>
      <c r="BG157" s="133"/>
      <c r="BH157" s="133"/>
      <c r="BI157" s="133"/>
      <c r="BJ157" s="133"/>
      <c r="BK157" s="133"/>
      <c r="BL157" s="133"/>
      <c r="BM157" s="133"/>
      <c r="BN157" s="133"/>
      <c r="BO157" s="133"/>
      <c r="BP157" s="133"/>
      <c r="BQ157" s="133"/>
      <c r="BR157" s="133"/>
      <c r="BS157" s="133"/>
      <c r="BT157" s="133"/>
      <c r="BU157" s="133"/>
      <c r="BV157" s="133"/>
      <c r="BW157" s="133"/>
      <c r="BX157" s="133"/>
      <c r="BY157" s="133"/>
      <c r="BZ157" s="133"/>
      <c r="CA157" s="133"/>
      <c r="CB157" s="133"/>
      <c r="CC157" s="133"/>
      <c r="CD157" s="133"/>
      <c r="CE157" s="133"/>
      <c r="CF157" s="133"/>
      <c r="CG157" s="133"/>
      <c r="CH157" s="133"/>
      <c r="CI157" s="133"/>
      <c r="CJ157" s="133"/>
      <c r="CK157" s="133"/>
      <c r="CL157" s="133"/>
      <c r="CM157" s="133"/>
    </row>
    <row r="158" spans="1:91" ht="24" customHeight="1" x14ac:dyDescent="0.25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33"/>
      <c r="BG158" s="133"/>
      <c r="BH158" s="133"/>
      <c r="BI158" s="133"/>
      <c r="BJ158" s="133"/>
      <c r="BK158" s="133"/>
      <c r="BL158" s="133"/>
      <c r="BM158" s="133"/>
      <c r="BN158" s="133"/>
      <c r="BO158" s="133"/>
      <c r="BP158" s="133"/>
      <c r="BQ158" s="133"/>
      <c r="BR158" s="133"/>
      <c r="BS158" s="133"/>
      <c r="BT158" s="133"/>
      <c r="BU158" s="133"/>
      <c r="BV158" s="133"/>
      <c r="BW158" s="133"/>
      <c r="BX158" s="133"/>
      <c r="BY158" s="133"/>
      <c r="BZ158" s="133"/>
      <c r="CA158" s="133"/>
      <c r="CB158" s="133"/>
      <c r="CC158" s="133"/>
      <c r="CD158" s="133"/>
      <c r="CE158" s="133"/>
      <c r="CF158" s="133"/>
      <c r="CG158" s="133"/>
      <c r="CH158" s="133"/>
      <c r="CI158" s="133"/>
      <c r="CJ158" s="133"/>
      <c r="CK158" s="133"/>
      <c r="CL158" s="133"/>
      <c r="CM158" s="133"/>
    </row>
    <row r="159" spans="1:91" ht="24" customHeight="1" x14ac:dyDescent="0.25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  <c r="AY159" s="133"/>
      <c r="AZ159" s="133"/>
      <c r="BA159" s="133"/>
      <c r="BB159" s="133"/>
      <c r="BC159" s="133"/>
      <c r="BD159" s="133"/>
      <c r="BE159" s="133"/>
      <c r="BF159" s="133"/>
      <c r="BG159" s="133"/>
      <c r="BH159" s="133"/>
      <c r="BI159" s="133"/>
      <c r="BJ159" s="133"/>
      <c r="BK159" s="133"/>
      <c r="BL159" s="133"/>
      <c r="BM159" s="133"/>
      <c r="BN159" s="133"/>
      <c r="BO159" s="133"/>
      <c r="BP159" s="133"/>
      <c r="BQ159" s="133"/>
      <c r="BR159" s="133"/>
      <c r="BS159" s="133"/>
      <c r="BT159" s="133"/>
      <c r="BU159" s="133"/>
      <c r="BV159" s="133"/>
      <c r="BW159" s="133"/>
      <c r="BX159" s="133"/>
      <c r="BY159" s="133"/>
      <c r="BZ159" s="133"/>
      <c r="CA159" s="133"/>
      <c r="CB159" s="133"/>
      <c r="CC159" s="133"/>
      <c r="CD159" s="133"/>
      <c r="CE159" s="133"/>
      <c r="CF159" s="133"/>
      <c r="CG159" s="133"/>
      <c r="CH159" s="133"/>
      <c r="CI159" s="133"/>
      <c r="CJ159" s="133"/>
      <c r="CK159" s="133"/>
      <c r="CL159" s="133"/>
      <c r="CM159" s="133"/>
    </row>
    <row r="160" spans="1:91" ht="24" customHeight="1" x14ac:dyDescent="0.25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33"/>
      <c r="BG160" s="133"/>
      <c r="BH160" s="133"/>
      <c r="BI160" s="133"/>
      <c r="BJ160" s="133"/>
      <c r="BK160" s="133"/>
      <c r="BL160" s="133"/>
      <c r="BM160" s="133"/>
      <c r="BN160" s="133"/>
      <c r="BO160" s="133"/>
      <c r="BP160" s="133"/>
      <c r="BQ160" s="133"/>
      <c r="BR160" s="133"/>
      <c r="BS160" s="133"/>
      <c r="BT160" s="133"/>
      <c r="BU160" s="133"/>
      <c r="BV160" s="133"/>
      <c r="BW160" s="133"/>
      <c r="BX160" s="133"/>
      <c r="BY160" s="133"/>
      <c r="BZ160" s="133"/>
      <c r="CA160" s="133"/>
      <c r="CB160" s="133"/>
      <c r="CC160" s="133"/>
      <c r="CD160" s="133"/>
      <c r="CE160" s="133"/>
      <c r="CF160" s="133"/>
      <c r="CG160" s="133"/>
      <c r="CH160" s="133"/>
      <c r="CI160" s="133"/>
      <c r="CJ160" s="133"/>
      <c r="CK160" s="133"/>
      <c r="CL160" s="133"/>
      <c r="CM160" s="133"/>
    </row>
    <row r="161" spans="1:91" ht="24" customHeight="1" x14ac:dyDescent="0.25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  <c r="BC161" s="133"/>
      <c r="BD161" s="133"/>
      <c r="BE161" s="133"/>
      <c r="BF161" s="133"/>
      <c r="BG161" s="133"/>
      <c r="BH161" s="133"/>
      <c r="BI161" s="133"/>
      <c r="BJ161" s="133"/>
      <c r="BK161" s="133"/>
      <c r="BL161" s="133"/>
      <c r="BM161" s="133"/>
      <c r="BN161" s="133"/>
      <c r="BO161" s="133"/>
      <c r="BP161" s="133"/>
      <c r="BQ161" s="133"/>
      <c r="BR161" s="133"/>
      <c r="BS161" s="133"/>
      <c r="BT161" s="133"/>
      <c r="BU161" s="133"/>
      <c r="BV161" s="133"/>
      <c r="BW161" s="133"/>
      <c r="BX161" s="133"/>
      <c r="BY161" s="133"/>
      <c r="BZ161" s="133"/>
      <c r="CA161" s="133"/>
      <c r="CB161" s="133"/>
      <c r="CC161" s="133"/>
      <c r="CD161" s="133"/>
      <c r="CE161" s="133"/>
      <c r="CF161" s="133"/>
      <c r="CG161" s="133"/>
      <c r="CH161" s="133"/>
      <c r="CI161" s="133"/>
      <c r="CJ161" s="133"/>
      <c r="CK161" s="133"/>
      <c r="CL161" s="133"/>
      <c r="CM161" s="133"/>
    </row>
    <row r="162" spans="1:91" ht="24" customHeight="1" x14ac:dyDescent="0.25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  <c r="BC162" s="133"/>
      <c r="BD162" s="133"/>
      <c r="BE162" s="133"/>
      <c r="BF162" s="133"/>
      <c r="BG162" s="133"/>
      <c r="BH162" s="133"/>
      <c r="BI162" s="133"/>
      <c r="BJ162" s="133"/>
      <c r="BK162" s="133"/>
      <c r="BL162" s="133"/>
      <c r="BM162" s="133"/>
      <c r="BN162" s="133"/>
      <c r="BO162" s="133"/>
      <c r="BP162" s="133"/>
      <c r="BQ162" s="133"/>
      <c r="BR162" s="133"/>
      <c r="BS162" s="133"/>
      <c r="BT162" s="133"/>
      <c r="BU162" s="133"/>
      <c r="BV162" s="133"/>
      <c r="BW162" s="133"/>
      <c r="BX162" s="133"/>
      <c r="BY162" s="133"/>
      <c r="BZ162" s="133"/>
      <c r="CA162" s="133"/>
      <c r="CB162" s="133"/>
      <c r="CC162" s="133"/>
      <c r="CD162" s="133"/>
      <c r="CE162" s="133"/>
      <c r="CF162" s="133"/>
      <c r="CG162" s="133"/>
      <c r="CH162" s="133"/>
      <c r="CI162" s="133"/>
      <c r="CJ162" s="133"/>
      <c r="CK162" s="133"/>
      <c r="CL162" s="133"/>
      <c r="CM162" s="133"/>
    </row>
    <row r="163" spans="1:91" ht="24" customHeight="1" x14ac:dyDescent="0.25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33"/>
      <c r="BG163" s="133"/>
      <c r="BH163" s="133"/>
      <c r="BI163" s="133"/>
      <c r="BJ163" s="133"/>
      <c r="BK163" s="133"/>
      <c r="BL163" s="133"/>
      <c r="BM163" s="133"/>
      <c r="BN163" s="133"/>
      <c r="BO163" s="133"/>
      <c r="BP163" s="133"/>
      <c r="BQ163" s="133"/>
      <c r="BR163" s="133"/>
      <c r="BS163" s="133"/>
      <c r="BT163" s="133"/>
      <c r="BU163" s="133"/>
      <c r="BV163" s="133"/>
      <c r="BW163" s="133"/>
      <c r="BX163" s="133"/>
      <c r="BY163" s="133"/>
      <c r="BZ163" s="133"/>
      <c r="CA163" s="133"/>
      <c r="CB163" s="133"/>
      <c r="CC163" s="133"/>
      <c r="CD163" s="133"/>
      <c r="CE163" s="133"/>
      <c r="CF163" s="133"/>
      <c r="CG163" s="133"/>
      <c r="CH163" s="133"/>
      <c r="CI163" s="133"/>
      <c r="CJ163" s="133"/>
      <c r="CK163" s="133"/>
      <c r="CL163" s="133"/>
      <c r="CM163" s="133"/>
    </row>
    <row r="164" spans="1:91" ht="24" customHeight="1" x14ac:dyDescent="0.25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  <c r="AY164" s="133"/>
      <c r="AZ164" s="133"/>
      <c r="BA164" s="133"/>
      <c r="BB164" s="133"/>
      <c r="BC164" s="133"/>
      <c r="BD164" s="133"/>
      <c r="BE164" s="133"/>
      <c r="BF164" s="133"/>
      <c r="BG164" s="133"/>
      <c r="BH164" s="133"/>
      <c r="BI164" s="133"/>
      <c r="BJ164" s="133"/>
      <c r="BK164" s="133"/>
      <c r="BL164" s="133"/>
      <c r="BM164" s="133"/>
      <c r="BN164" s="133"/>
      <c r="BO164" s="133"/>
      <c r="BP164" s="133"/>
      <c r="BQ164" s="133"/>
      <c r="BR164" s="133"/>
      <c r="BS164" s="133"/>
      <c r="BT164" s="133"/>
      <c r="BU164" s="133"/>
      <c r="BV164" s="133"/>
      <c r="BW164" s="133"/>
      <c r="BX164" s="133"/>
      <c r="BY164" s="133"/>
      <c r="BZ164" s="133"/>
      <c r="CA164" s="133"/>
      <c r="CB164" s="133"/>
      <c r="CC164" s="133"/>
      <c r="CD164" s="133"/>
      <c r="CE164" s="133"/>
      <c r="CF164" s="133"/>
      <c r="CG164" s="133"/>
      <c r="CH164" s="133"/>
      <c r="CI164" s="133"/>
      <c r="CJ164" s="133"/>
      <c r="CK164" s="133"/>
      <c r="CL164" s="133"/>
      <c r="CM164" s="133"/>
    </row>
    <row r="165" spans="1:91" ht="24" customHeight="1" x14ac:dyDescent="0.2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  <c r="BC165" s="133"/>
      <c r="BD165" s="133"/>
      <c r="BE165" s="133"/>
      <c r="BF165" s="133"/>
      <c r="BG165" s="133"/>
      <c r="BH165" s="133"/>
      <c r="BI165" s="133"/>
      <c r="BJ165" s="133"/>
      <c r="BK165" s="133"/>
      <c r="BL165" s="133"/>
      <c r="BM165" s="133"/>
      <c r="BN165" s="133"/>
      <c r="BO165" s="133"/>
      <c r="BP165" s="133"/>
      <c r="BQ165" s="133"/>
      <c r="BR165" s="133"/>
      <c r="BS165" s="133"/>
      <c r="BT165" s="133"/>
      <c r="BU165" s="133"/>
      <c r="BV165" s="133"/>
      <c r="BW165" s="133"/>
      <c r="BX165" s="133"/>
      <c r="BY165" s="133"/>
      <c r="BZ165" s="133"/>
      <c r="CA165" s="133"/>
      <c r="CB165" s="133"/>
      <c r="CC165" s="133"/>
      <c r="CD165" s="133"/>
      <c r="CE165" s="133"/>
      <c r="CF165" s="133"/>
      <c r="CG165" s="133"/>
      <c r="CH165" s="133"/>
      <c r="CI165" s="133"/>
      <c r="CJ165" s="133"/>
      <c r="CK165" s="133"/>
      <c r="CL165" s="133"/>
      <c r="CM165" s="133"/>
    </row>
    <row r="166" spans="1:91" ht="24" customHeight="1" x14ac:dyDescent="0.25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C166" s="133"/>
      <c r="BD166" s="133"/>
      <c r="BE166" s="133"/>
      <c r="BF166" s="133"/>
      <c r="BG166" s="133"/>
      <c r="BH166" s="133"/>
      <c r="BI166" s="133"/>
      <c r="BJ166" s="133"/>
      <c r="BK166" s="133"/>
      <c r="BL166" s="133"/>
      <c r="BM166" s="133"/>
      <c r="BN166" s="133"/>
      <c r="BO166" s="133"/>
      <c r="BP166" s="133"/>
      <c r="BQ166" s="133"/>
      <c r="BR166" s="133"/>
      <c r="BS166" s="133"/>
      <c r="BT166" s="133"/>
      <c r="BU166" s="133"/>
      <c r="BV166" s="133"/>
      <c r="BW166" s="133"/>
      <c r="BX166" s="133"/>
      <c r="BY166" s="133"/>
      <c r="BZ166" s="133"/>
      <c r="CA166" s="133"/>
      <c r="CB166" s="133"/>
      <c r="CC166" s="133"/>
      <c r="CD166" s="133"/>
      <c r="CE166" s="133"/>
      <c r="CF166" s="133"/>
      <c r="CG166" s="133"/>
      <c r="CH166" s="133"/>
      <c r="CI166" s="133"/>
      <c r="CJ166" s="133"/>
      <c r="CK166" s="133"/>
      <c r="CL166" s="133"/>
      <c r="CM166" s="133"/>
    </row>
    <row r="167" spans="1:91" ht="24" customHeight="1" x14ac:dyDescent="0.25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33"/>
      <c r="BG167" s="133"/>
      <c r="BH167" s="133"/>
      <c r="BI167" s="133"/>
      <c r="BJ167" s="133"/>
      <c r="BK167" s="133"/>
      <c r="BL167" s="133"/>
      <c r="BM167" s="133"/>
      <c r="BN167" s="133"/>
      <c r="BO167" s="133"/>
      <c r="BP167" s="133"/>
      <c r="BQ167" s="133"/>
      <c r="BR167" s="133"/>
      <c r="BS167" s="133"/>
      <c r="BT167" s="133"/>
      <c r="BU167" s="133"/>
      <c r="BV167" s="133"/>
      <c r="BW167" s="133"/>
      <c r="BX167" s="133"/>
      <c r="BY167" s="133"/>
      <c r="BZ167" s="133"/>
      <c r="CA167" s="133"/>
      <c r="CB167" s="133"/>
      <c r="CC167" s="133"/>
      <c r="CD167" s="133"/>
      <c r="CE167" s="133"/>
      <c r="CF167" s="133"/>
      <c r="CG167" s="133"/>
      <c r="CH167" s="133"/>
      <c r="CI167" s="133"/>
      <c r="CJ167" s="133"/>
      <c r="CK167" s="133"/>
      <c r="CL167" s="133"/>
      <c r="CM167" s="133"/>
    </row>
    <row r="168" spans="1:91" ht="24" customHeight="1" x14ac:dyDescent="0.25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C168" s="133"/>
      <c r="BD168" s="133"/>
      <c r="BE168" s="133"/>
      <c r="BF168" s="133"/>
      <c r="BG168" s="133"/>
      <c r="BH168" s="133"/>
      <c r="BI168" s="133"/>
      <c r="BJ168" s="133"/>
      <c r="BK168" s="133"/>
      <c r="BL168" s="133"/>
      <c r="BM168" s="133"/>
      <c r="BN168" s="133"/>
      <c r="BO168" s="133"/>
      <c r="BP168" s="133"/>
      <c r="BQ168" s="133"/>
      <c r="BR168" s="133"/>
      <c r="BS168" s="133"/>
      <c r="BT168" s="133"/>
      <c r="BU168" s="133"/>
      <c r="BV168" s="133"/>
      <c r="BW168" s="133"/>
      <c r="BX168" s="133"/>
      <c r="BY168" s="133"/>
      <c r="BZ168" s="133"/>
      <c r="CA168" s="133"/>
      <c r="CB168" s="133"/>
      <c r="CC168" s="133"/>
      <c r="CD168" s="133"/>
      <c r="CE168" s="133"/>
      <c r="CF168" s="133"/>
      <c r="CG168" s="133"/>
      <c r="CH168" s="133"/>
      <c r="CI168" s="133"/>
      <c r="CJ168" s="133"/>
      <c r="CK168" s="133"/>
      <c r="CL168" s="133"/>
      <c r="CM168" s="133"/>
    </row>
    <row r="169" spans="1:91" ht="24" customHeight="1" x14ac:dyDescent="0.25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O169" s="133"/>
      <c r="BP169" s="133"/>
      <c r="BQ169" s="133"/>
      <c r="BR169" s="133"/>
      <c r="BS169" s="133"/>
      <c r="BT169" s="133"/>
      <c r="BU169" s="133"/>
      <c r="BV169" s="133"/>
      <c r="BW169" s="133"/>
      <c r="BX169" s="133"/>
      <c r="BY169" s="133"/>
      <c r="BZ169" s="133"/>
      <c r="CA169" s="133"/>
      <c r="CB169" s="133"/>
      <c r="CC169" s="133"/>
      <c r="CD169" s="133"/>
      <c r="CE169" s="133"/>
      <c r="CF169" s="133"/>
      <c r="CG169" s="133"/>
      <c r="CH169" s="133"/>
      <c r="CI169" s="133"/>
      <c r="CJ169" s="133"/>
      <c r="CK169" s="133"/>
      <c r="CL169" s="133"/>
      <c r="CM169" s="133"/>
    </row>
    <row r="170" spans="1:91" ht="24" customHeight="1" x14ac:dyDescent="0.25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  <c r="BC170" s="133"/>
      <c r="BD170" s="133"/>
      <c r="BE170" s="133"/>
      <c r="BF170" s="133"/>
      <c r="BG170" s="133"/>
      <c r="BH170" s="133"/>
      <c r="BI170" s="133"/>
      <c r="BJ170" s="133"/>
      <c r="BK170" s="133"/>
      <c r="BL170" s="133"/>
      <c r="BM170" s="133"/>
      <c r="BN170" s="133"/>
      <c r="BO170" s="133"/>
      <c r="BP170" s="133"/>
      <c r="BQ170" s="133"/>
      <c r="BR170" s="133"/>
      <c r="BS170" s="133"/>
      <c r="BT170" s="133"/>
      <c r="BU170" s="133"/>
      <c r="BV170" s="133"/>
      <c r="BW170" s="133"/>
      <c r="BX170" s="133"/>
      <c r="BY170" s="133"/>
      <c r="BZ170" s="133"/>
      <c r="CA170" s="133"/>
      <c r="CB170" s="133"/>
      <c r="CC170" s="133"/>
      <c r="CD170" s="133"/>
      <c r="CE170" s="133"/>
      <c r="CF170" s="133"/>
      <c r="CG170" s="133"/>
      <c r="CH170" s="133"/>
      <c r="CI170" s="133"/>
      <c r="CJ170" s="133"/>
      <c r="CK170" s="133"/>
      <c r="CL170" s="133"/>
      <c r="CM170" s="133"/>
    </row>
    <row r="171" spans="1:91" ht="24" customHeight="1" x14ac:dyDescent="0.25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33"/>
      <c r="BG171" s="133"/>
      <c r="BH171" s="133"/>
      <c r="BI171" s="133"/>
      <c r="BJ171" s="133"/>
      <c r="BK171" s="133"/>
      <c r="BL171" s="133"/>
      <c r="BM171" s="133"/>
      <c r="BN171" s="133"/>
      <c r="BO171" s="133"/>
      <c r="BP171" s="133"/>
      <c r="BQ171" s="133"/>
      <c r="BR171" s="133"/>
      <c r="BS171" s="133"/>
      <c r="BT171" s="133"/>
      <c r="BU171" s="133"/>
      <c r="BV171" s="133"/>
      <c r="BW171" s="133"/>
      <c r="BX171" s="133"/>
      <c r="BY171" s="133"/>
      <c r="BZ171" s="133"/>
      <c r="CA171" s="133"/>
      <c r="CB171" s="133"/>
      <c r="CC171" s="133"/>
      <c r="CD171" s="133"/>
      <c r="CE171" s="133"/>
      <c r="CF171" s="133"/>
      <c r="CG171" s="133"/>
      <c r="CH171" s="133"/>
      <c r="CI171" s="133"/>
      <c r="CJ171" s="133"/>
      <c r="CK171" s="133"/>
      <c r="CL171" s="133"/>
      <c r="CM171" s="133"/>
    </row>
    <row r="172" spans="1:91" ht="24" customHeight="1" x14ac:dyDescent="0.25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33"/>
      <c r="BG172" s="133"/>
      <c r="BH172" s="133"/>
      <c r="BI172" s="133"/>
      <c r="BJ172" s="133"/>
      <c r="BK172" s="133"/>
      <c r="BL172" s="133"/>
      <c r="BM172" s="133"/>
      <c r="BN172" s="133"/>
      <c r="BO172" s="133"/>
      <c r="BP172" s="133"/>
      <c r="BQ172" s="133"/>
      <c r="BR172" s="133"/>
      <c r="BS172" s="133"/>
      <c r="BT172" s="133"/>
      <c r="BU172" s="133"/>
      <c r="BV172" s="133"/>
      <c r="BW172" s="133"/>
      <c r="BX172" s="133"/>
      <c r="BY172" s="133"/>
      <c r="BZ172" s="133"/>
      <c r="CA172" s="133"/>
      <c r="CB172" s="133"/>
      <c r="CC172" s="133"/>
      <c r="CD172" s="133"/>
      <c r="CE172" s="133"/>
      <c r="CF172" s="133"/>
      <c r="CG172" s="133"/>
      <c r="CH172" s="133"/>
      <c r="CI172" s="133"/>
      <c r="CJ172" s="133"/>
      <c r="CK172" s="133"/>
      <c r="CL172" s="133"/>
      <c r="CM172" s="133"/>
    </row>
    <row r="173" spans="1:91" ht="24" customHeight="1" x14ac:dyDescent="0.25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  <c r="BC173" s="133"/>
      <c r="BD173" s="133"/>
      <c r="BE173" s="133"/>
      <c r="BF173" s="133"/>
      <c r="BG173" s="133"/>
      <c r="BH173" s="133"/>
      <c r="BI173" s="133"/>
      <c r="BJ173" s="133"/>
      <c r="BK173" s="133"/>
      <c r="BL173" s="133"/>
      <c r="BM173" s="133"/>
      <c r="BN173" s="133"/>
      <c r="BO173" s="133"/>
      <c r="BP173" s="133"/>
      <c r="BQ173" s="133"/>
      <c r="BR173" s="133"/>
      <c r="BS173" s="133"/>
      <c r="BT173" s="133"/>
      <c r="BU173" s="133"/>
      <c r="BV173" s="133"/>
      <c r="BW173" s="133"/>
      <c r="BX173" s="133"/>
      <c r="BY173" s="133"/>
      <c r="BZ173" s="133"/>
      <c r="CA173" s="133"/>
      <c r="CB173" s="133"/>
      <c r="CC173" s="133"/>
      <c r="CD173" s="133"/>
      <c r="CE173" s="133"/>
      <c r="CF173" s="133"/>
      <c r="CG173" s="133"/>
      <c r="CH173" s="133"/>
      <c r="CI173" s="133"/>
      <c r="CJ173" s="133"/>
      <c r="CK173" s="133"/>
      <c r="CL173" s="133"/>
      <c r="CM173" s="133"/>
    </row>
    <row r="174" spans="1:91" ht="24" customHeight="1" x14ac:dyDescent="0.25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O174" s="133"/>
      <c r="BP174" s="133"/>
      <c r="BQ174" s="133"/>
      <c r="BR174" s="133"/>
      <c r="BS174" s="133"/>
      <c r="BT174" s="133"/>
      <c r="BU174" s="133"/>
      <c r="BV174" s="133"/>
      <c r="BW174" s="133"/>
      <c r="BX174" s="133"/>
      <c r="BY174" s="133"/>
      <c r="BZ174" s="133"/>
      <c r="CA174" s="133"/>
      <c r="CB174" s="133"/>
      <c r="CC174" s="133"/>
      <c r="CD174" s="133"/>
      <c r="CE174" s="133"/>
      <c r="CF174" s="133"/>
      <c r="CG174" s="133"/>
      <c r="CH174" s="133"/>
      <c r="CI174" s="133"/>
      <c r="CJ174" s="133"/>
      <c r="CK174" s="133"/>
      <c r="CL174" s="133"/>
      <c r="CM174" s="133"/>
    </row>
    <row r="175" spans="1:91" ht="24" customHeight="1" x14ac:dyDescent="0.2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  <c r="BC175" s="133"/>
      <c r="BD175" s="133"/>
      <c r="BE175" s="133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133"/>
      <c r="BR175" s="133"/>
      <c r="BS175" s="133"/>
      <c r="BT175" s="133"/>
      <c r="BU175" s="133"/>
      <c r="BV175" s="133"/>
      <c r="BW175" s="133"/>
      <c r="BX175" s="133"/>
      <c r="BY175" s="133"/>
      <c r="BZ175" s="133"/>
      <c r="CA175" s="133"/>
      <c r="CB175" s="133"/>
      <c r="CC175" s="133"/>
      <c r="CD175" s="133"/>
      <c r="CE175" s="133"/>
      <c r="CF175" s="133"/>
      <c r="CG175" s="133"/>
      <c r="CH175" s="133"/>
      <c r="CI175" s="133"/>
      <c r="CJ175" s="133"/>
      <c r="CK175" s="133"/>
      <c r="CL175" s="133"/>
      <c r="CM175" s="133"/>
    </row>
    <row r="176" spans="1:91" ht="24" customHeight="1" x14ac:dyDescent="0.25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33"/>
      <c r="BG176" s="133"/>
      <c r="BH176" s="133"/>
      <c r="BI176" s="133"/>
      <c r="BJ176" s="133"/>
      <c r="BK176" s="133"/>
      <c r="BL176" s="133"/>
      <c r="BM176" s="133"/>
      <c r="BN176" s="133"/>
      <c r="BO176" s="133"/>
      <c r="BP176" s="133"/>
      <c r="BQ176" s="133"/>
      <c r="BR176" s="133"/>
      <c r="BS176" s="133"/>
      <c r="BT176" s="133"/>
      <c r="BU176" s="133"/>
      <c r="BV176" s="133"/>
      <c r="BW176" s="133"/>
      <c r="BX176" s="133"/>
      <c r="BY176" s="133"/>
      <c r="BZ176" s="133"/>
      <c r="CA176" s="133"/>
      <c r="CB176" s="133"/>
      <c r="CC176" s="133"/>
      <c r="CD176" s="133"/>
      <c r="CE176" s="133"/>
      <c r="CF176" s="133"/>
      <c r="CG176" s="133"/>
      <c r="CH176" s="133"/>
      <c r="CI176" s="133"/>
      <c r="CJ176" s="133"/>
      <c r="CK176" s="133"/>
      <c r="CL176" s="133"/>
      <c r="CM176" s="133"/>
    </row>
    <row r="177" spans="1:91" ht="24" customHeight="1" x14ac:dyDescent="0.25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33"/>
      <c r="BL177" s="133"/>
      <c r="BM177" s="133"/>
      <c r="BN177" s="133"/>
      <c r="BO177" s="133"/>
      <c r="BP177" s="133"/>
      <c r="BQ177" s="133"/>
      <c r="BR177" s="133"/>
      <c r="BS177" s="133"/>
      <c r="BT177" s="133"/>
      <c r="BU177" s="133"/>
      <c r="BV177" s="133"/>
      <c r="BW177" s="133"/>
      <c r="BX177" s="133"/>
      <c r="BY177" s="133"/>
      <c r="BZ177" s="133"/>
      <c r="CA177" s="133"/>
      <c r="CB177" s="133"/>
      <c r="CC177" s="133"/>
      <c r="CD177" s="133"/>
      <c r="CE177" s="133"/>
      <c r="CF177" s="133"/>
      <c r="CG177" s="133"/>
      <c r="CH177" s="133"/>
      <c r="CI177" s="133"/>
      <c r="CJ177" s="133"/>
      <c r="CK177" s="133"/>
      <c r="CL177" s="133"/>
      <c r="CM177" s="133"/>
    </row>
    <row r="178" spans="1:91" ht="24" customHeight="1" x14ac:dyDescent="0.25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/>
      <c r="BA178" s="133"/>
      <c r="BB178" s="133"/>
      <c r="BC178" s="133"/>
      <c r="BD178" s="133"/>
      <c r="BE178" s="133"/>
      <c r="BF178" s="133"/>
      <c r="BG178" s="133"/>
      <c r="BH178" s="133"/>
      <c r="BI178" s="133"/>
      <c r="BJ178" s="133"/>
      <c r="BK178" s="133"/>
      <c r="BL178" s="133"/>
      <c r="BM178" s="133"/>
      <c r="BN178" s="133"/>
      <c r="BO178" s="133"/>
      <c r="BP178" s="133"/>
      <c r="BQ178" s="133"/>
      <c r="BR178" s="133"/>
      <c r="BS178" s="133"/>
      <c r="BT178" s="133"/>
      <c r="BU178" s="133"/>
      <c r="BV178" s="133"/>
      <c r="BW178" s="133"/>
      <c r="BX178" s="133"/>
      <c r="BY178" s="133"/>
      <c r="BZ178" s="133"/>
      <c r="CA178" s="133"/>
      <c r="CB178" s="133"/>
      <c r="CC178" s="133"/>
      <c r="CD178" s="133"/>
      <c r="CE178" s="133"/>
      <c r="CF178" s="133"/>
      <c r="CG178" s="133"/>
      <c r="CH178" s="133"/>
      <c r="CI178" s="133"/>
      <c r="CJ178" s="133"/>
      <c r="CK178" s="133"/>
      <c r="CL178" s="133"/>
      <c r="CM178" s="133"/>
    </row>
    <row r="179" spans="1:91" ht="24" customHeight="1" x14ac:dyDescent="0.25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  <c r="CC179" s="133"/>
      <c r="CD179" s="133"/>
      <c r="CE179" s="133"/>
      <c r="CF179" s="133"/>
      <c r="CG179" s="133"/>
      <c r="CH179" s="133"/>
      <c r="CI179" s="133"/>
      <c r="CJ179" s="133"/>
      <c r="CK179" s="133"/>
      <c r="CL179" s="133"/>
      <c r="CM179" s="133"/>
    </row>
    <row r="180" spans="1:91" ht="24" customHeight="1" x14ac:dyDescent="0.25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/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/>
      <c r="BO180" s="133"/>
      <c r="BP180" s="133"/>
      <c r="BQ180" s="133"/>
      <c r="BR180" s="133"/>
      <c r="BS180" s="133"/>
      <c r="BT180" s="133"/>
      <c r="BU180" s="133"/>
      <c r="BV180" s="133"/>
      <c r="BW180" s="133"/>
      <c r="BX180" s="133"/>
      <c r="BY180" s="133"/>
      <c r="BZ180" s="133"/>
      <c r="CA180" s="133"/>
      <c r="CB180" s="133"/>
      <c r="CC180" s="133"/>
      <c r="CD180" s="133"/>
      <c r="CE180" s="133"/>
      <c r="CF180" s="133"/>
      <c r="CG180" s="133"/>
      <c r="CH180" s="133"/>
      <c r="CI180" s="133"/>
      <c r="CJ180" s="133"/>
      <c r="CK180" s="133"/>
      <c r="CL180" s="133"/>
      <c r="CM180" s="133"/>
    </row>
    <row r="181" spans="1:91" ht="24" customHeight="1" x14ac:dyDescent="0.25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133"/>
      <c r="BR181" s="133"/>
      <c r="BS181" s="133"/>
      <c r="BT181" s="133"/>
      <c r="BU181" s="133"/>
      <c r="BV181" s="133"/>
      <c r="BW181" s="133"/>
      <c r="BX181" s="133"/>
      <c r="BY181" s="133"/>
      <c r="BZ181" s="133"/>
      <c r="CA181" s="133"/>
      <c r="CB181" s="133"/>
      <c r="CC181" s="133"/>
      <c r="CD181" s="133"/>
      <c r="CE181" s="133"/>
      <c r="CF181" s="133"/>
      <c r="CG181" s="133"/>
      <c r="CH181" s="133"/>
      <c r="CI181" s="133"/>
      <c r="CJ181" s="133"/>
      <c r="CK181" s="133"/>
      <c r="CL181" s="133"/>
      <c r="CM181" s="133"/>
    </row>
    <row r="182" spans="1:91" ht="24" customHeight="1" x14ac:dyDescent="0.25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3"/>
      <c r="BP182" s="133"/>
      <c r="BQ182" s="133"/>
      <c r="BR182" s="133"/>
      <c r="BS182" s="133"/>
      <c r="BT182" s="133"/>
      <c r="BU182" s="133"/>
      <c r="BV182" s="133"/>
      <c r="BW182" s="133"/>
      <c r="BX182" s="133"/>
      <c r="BY182" s="133"/>
      <c r="BZ182" s="133"/>
      <c r="CA182" s="133"/>
      <c r="CB182" s="133"/>
      <c r="CC182" s="133"/>
      <c r="CD182" s="133"/>
      <c r="CE182" s="133"/>
      <c r="CF182" s="133"/>
      <c r="CG182" s="133"/>
      <c r="CH182" s="133"/>
      <c r="CI182" s="133"/>
      <c r="CJ182" s="133"/>
      <c r="CK182" s="133"/>
      <c r="CL182" s="133"/>
      <c r="CM182" s="133"/>
    </row>
    <row r="183" spans="1:91" ht="24" customHeight="1" x14ac:dyDescent="0.25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/>
      <c r="BK183" s="133"/>
      <c r="BL183" s="133"/>
      <c r="BM183" s="133"/>
      <c r="BN183" s="133"/>
      <c r="BO183" s="133"/>
      <c r="BP183" s="133"/>
      <c r="BQ183" s="133"/>
      <c r="BR183" s="133"/>
      <c r="BS183" s="133"/>
      <c r="BT183" s="133"/>
      <c r="BU183" s="133"/>
      <c r="BV183" s="133"/>
      <c r="BW183" s="133"/>
      <c r="BX183" s="133"/>
      <c r="BY183" s="133"/>
      <c r="BZ183" s="133"/>
      <c r="CA183" s="133"/>
      <c r="CB183" s="133"/>
      <c r="CC183" s="133"/>
      <c r="CD183" s="133"/>
      <c r="CE183" s="133"/>
      <c r="CF183" s="133"/>
      <c r="CG183" s="133"/>
      <c r="CH183" s="133"/>
      <c r="CI183" s="133"/>
      <c r="CJ183" s="133"/>
      <c r="CK183" s="133"/>
      <c r="CL183" s="133"/>
      <c r="CM183" s="133"/>
    </row>
    <row r="184" spans="1:91" ht="24" customHeight="1" x14ac:dyDescent="0.25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33"/>
      <c r="BG184" s="133"/>
      <c r="BH184" s="133"/>
      <c r="BI184" s="133"/>
      <c r="BJ184" s="133"/>
      <c r="BK184" s="133"/>
      <c r="BL184" s="133"/>
      <c r="BM184" s="133"/>
      <c r="BN184" s="133"/>
      <c r="BO184" s="133"/>
      <c r="BP184" s="133"/>
      <c r="BQ184" s="133"/>
      <c r="BR184" s="133"/>
      <c r="BS184" s="133"/>
      <c r="BT184" s="133"/>
      <c r="BU184" s="133"/>
      <c r="BV184" s="133"/>
      <c r="BW184" s="133"/>
      <c r="BX184" s="133"/>
      <c r="BY184" s="133"/>
      <c r="BZ184" s="133"/>
      <c r="CA184" s="133"/>
      <c r="CB184" s="133"/>
      <c r="CC184" s="133"/>
      <c r="CD184" s="133"/>
      <c r="CE184" s="133"/>
      <c r="CF184" s="133"/>
      <c r="CG184" s="133"/>
      <c r="CH184" s="133"/>
      <c r="CI184" s="133"/>
      <c r="CJ184" s="133"/>
      <c r="CK184" s="133"/>
      <c r="CL184" s="133"/>
      <c r="CM184" s="133"/>
    </row>
    <row r="185" spans="1:91" ht="24" customHeight="1" x14ac:dyDescent="0.2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33"/>
      <c r="BG185" s="133"/>
      <c r="BH185" s="133"/>
      <c r="BI185" s="133"/>
      <c r="BJ185" s="133"/>
      <c r="BK185" s="133"/>
      <c r="BL185" s="133"/>
      <c r="BM185" s="133"/>
      <c r="BN185" s="133"/>
      <c r="BO185" s="133"/>
      <c r="BP185" s="133"/>
      <c r="BQ185" s="133"/>
      <c r="BR185" s="133"/>
      <c r="BS185" s="133"/>
      <c r="BT185" s="133"/>
      <c r="BU185" s="133"/>
      <c r="BV185" s="133"/>
      <c r="BW185" s="133"/>
      <c r="BX185" s="133"/>
      <c r="BY185" s="133"/>
      <c r="BZ185" s="133"/>
      <c r="CA185" s="133"/>
      <c r="CB185" s="133"/>
      <c r="CC185" s="133"/>
      <c r="CD185" s="133"/>
      <c r="CE185" s="133"/>
      <c r="CF185" s="133"/>
      <c r="CG185" s="133"/>
      <c r="CH185" s="133"/>
      <c r="CI185" s="133"/>
      <c r="CJ185" s="133"/>
      <c r="CK185" s="133"/>
      <c r="CL185" s="133"/>
      <c r="CM185" s="133"/>
    </row>
    <row r="186" spans="1:91" ht="24" customHeight="1" x14ac:dyDescent="0.25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33"/>
      <c r="BG186" s="133"/>
      <c r="BH186" s="133"/>
      <c r="BI186" s="133"/>
      <c r="BJ186" s="133"/>
      <c r="BK186" s="133"/>
      <c r="BL186" s="133"/>
      <c r="BM186" s="133"/>
      <c r="BN186" s="133"/>
      <c r="BO186" s="133"/>
      <c r="BP186" s="133"/>
      <c r="BQ186" s="133"/>
      <c r="BR186" s="133"/>
      <c r="BS186" s="133"/>
      <c r="BT186" s="133"/>
      <c r="BU186" s="133"/>
      <c r="BV186" s="133"/>
      <c r="BW186" s="133"/>
      <c r="BX186" s="133"/>
      <c r="BY186" s="133"/>
      <c r="BZ186" s="133"/>
      <c r="CA186" s="133"/>
      <c r="CB186" s="133"/>
      <c r="CC186" s="133"/>
      <c r="CD186" s="133"/>
      <c r="CE186" s="133"/>
      <c r="CF186" s="133"/>
      <c r="CG186" s="133"/>
      <c r="CH186" s="133"/>
      <c r="CI186" s="133"/>
      <c r="CJ186" s="133"/>
      <c r="CK186" s="133"/>
      <c r="CL186" s="133"/>
      <c r="CM186" s="133"/>
    </row>
    <row r="187" spans="1:91" ht="24" customHeight="1" x14ac:dyDescent="0.25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  <c r="AY187" s="133"/>
      <c r="AZ187" s="133"/>
      <c r="BA187" s="133"/>
      <c r="BB187" s="133"/>
      <c r="BC187" s="133"/>
      <c r="BD187" s="133"/>
      <c r="BE187" s="133"/>
      <c r="BF187" s="133"/>
      <c r="BG187" s="133"/>
      <c r="BH187" s="133"/>
      <c r="BI187" s="133"/>
      <c r="BJ187" s="133"/>
      <c r="BK187" s="133"/>
      <c r="BL187" s="133"/>
      <c r="BM187" s="133"/>
      <c r="BN187" s="133"/>
      <c r="BO187" s="133"/>
      <c r="BP187" s="133"/>
      <c r="BQ187" s="133"/>
      <c r="BR187" s="133"/>
      <c r="BS187" s="133"/>
      <c r="BT187" s="133"/>
      <c r="BU187" s="133"/>
      <c r="BV187" s="133"/>
      <c r="BW187" s="133"/>
      <c r="BX187" s="133"/>
      <c r="BY187" s="133"/>
      <c r="BZ187" s="133"/>
      <c r="CA187" s="133"/>
      <c r="CB187" s="133"/>
      <c r="CC187" s="133"/>
      <c r="CD187" s="133"/>
      <c r="CE187" s="133"/>
      <c r="CF187" s="133"/>
      <c r="CG187" s="133"/>
      <c r="CH187" s="133"/>
      <c r="CI187" s="133"/>
      <c r="CJ187" s="133"/>
      <c r="CK187" s="133"/>
      <c r="CL187" s="133"/>
      <c r="CM187" s="133"/>
    </row>
    <row r="188" spans="1:91" ht="24" customHeight="1" x14ac:dyDescent="0.25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/>
      <c r="BJ188" s="133"/>
      <c r="BK188" s="133"/>
      <c r="BL188" s="133"/>
      <c r="BM188" s="133"/>
      <c r="BN188" s="133"/>
      <c r="BO188" s="133"/>
      <c r="BP188" s="133"/>
      <c r="BQ188" s="133"/>
      <c r="BR188" s="133"/>
      <c r="BS188" s="133"/>
      <c r="BT188" s="133"/>
      <c r="BU188" s="133"/>
      <c r="BV188" s="133"/>
      <c r="BW188" s="133"/>
      <c r="BX188" s="133"/>
      <c r="BY188" s="133"/>
      <c r="BZ188" s="133"/>
      <c r="CA188" s="133"/>
      <c r="CB188" s="133"/>
      <c r="CC188" s="133"/>
      <c r="CD188" s="133"/>
      <c r="CE188" s="133"/>
      <c r="CF188" s="133"/>
      <c r="CG188" s="133"/>
      <c r="CH188" s="133"/>
      <c r="CI188" s="133"/>
      <c r="CJ188" s="133"/>
      <c r="CK188" s="133"/>
      <c r="CL188" s="133"/>
      <c r="CM188" s="133"/>
    </row>
    <row r="189" spans="1:91" ht="24" customHeight="1" x14ac:dyDescent="0.25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  <c r="BC189" s="133"/>
      <c r="BD189" s="133"/>
      <c r="BE189" s="133"/>
      <c r="BF189" s="133"/>
      <c r="BG189" s="133"/>
      <c r="BH189" s="133"/>
      <c r="BI189" s="133"/>
      <c r="BJ189" s="133"/>
      <c r="BK189" s="133"/>
      <c r="BL189" s="133"/>
      <c r="BM189" s="133"/>
      <c r="BN189" s="133"/>
      <c r="BO189" s="133"/>
      <c r="BP189" s="133"/>
      <c r="BQ189" s="133"/>
      <c r="BR189" s="133"/>
      <c r="BS189" s="133"/>
      <c r="BT189" s="133"/>
      <c r="BU189" s="133"/>
      <c r="BV189" s="133"/>
      <c r="BW189" s="133"/>
      <c r="BX189" s="133"/>
      <c r="BY189" s="133"/>
      <c r="BZ189" s="133"/>
      <c r="CA189" s="133"/>
      <c r="CB189" s="133"/>
      <c r="CC189" s="133"/>
      <c r="CD189" s="133"/>
      <c r="CE189" s="133"/>
      <c r="CF189" s="133"/>
      <c r="CG189" s="133"/>
      <c r="CH189" s="133"/>
      <c r="CI189" s="133"/>
      <c r="CJ189" s="133"/>
      <c r="CK189" s="133"/>
      <c r="CL189" s="133"/>
      <c r="CM189" s="133"/>
    </row>
    <row r="190" spans="1:91" ht="24" customHeight="1" x14ac:dyDescent="0.25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/>
      <c r="BA190" s="133"/>
      <c r="BB190" s="133"/>
      <c r="BC190" s="133"/>
      <c r="BD190" s="133"/>
      <c r="BE190" s="133"/>
      <c r="BF190" s="133"/>
      <c r="BG190" s="133"/>
      <c r="BH190" s="133"/>
      <c r="BI190" s="133"/>
      <c r="BJ190" s="133"/>
      <c r="BK190" s="133"/>
      <c r="BL190" s="133"/>
      <c r="BM190" s="133"/>
      <c r="BN190" s="133"/>
      <c r="BO190" s="133"/>
      <c r="BP190" s="133"/>
      <c r="BQ190" s="133"/>
      <c r="BR190" s="133"/>
      <c r="BS190" s="133"/>
      <c r="BT190" s="133"/>
      <c r="BU190" s="133"/>
      <c r="BV190" s="133"/>
      <c r="BW190" s="133"/>
      <c r="BX190" s="133"/>
      <c r="BY190" s="133"/>
      <c r="BZ190" s="133"/>
      <c r="CA190" s="133"/>
      <c r="CB190" s="133"/>
      <c r="CC190" s="133"/>
      <c r="CD190" s="133"/>
      <c r="CE190" s="133"/>
      <c r="CF190" s="133"/>
      <c r="CG190" s="133"/>
      <c r="CH190" s="133"/>
      <c r="CI190" s="133"/>
      <c r="CJ190" s="133"/>
      <c r="CK190" s="133"/>
      <c r="CL190" s="133"/>
      <c r="CM190" s="133"/>
    </row>
    <row r="191" spans="1:91" ht="24" customHeight="1" x14ac:dyDescent="0.25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33"/>
      <c r="BG191" s="133"/>
      <c r="BH191" s="133"/>
      <c r="BI191" s="133"/>
      <c r="BJ191" s="133"/>
      <c r="BK191" s="133"/>
      <c r="BL191" s="133"/>
      <c r="BM191" s="133"/>
      <c r="BN191" s="133"/>
      <c r="BO191" s="133"/>
      <c r="BP191" s="133"/>
      <c r="BQ191" s="133"/>
      <c r="BR191" s="133"/>
      <c r="BS191" s="133"/>
      <c r="BT191" s="133"/>
      <c r="BU191" s="133"/>
      <c r="BV191" s="133"/>
      <c r="BW191" s="133"/>
      <c r="BX191" s="133"/>
      <c r="BY191" s="133"/>
      <c r="BZ191" s="133"/>
      <c r="CA191" s="133"/>
      <c r="CB191" s="133"/>
      <c r="CC191" s="133"/>
      <c r="CD191" s="133"/>
      <c r="CE191" s="133"/>
      <c r="CF191" s="133"/>
      <c r="CG191" s="133"/>
      <c r="CH191" s="133"/>
      <c r="CI191" s="133"/>
      <c r="CJ191" s="133"/>
      <c r="CK191" s="133"/>
      <c r="CL191" s="133"/>
      <c r="CM191" s="133"/>
    </row>
    <row r="192" spans="1:91" ht="24" customHeight="1" x14ac:dyDescent="0.25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  <c r="BC192" s="133"/>
      <c r="BD192" s="133"/>
      <c r="BE192" s="133"/>
      <c r="BF192" s="133"/>
      <c r="BG192" s="133"/>
      <c r="BH192" s="133"/>
      <c r="BI192" s="133"/>
      <c r="BJ192" s="133"/>
      <c r="BK192" s="133"/>
      <c r="BL192" s="133"/>
      <c r="BM192" s="133"/>
      <c r="BN192" s="133"/>
      <c r="BO192" s="133"/>
      <c r="BP192" s="133"/>
      <c r="BQ192" s="133"/>
      <c r="BR192" s="133"/>
      <c r="BS192" s="133"/>
      <c r="BT192" s="133"/>
      <c r="BU192" s="133"/>
      <c r="BV192" s="133"/>
      <c r="BW192" s="133"/>
      <c r="BX192" s="133"/>
      <c r="BY192" s="133"/>
      <c r="BZ192" s="133"/>
      <c r="CA192" s="133"/>
      <c r="CB192" s="133"/>
      <c r="CC192" s="133"/>
      <c r="CD192" s="133"/>
      <c r="CE192" s="133"/>
      <c r="CF192" s="133"/>
      <c r="CG192" s="133"/>
      <c r="CH192" s="133"/>
      <c r="CI192" s="133"/>
      <c r="CJ192" s="133"/>
      <c r="CK192" s="133"/>
      <c r="CL192" s="133"/>
      <c r="CM192" s="133"/>
    </row>
    <row r="193" spans="1:91" ht="24" customHeight="1" x14ac:dyDescent="0.25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33"/>
      <c r="CD193" s="133"/>
      <c r="CE193" s="133"/>
      <c r="CF193" s="133"/>
      <c r="CG193" s="133"/>
      <c r="CH193" s="133"/>
      <c r="CI193" s="133"/>
      <c r="CJ193" s="133"/>
      <c r="CK193" s="133"/>
      <c r="CL193" s="133"/>
      <c r="CM193" s="133"/>
    </row>
    <row r="194" spans="1:91" ht="24" customHeight="1" x14ac:dyDescent="0.25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  <c r="BC194" s="133"/>
      <c r="BD194" s="133"/>
      <c r="BE194" s="133"/>
      <c r="BF194" s="133"/>
      <c r="BG194" s="133"/>
      <c r="BH194" s="133"/>
      <c r="BI194" s="133"/>
      <c r="BJ194" s="133"/>
      <c r="BK194" s="133"/>
      <c r="BL194" s="133"/>
      <c r="BM194" s="133"/>
      <c r="BN194" s="133"/>
      <c r="BO194" s="133"/>
      <c r="BP194" s="133"/>
      <c r="BQ194" s="133"/>
      <c r="BR194" s="133"/>
      <c r="BS194" s="133"/>
      <c r="BT194" s="133"/>
      <c r="BU194" s="133"/>
      <c r="BV194" s="133"/>
      <c r="BW194" s="133"/>
      <c r="BX194" s="133"/>
      <c r="BY194" s="133"/>
      <c r="BZ194" s="133"/>
      <c r="CA194" s="133"/>
      <c r="CB194" s="133"/>
      <c r="CC194" s="133"/>
      <c r="CD194" s="133"/>
      <c r="CE194" s="133"/>
      <c r="CF194" s="133"/>
      <c r="CG194" s="133"/>
      <c r="CH194" s="133"/>
      <c r="CI194" s="133"/>
      <c r="CJ194" s="133"/>
      <c r="CK194" s="133"/>
      <c r="CL194" s="133"/>
      <c r="CM194" s="133"/>
    </row>
    <row r="195" spans="1:91" ht="24" customHeight="1" x14ac:dyDescent="0.2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33"/>
      <c r="BG195" s="133"/>
      <c r="BH195" s="133"/>
      <c r="BI195" s="133"/>
      <c r="BJ195" s="133"/>
      <c r="BK195" s="133"/>
      <c r="BL195" s="133"/>
      <c r="BM195" s="133"/>
      <c r="BN195" s="133"/>
      <c r="BO195" s="133"/>
      <c r="BP195" s="133"/>
      <c r="BQ195" s="133"/>
      <c r="BR195" s="133"/>
      <c r="BS195" s="133"/>
      <c r="BT195" s="133"/>
      <c r="BU195" s="133"/>
      <c r="BV195" s="133"/>
      <c r="BW195" s="133"/>
      <c r="BX195" s="133"/>
      <c r="BY195" s="133"/>
      <c r="BZ195" s="133"/>
      <c r="CA195" s="133"/>
      <c r="CB195" s="133"/>
      <c r="CC195" s="133"/>
      <c r="CD195" s="133"/>
      <c r="CE195" s="133"/>
      <c r="CF195" s="133"/>
      <c r="CG195" s="133"/>
      <c r="CH195" s="133"/>
      <c r="CI195" s="133"/>
      <c r="CJ195" s="133"/>
      <c r="CK195" s="133"/>
      <c r="CL195" s="133"/>
      <c r="CM195" s="133"/>
    </row>
    <row r="196" spans="1:91" ht="24" customHeight="1" x14ac:dyDescent="0.25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  <c r="BQ196" s="133"/>
      <c r="BR196" s="133"/>
      <c r="BS196" s="133"/>
      <c r="BT196" s="133"/>
      <c r="BU196" s="133"/>
      <c r="BV196" s="133"/>
      <c r="BW196" s="133"/>
      <c r="BX196" s="133"/>
      <c r="BY196" s="133"/>
      <c r="BZ196" s="133"/>
      <c r="CA196" s="133"/>
      <c r="CB196" s="133"/>
      <c r="CC196" s="133"/>
      <c r="CD196" s="133"/>
      <c r="CE196" s="133"/>
      <c r="CF196" s="133"/>
      <c r="CG196" s="133"/>
      <c r="CH196" s="133"/>
      <c r="CI196" s="133"/>
      <c r="CJ196" s="133"/>
      <c r="CK196" s="133"/>
      <c r="CL196" s="133"/>
      <c r="CM196" s="133"/>
    </row>
    <row r="197" spans="1:91" ht="24" customHeight="1" x14ac:dyDescent="0.25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F197" s="133"/>
      <c r="BG197" s="133"/>
      <c r="BH197" s="133"/>
      <c r="BI197" s="133"/>
      <c r="BJ197" s="133"/>
      <c r="BK197" s="133"/>
      <c r="BL197" s="133"/>
      <c r="BM197" s="133"/>
      <c r="BN197" s="133"/>
      <c r="BO197" s="133"/>
      <c r="BP197" s="133"/>
      <c r="BQ197" s="133"/>
      <c r="BR197" s="133"/>
      <c r="BS197" s="133"/>
      <c r="BT197" s="133"/>
      <c r="BU197" s="133"/>
      <c r="BV197" s="133"/>
      <c r="BW197" s="133"/>
      <c r="BX197" s="133"/>
      <c r="BY197" s="133"/>
      <c r="BZ197" s="133"/>
      <c r="CA197" s="133"/>
      <c r="CB197" s="133"/>
      <c r="CC197" s="133"/>
      <c r="CD197" s="133"/>
      <c r="CE197" s="133"/>
      <c r="CF197" s="133"/>
      <c r="CG197" s="133"/>
      <c r="CH197" s="133"/>
      <c r="CI197" s="133"/>
      <c r="CJ197" s="133"/>
      <c r="CK197" s="133"/>
      <c r="CL197" s="133"/>
      <c r="CM197" s="133"/>
    </row>
    <row r="198" spans="1:91" ht="24" customHeight="1" x14ac:dyDescent="0.25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  <c r="AY198" s="133"/>
      <c r="AZ198" s="133"/>
      <c r="BA198" s="133"/>
      <c r="BB198" s="133"/>
      <c r="BC198" s="133"/>
      <c r="BD198" s="133"/>
      <c r="BE198" s="133"/>
      <c r="BF198" s="133"/>
      <c r="BG198" s="133"/>
      <c r="BH198" s="133"/>
      <c r="BI198" s="133"/>
      <c r="BJ198" s="133"/>
      <c r="BK198" s="133"/>
      <c r="BL198" s="133"/>
      <c r="BM198" s="133"/>
      <c r="BN198" s="133"/>
      <c r="BO198" s="133"/>
      <c r="BP198" s="133"/>
      <c r="BQ198" s="133"/>
      <c r="BR198" s="133"/>
      <c r="BS198" s="133"/>
      <c r="BT198" s="133"/>
      <c r="BU198" s="133"/>
      <c r="BV198" s="133"/>
      <c r="BW198" s="133"/>
      <c r="BX198" s="133"/>
      <c r="BY198" s="133"/>
      <c r="BZ198" s="133"/>
      <c r="CA198" s="133"/>
      <c r="CB198" s="133"/>
      <c r="CC198" s="133"/>
      <c r="CD198" s="133"/>
      <c r="CE198" s="133"/>
      <c r="CF198" s="133"/>
      <c r="CG198" s="133"/>
      <c r="CH198" s="133"/>
      <c r="CI198" s="133"/>
      <c r="CJ198" s="133"/>
      <c r="CK198" s="133"/>
      <c r="CL198" s="133"/>
      <c r="CM198" s="133"/>
    </row>
    <row r="199" spans="1:91" ht="24" customHeight="1" x14ac:dyDescent="0.25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O199" s="133"/>
      <c r="BP199" s="133"/>
      <c r="BQ199" s="133"/>
      <c r="BR199" s="133"/>
      <c r="BS199" s="133"/>
      <c r="BT199" s="133"/>
      <c r="BU199" s="133"/>
      <c r="BV199" s="133"/>
      <c r="BW199" s="133"/>
      <c r="BX199" s="133"/>
      <c r="BY199" s="133"/>
      <c r="BZ199" s="133"/>
      <c r="CA199" s="133"/>
      <c r="CB199" s="133"/>
      <c r="CC199" s="133"/>
      <c r="CD199" s="133"/>
      <c r="CE199" s="133"/>
      <c r="CF199" s="133"/>
      <c r="CG199" s="133"/>
      <c r="CH199" s="133"/>
      <c r="CI199" s="133"/>
      <c r="CJ199" s="133"/>
      <c r="CK199" s="133"/>
      <c r="CL199" s="133"/>
      <c r="CM199" s="133"/>
    </row>
    <row r="200" spans="1:91" ht="24" customHeight="1" x14ac:dyDescent="0.25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3"/>
      <c r="BZ200" s="133"/>
      <c r="CA200" s="133"/>
      <c r="CB200" s="133"/>
      <c r="CC200" s="133"/>
      <c r="CD200" s="133"/>
      <c r="CE200" s="133"/>
      <c r="CF200" s="133"/>
      <c r="CG200" s="133"/>
      <c r="CH200" s="133"/>
      <c r="CI200" s="133"/>
      <c r="CJ200" s="133"/>
      <c r="CK200" s="133"/>
      <c r="CL200" s="133"/>
      <c r="CM200" s="133"/>
    </row>
    <row r="201" spans="1:91" ht="24" customHeight="1" x14ac:dyDescent="0.25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33"/>
      <c r="BZ201" s="133"/>
      <c r="CA201" s="133"/>
      <c r="CB201" s="133"/>
      <c r="CC201" s="133"/>
      <c r="CD201" s="133"/>
      <c r="CE201" s="133"/>
      <c r="CF201" s="133"/>
      <c r="CG201" s="133"/>
      <c r="CH201" s="133"/>
      <c r="CI201" s="133"/>
      <c r="CJ201" s="133"/>
      <c r="CK201" s="133"/>
      <c r="CL201" s="133"/>
      <c r="CM201" s="133"/>
    </row>
    <row r="202" spans="1:91" ht="24" customHeight="1" x14ac:dyDescent="0.25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33"/>
      <c r="BZ202" s="133"/>
      <c r="CA202" s="133"/>
      <c r="CB202" s="133"/>
      <c r="CC202" s="133"/>
      <c r="CD202" s="133"/>
      <c r="CE202" s="133"/>
      <c r="CF202" s="133"/>
      <c r="CG202" s="133"/>
      <c r="CH202" s="133"/>
      <c r="CI202" s="133"/>
      <c r="CJ202" s="133"/>
      <c r="CK202" s="133"/>
      <c r="CL202" s="133"/>
      <c r="CM202" s="133"/>
    </row>
    <row r="203" spans="1:91" ht="24" customHeight="1" x14ac:dyDescent="0.25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33"/>
      <c r="BG203" s="133"/>
      <c r="BH203" s="133"/>
      <c r="BI203" s="133"/>
      <c r="BJ203" s="133"/>
      <c r="BK203" s="133"/>
      <c r="BL203" s="133"/>
      <c r="BM203" s="133"/>
      <c r="BN203" s="133"/>
      <c r="BO203" s="133"/>
      <c r="BP203" s="133"/>
      <c r="BQ203" s="133"/>
      <c r="BR203" s="133"/>
      <c r="BS203" s="133"/>
      <c r="BT203" s="133"/>
      <c r="BU203" s="133"/>
      <c r="BV203" s="133"/>
      <c r="BW203" s="133"/>
      <c r="BX203" s="133"/>
      <c r="BY203" s="133"/>
      <c r="BZ203" s="133"/>
      <c r="CA203" s="133"/>
      <c r="CB203" s="133"/>
      <c r="CC203" s="133"/>
      <c r="CD203" s="133"/>
      <c r="CE203" s="133"/>
      <c r="CF203" s="133"/>
      <c r="CG203" s="133"/>
      <c r="CH203" s="133"/>
      <c r="CI203" s="133"/>
      <c r="CJ203" s="133"/>
      <c r="CK203" s="133"/>
      <c r="CL203" s="133"/>
      <c r="CM203" s="133"/>
    </row>
    <row r="204" spans="1:91" ht="24" customHeight="1" x14ac:dyDescent="0.25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33"/>
      <c r="BG204" s="133"/>
      <c r="BH204" s="133"/>
      <c r="BI204" s="133"/>
      <c r="BJ204" s="133"/>
      <c r="BK204" s="133"/>
      <c r="BL204" s="133"/>
      <c r="BM204" s="133"/>
      <c r="BN204" s="133"/>
      <c r="BO204" s="133"/>
      <c r="BP204" s="133"/>
      <c r="BQ204" s="133"/>
      <c r="BR204" s="133"/>
      <c r="BS204" s="133"/>
      <c r="BT204" s="133"/>
      <c r="BU204" s="133"/>
      <c r="BV204" s="133"/>
      <c r="BW204" s="133"/>
      <c r="BX204" s="133"/>
      <c r="BY204" s="133"/>
      <c r="BZ204" s="133"/>
      <c r="CA204" s="133"/>
      <c r="CB204" s="133"/>
      <c r="CC204" s="133"/>
      <c r="CD204" s="133"/>
      <c r="CE204" s="133"/>
      <c r="CF204" s="133"/>
      <c r="CG204" s="133"/>
      <c r="CH204" s="133"/>
      <c r="CI204" s="133"/>
      <c r="CJ204" s="133"/>
      <c r="CK204" s="133"/>
      <c r="CL204" s="133"/>
      <c r="CM204" s="133"/>
    </row>
    <row r="205" spans="1:91" ht="24" customHeight="1" x14ac:dyDescent="0.2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  <c r="BX205" s="133"/>
      <c r="BY205" s="133"/>
      <c r="BZ205" s="133"/>
      <c r="CA205" s="133"/>
      <c r="CB205" s="133"/>
      <c r="CC205" s="133"/>
      <c r="CD205" s="133"/>
      <c r="CE205" s="133"/>
      <c r="CF205" s="133"/>
      <c r="CG205" s="133"/>
      <c r="CH205" s="133"/>
      <c r="CI205" s="133"/>
      <c r="CJ205" s="133"/>
      <c r="CK205" s="133"/>
      <c r="CL205" s="133"/>
      <c r="CM205" s="133"/>
    </row>
    <row r="206" spans="1:91" ht="24" customHeight="1" x14ac:dyDescent="0.25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  <c r="AY206" s="133"/>
      <c r="AZ206" s="133"/>
      <c r="BA206" s="133"/>
      <c r="BB206" s="133"/>
      <c r="BC206" s="133"/>
      <c r="BD206" s="133"/>
      <c r="BE206" s="133"/>
      <c r="BF206" s="133"/>
      <c r="BG206" s="133"/>
      <c r="BH206" s="133"/>
      <c r="BI206" s="133"/>
      <c r="BJ206" s="133"/>
      <c r="BK206" s="133"/>
      <c r="BL206" s="133"/>
      <c r="BM206" s="133"/>
      <c r="BN206" s="133"/>
      <c r="BO206" s="133"/>
      <c r="BP206" s="133"/>
      <c r="BQ206" s="133"/>
      <c r="BR206" s="133"/>
      <c r="BS206" s="133"/>
      <c r="BT206" s="133"/>
      <c r="BU206" s="133"/>
      <c r="BV206" s="133"/>
      <c r="BW206" s="133"/>
      <c r="BX206" s="133"/>
      <c r="BY206" s="133"/>
      <c r="BZ206" s="133"/>
      <c r="CA206" s="133"/>
      <c r="CB206" s="133"/>
      <c r="CC206" s="133"/>
      <c r="CD206" s="133"/>
      <c r="CE206" s="133"/>
      <c r="CF206" s="133"/>
      <c r="CG206" s="133"/>
      <c r="CH206" s="133"/>
      <c r="CI206" s="133"/>
      <c r="CJ206" s="133"/>
      <c r="CK206" s="133"/>
      <c r="CL206" s="133"/>
      <c r="CM206" s="133"/>
    </row>
    <row r="207" spans="1:91" ht="24" customHeight="1" x14ac:dyDescent="0.25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  <c r="AY207" s="133"/>
      <c r="AZ207" s="133"/>
      <c r="BA207" s="133"/>
      <c r="BB207" s="133"/>
      <c r="BC207" s="133"/>
      <c r="BD207" s="133"/>
      <c r="BE207" s="133"/>
      <c r="BF207" s="133"/>
      <c r="BG207" s="133"/>
      <c r="BH207" s="133"/>
      <c r="BI207" s="133"/>
      <c r="BJ207" s="133"/>
      <c r="BK207" s="133"/>
      <c r="BL207" s="133"/>
      <c r="BM207" s="133"/>
      <c r="BN207" s="133"/>
      <c r="BO207" s="133"/>
      <c r="BP207" s="133"/>
      <c r="BQ207" s="133"/>
      <c r="BR207" s="133"/>
      <c r="BS207" s="133"/>
      <c r="BT207" s="133"/>
      <c r="BU207" s="133"/>
      <c r="BV207" s="133"/>
      <c r="BW207" s="133"/>
      <c r="BX207" s="133"/>
      <c r="BY207" s="133"/>
      <c r="BZ207" s="133"/>
      <c r="CA207" s="133"/>
      <c r="CB207" s="133"/>
      <c r="CC207" s="133"/>
      <c r="CD207" s="133"/>
      <c r="CE207" s="133"/>
      <c r="CF207" s="133"/>
      <c r="CG207" s="133"/>
      <c r="CH207" s="133"/>
      <c r="CI207" s="133"/>
      <c r="CJ207" s="133"/>
      <c r="CK207" s="133"/>
      <c r="CL207" s="133"/>
      <c r="CM207" s="133"/>
    </row>
    <row r="208" spans="1:91" ht="24" customHeight="1" x14ac:dyDescent="0.25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/>
      <c r="BF208" s="133"/>
      <c r="BG208" s="133"/>
      <c r="BH208" s="133"/>
      <c r="BI208" s="133"/>
      <c r="BJ208" s="133"/>
      <c r="BK208" s="133"/>
      <c r="BL208" s="133"/>
      <c r="BM208" s="133"/>
      <c r="BN208" s="133"/>
      <c r="BO208" s="133"/>
      <c r="BP208" s="133"/>
      <c r="BQ208" s="133"/>
      <c r="BR208" s="133"/>
      <c r="BS208" s="133"/>
      <c r="BT208" s="133"/>
      <c r="BU208" s="133"/>
      <c r="BV208" s="133"/>
      <c r="BW208" s="133"/>
      <c r="BX208" s="133"/>
      <c r="BY208" s="133"/>
      <c r="BZ208" s="133"/>
      <c r="CA208" s="133"/>
      <c r="CB208" s="133"/>
      <c r="CC208" s="133"/>
      <c r="CD208" s="133"/>
      <c r="CE208" s="133"/>
      <c r="CF208" s="133"/>
      <c r="CG208" s="133"/>
      <c r="CH208" s="133"/>
      <c r="CI208" s="133"/>
      <c r="CJ208" s="133"/>
      <c r="CK208" s="133"/>
      <c r="CL208" s="133"/>
      <c r="CM208" s="133"/>
    </row>
    <row r="209" spans="1:91" ht="24" customHeight="1" x14ac:dyDescent="0.25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  <c r="BX209" s="133"/>
      <c r="BY209" s="133"/>
      <c r="BZ209" s="133"/>
      <c r="CA209" s="133"/>
      <c r="CB209" s="133"/>
      <c r="CC209" s="133"/>
      <c r="CD209" s="133"/>
      <c r="CE209" s="133"/>
      <c r="CF209" s="133"/>
      <c r="CG209" s="133"/>
      <c r="CH209" s="133"/>
      <c r="CI209" s="133"/>
      <c r="CJ209" s="133"/>
      <c r="CK209" s="133"/>
      <c r="CL209" s="133"/>
      <c r="CM209" s="133"/>
    </row>
    <row r="210" spans="1:91" ht="24" customHeight="1" x14ac:dyDescent="0.25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133"/>
      <c r="BI210" s="133"/>
      <c r="BJ210" s="133"/>
      <c r="BK210" s="133"/>
      <c r="BL210" s="133"/>
      <c r="BM210" s="133"/>
      <c r="BN210" s="133"/>
      <c r="BO210" s="133"/>
      <c r="BP210" s="133"/>
      <c r="BQ210" s="133"/>
      <c r="BR210" s="133"/>
      <c r="BS210" s="133"/>
      <c r="BT210" s="133"/>
      <c r="BU210" s="133"/>
      <c r="BV210" s="133"/>
      <c r="BW210" s="133"/>
      <c r="BX210" s="133"/>
      <c r="BY210" s="133"/>
      <c r="BZ210" s="133"/>
      <c r="CA210" s="133"/>
      <c r="CB210" s="133"/>
      <c r="CC210" s="133"/>
      <c r="CD210" s="133"/>
      <c r="CE210" s="133"/>
      <c r="CF210" s="133"/>
      <c r="CG210" s="133"/>
      <c r="CH210" s="133"/>
      <c r="CI210" s="133"/>
      <c r="CJ210" s="133"/>
      <c r="CK210" s="133"/>
      <c r="CL210" s="133"/>
      <c r="CM210" s="133"/>
    </row>
    <row r="211" spans="1:91" ht="24" customHeight="1" x14ac:dyDescent="0.25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  <c r="BX211" s="133"/>
      <c r="BY211" s="133"/>
      <c r="BZ211" s="133"/>
      <c r="CA211" s="133"/>
      <c r="CB211" s="133"/>
      <c r="CC211" s="133"/>
      <c r="CD211" s="133"/>
      <c r="CE211" s="133"/>
      <c r="CF211" s="133"/>
      <c r="CG211" s="133"/>
      <c r="CH211" s="133"/>
      <c r="CI211" s="133"/>
      <c r="CJ211" s="133"/>
      <c r="CK211" s="133"/>
      <c r="CL211" s="133"/>
      <c r="CM211" s="133"/>
    </row>
    <row r="212" spans="1:91" ht="24" customHeight="1" x14ac:dyDescent="0.25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/>
      <c r="BF212" s="133"/>
      <c r="BG212" s="133"/>
      <c r="BH212" s="133"/>
      <c r="BI212" s="133"/>
      <c r="BJ212" s="133"/>
      <c r="BK212" s="133"/>
      <c r="BL212" s="133"/>
      <c r="BM212" s="133"/>
      <c r="BN212" s="133"/>
      <c r="BO212" s="133"/>
      <c r="BP212" s="133"/>
      <c r="BQ212" s="133"/>
      <c r="BR212" s="133"/>
      <c r="BS212" s="133"/>
      <c r="BT212" s="133"/>
      <c r="BU212" s="133"/>
      <c r="BV212" s="133"/>
      <c r="BW212" s="133"/>
      <c r="BX212" s="133"/>
      <c r="BY212" s="133"/>
      <c r="BZ212" s="133"/>
      <c r="CA212" s="133"/>
      <c r="CB212" s="133"/>
      <c r="CC212" s="133"/>
      <c r="CD212" s="133"/>
      <c r="CE212" s="133"/>
      <c r="CF212" s="133"/>
      <c r="CG212" s="133"/>
      <c r="CH212" s="133"/>
      <c r="CI212" s="133"/>
      <c r="CJ212" s="133"/>
      <c r="CK212" s="133"/>
      <c r="CL212" s="133"/>
      <c r="CM212" s="133"/>
    </row>
    <row r="213" spans="1:91" ht="24" customHeight="1" x14ac:dyDescent="0.25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  <c r="BX213" s="133"/>
      <c r="BY213" s="133"/>
      <c r="BZ213" s="133"/>
      <c r="CA213" s="133"/>
      <c r="CB213" s="133"/>
      <c r="CC213" s="133"/>
      <c r="CD213" s="133"/>
      <c r="CE213" s="133"/>
      <c r="CF213" s="133"/>
      <c r="CG213" s="133"/>
      <c r="CH213" s="133"/>
      <c r="CI213" s="133"/>
      <c r="CJ213" s="133"/>
      <c r="CK213" s="133"/>
      <c r="CL213" s="133"/>
      <c r="CM213" s="133"/>
    </row>
    <row r="214" spans="1:91" ht="24" customHeight="1" x14ac:dyDescent="0.25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3"/>
      <c r="BT214" s="133"/>
      <c r="BU214" s="133"/>
      <c r="BV214" s="133"/>
      <c r="BW214" s="133"/>
      <c r="BX214" s="133"/>
      <c r="BY214" s="133"/>
      <c r="BZ214" s="133"/>
      <c r="CA214" s="133"/>
      <c r="CB214" s="133"/>
      <c r="CC214" s="133"/>
      <c r="CD214" s="133"/>
      <c r="CE214" s="133"/>
      <c r="CF214" s="133"/>
      <c r="CG214" s="133"/>
      <c r="CH214" s="133"/>
      <c r="CI214" s="133"/>
      <c r="CJ214" s="133"/>
      <c r="CK214" s="133"/>
      <c r="CL214" s="133"/>
      <c r="CM214" s="133"/>
    </row>
    <row r="215" spans="1:91" ht="24" customHeight="1" x14ac:dyDescent="0.2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</row>
    <row r="216" spans="1:91" ht="24" customHeight="1" x14ac:dyDescent="0.25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</row>
    <row r="217" spans="1:91" ht="24" customHeight="1" x14ac:dyDescent="0.25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</row>
    <row r="218" spans="1:91" ht="24" customHeight="1" x14ac:dyDescent="0.25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</row>
    <row r="219" spans="1:91" ht="24" customHeight="1" x14ac:dyDescent="0.25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</row>
    <row r="220" spans="1:91" ht="24" customHeight="1" x14ac:dyDescent="0.25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</row>
    <row r="221" spans="1:91" ht="24" customHeight="1" x14ac:dyDescent="0.25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</row>
    <row r="222" spans="1:91" ht="24" customHeight="1" x14ac:dyDescent="0.25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/>
      <c r="BK222" s="133"/>
      <c r="BL222" s="133"/>
      <c r="BM222" s="133"/>
      <c r="BN222" s="133"/>
      <c r="BO222" s="133"/>
      <c r="BP222" s="133"/>
      <c r="BQ222" s="133"/>
      <c r="BR222" s="133"/>
      <c r="BS222" s="133"/>
      <c r="BT222" s="133"/>
      <c r="BU222" s="133"/>
      <c r="BV222" s="133"/>
      <c r="BW222" s="133"/>
      <c r="BX222" s="133"/>
      <c r="BY222" s="133"/>
      <c r="BZ222" s="133"/>
      <c r="CA222" s="133"/>
      <c r="CB222" s="133"/>
      <c r="CC222" s="133"/>
      <c r="CD222" s="133"/>
      <c r="CE222" s="133"/>
      <c r="CF222" s="133"/>
      <c r="CG222" s="133"/>
      <c r="CH222" s="133"/>
      <c r="CI222" s="133"/>
      <c r="CJ222" s="133"/>
      <c r="CK222" s="133"/>
      <c r="CL222" s="133"/>
      <c r="CM222" s="133"/>
    </row>
    <row r="223" spans="1:91" ht="24" customHeight="1" x14ac:dyDescent="0.25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/>
      <c r="BO223" s="133"/>
      <c r="BP223" s="133"/>
      <c r="BQ223" s="133"/>
      <c r="BR223" s="133"/>
      <c r="BS223" s="133"/>
      <c r="BT223" s="133"/>
      <c r="BU223" s="133"/>
      <c r="BV223" s="133"/>
      <c r="BW223" s="133"/>
      <c r="BX223" s="133"/>
      <c r="BY223" s="133"/>
      <c r="BZ223" s="133"/>
      <c r="CA223" s="133"/>
      <c r="CB223" s="133"/>
      <c r="CC223" s="133"/>
      <c r="CD223" s="133"/>
      <c r="CE223" s="133"/>
      <c r="CF223" s="133"/>
      <c r="CG223" s="133"/>
      <c r="CH223" s="133"/>
      <c r="CI223" s="133"/>
      <c r="CJ223" s="133"/>
      <c r="CK223" s="133"/>
      <c r="CL223" s="133"/>
      <c r="CM223" s="133"/>
    </row>
    <row r="224" spans="1:91" ht="24" customHeight="1" x14ac:dyDescent="0.25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  <c r="BX224" s="133"/>
      <c r="BY224" s="133"/>
      <c r="BZ224" s="133"/>
      <c r="CA224" s="133"/>
      <c r="CB224" s="133"/>
      <c r="CC224" s="133"/>
      <c r="CD224" s="133"/>
      <c r="CE224" s="133"/>
      <c r="CF224" s="133"/>
      <c r="CG224" s="133"/>
      <c r="CH224" s="133"/>
      <c r="CI224" s="133"/>
      <c r="CJ224" s="133"/>
      <c r="CK224" s="133"/>
      <c r="CL224" s="133"/>
      <c r="CM224" s="133"/>
    </row>
    <row r="225" spans="1:91" ht="24" customHeight="1" x14ac:dyDescent="0.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  <c r="BX225" s="133"/>
      <c r="BY225" s="133"/>
      <c r="BZ225" s="133"/>
      <c r="CA225" s="133"/>
      <c r="CB225" s="133"/>
      <c r="CC225" s="133"/>
      <c r="CD225" s="133"/>
      <c r="CE225" s="133"/>
      <c r="CF225" s="133"/>
      <c r="CG225" s="133"/>
      <c r="CH225" s="133"/>
      <c r="CI225" s="133"/>
      <c r="CJ225" s="133"/>
      <c r="CK225" s="133"/>
      <c r="CL225" s="133"/>
      <c r="CM225" s="133"/>
    </row>
    <row r="226" spans="1:91" ht="24" customHeight="1" x14ac:dyDescent="0.25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  <c r="BX226" s="133"/>
      <c r="BY226" s="133"/>
      <c r="BZ226" s="133"/>
      <c r="CA226" s="133"/>
      <c r="CB226" s="133"/>
      <c r="CC226" s="133"/>
      <c r="CD226" s="133"/>
      <c r="CE226" s="133"/>
      <c r="CF226" s="133"/>
      <c r="CG226" s="133"/>
      <c r="CH226" s="133"/>
      <c r="CI226" s="133"/>
      <c r="CJ226" s="133"/>
      <c r="CK226" s="133"/>
      <c r="CL226" s="133"/>
      <c r="CM226" s="133"/>
    </row>
    <row r="227" spans="1:91" ht="24" customHeight="1" x14ac:dyDescent="0.25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133"/>
      <c r="BI227" s="133"/>
      <c r="BJ227" s="133"/>
      <c r="BK227" s="133"/>
      <c r="BL227" s="133"/>
      <c r="BM227" s="133"/>
      <c r="BN227" s="133"/>
      <c r="BO227" s="133"/>
      <c r="BP227" s="133"/>
      <c r="BQ227" s="133"/>
      <c r="BR227" s="133"/>
      <c r="BS227" s="133"/>
      <c r="BT227" s="133"/>
      <c r="BU227" s="133"/>
      <c r="BV227" s="133"/>
      <c r="BW227" s="133"/>
      <c r="BX227" s="133"/>
      <c r="BY227" s="133"/>
      <c r="BZ227" s="133"/>
      <c r="CA227" s="133"/>
      <c r="CB227" s="133"/>
      <c r="CC227" s="133"/>
      <c r="CD227" s="133"/>
      <c r="CE227" s="133"/>
      <c r="CF227" s="133"/>
      <c r="CG227" s="133"/>
      <c r="CH227" s="133"/>
      <c r="CI227" s="133"/>
      <c r="CJ227" s="133"/>
      <c r="CK227" s="133"/>
      <c r="CL227" s="133"/>
      <c r="CM227" s="133"/>
    </row>
    <row r="228" spans="1:91" ht="24" customHeight="1" x14ac:dyDescent="0.25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133"/>
      <c r="BI228" s="133"/>
      <c r="BJ228" s="133"/>
      <c r="BK228" s="133"/>
      <c r="BL228" s="133"/>
      <c r="BM228" s="133"/>
      <c r="BN228" s="133"/>
      <c r="BO228" s="133"/>
      <c r="BP228" s="133"/>
      <c r="BQ228" s="133"/>
      <c r="BR228" s="133"/>
      <c r="BS228" s="133"/>
      <c r="BT228" s="133"/>
      <c r="BU228" s="133"/>
      <c r="BV228" s="133"/>
      <c r="BW228" s="133"/>
      <c r="BX228" s="133"/>
      <c r="BY228" s="133"/>
      <c r="BZ228" s="133"/>
      <c r="CA228" s="133"/>
      <c r="CB228" s="133"/>
      <c r="CC228" s="133"/>
      <c r="CD228" s="133"/>
      <c r="CE228" s="133"/>
      <c r="CF228" s="133"/>
      <c r="CG228" s="133"/>
      <c r="CH228" s="133"/>
      <c r="CI228" s="133"/>
      <c r="CJ228" s="133"/>
      <c r="CK228" s="133"/>
      <c r="CL228" s="133"/>
      <c r="CM228" s="133"/>
    </row>
    <row r="229" spans="1:91" ht="24" customHeight="1" x14ac:dyDescent="0.25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133"/>
      <c r="BI229" s="133"/>
      <c r="BJ229" s="133"/>
      <c r="BK229" s="133"/>
      <c r="BL229" s="133"/>
      <c r="BM229" s="133"/>
      <c r="BN229" s="133"/>
      <c r="BO229" s="133"/>
      <c r="BP229" s="133"/>
      <c r="BQ229" s="133"/>
      <c r="BR229" s="133"/>
      <c r="BS229" s="133"/>
      <c r="BT229" s="133"/>
      <c r="BU229" s="133"/>
      <c r="BV229" s="133"/>
      <c r="BW229" s="133"/>
      <c r="BX229" s="133"/>
      <c r="BY229" s="133"/>
      <c r="BZ229" s="133"/>
      <c r="CA229" s="133"/>
      <c r="CB229" s="133"/>
      <c r="CC229" s="133"/>
      <c r="CD229" s="133"/>
      <c r="CE229" s="133"/>
      <c r="CF229" s="133"/>
      <c r="CG229" s="133"/>
      <c r="CH229" s="133"/>
      <c r="CI229" s="133"/>
      <c r="CJ229" s="133"/>
      <c r="CK229" s="133"/>
      <c r="CL229" s="133"/>
      <c r="CM229" s="133"/>
    </row>
    <row r="230" spans="1:91" ht="24" customHeight="1" x14ac:dyDescent="0.25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133"/>
      <c r="CC230" s="133"/>
      <c r="CD230" s="133"/>
      <c r="CE230" s="133"/>
      <c r="CF230" s="133"/>
      <c r="CG230" s="133"/>
      <c r="CH230" s="133"/>
      <c r="CI230" s="133"/>
      <c r="CJ230" s="133"/>
      <c r="CK230" s="133"/>
      <c r="CL230" s="133"/>
      <c r="CM230" s="133"/>
    </row>
    <row r="231" spans="1:91" ht="24" customHeight="1" x14ac:dyDescent="0.25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  <c r="BX231" s="133"/>
      <c r="BY231" s="133"/>
      <c r="BZ231" s="133"/>
      <c r="CA231" s="133"/>
      <c r="CB231" s="133"/>
      <c r="CC231" s="133"/>
      <c r="CD231" s="133"/>
      <c r="CE231" s="133"/>
      <c r="CF231" s="133"/>
      <c r="CG231" s="133"/>
      <c r="CH231" s="133"/>
      <c r="CI231" s="133"/>
      <c r="CJ231" s="133"/>
      <c r="CK231" s="133"/>
      <c r="CL231" s="133"/>
      <c r="CM231" s="133"/>
    </row>
    <row r="232" spans="1:91" ht="24" customHeight="1" x14ac:dyDescent="0.25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133"/>
      <c r="BI232" s="133"/>
      <c r="BJ232" s="133"/>
      <c r="BK232" s="133"/>
      <c r="BL232" s="133"/>
      <c r="BM232" s="133"/>
      <c r="BN232" s="133"/>
      <c r="BO232" s="133"/>
      <c r="BP232" s="133"/>
      <c r="BQ232" s="133"/>
      <c r="BR232" s="133"/>
      <c r="BS232" s="133"/>
      <c r="BT232" s="133"/>
      <c r="BU232" s="133"/>
      <c r="BV232" s="133"/>
      <c r="BW232" s="133"/>
      <c r="BX232" s="133"/>
      <c r="BY232" s="133"/>
      <c r="BZ232" s="133"/>
      <c r="CA232" s="133"/>
      <c r="CB232" s="133"/>
      <c r="CC232" s="133"/>
      <c r="CD232" s="133"/>
      <c r="CE232" s="133"/>
      <c r="CF232" s="133"/>
      <c r="CG232" s="133"/>
      <c r="CH232" s="133"/>
      <c r="CI232" s="133"/>
      <c r="CJ232" s="133"/>
      <c r="CK232" s="133"/>
      <c r="CL232" s="133"/>
      <c r="CM232" s="133"/>
    </row>
    <row r="233" spans="1:91" ht="24" customHeight="1" x14ac:dyDescent="0.25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133"/>
      <c r="BI233" s="133"/>
      <c r="BJ233" s="133"/>
      <c r="BK233" s="133"/>
      <c r="BL233" s="133"/>
      <c r="BM233" s="133"/>
      <c r="BN233" s="133"/>
      <c r="BO233" s="133"/>
      <c r="BP233" s="133"/>
      <c r="BQ233" s="133"/>
      <c r="BR233" s="133"/>
      <c r="BS233" s="133"/>
      <c r="BT233" s="133"/>
      <c r="BU233" s="133"/>
      <c r="BV233" s="133"/>
      <c r="BW233" s="133"/>
      <c r="BX233" s="133"/>
      <c r="BY233" s="133"/>
      <c r="BZ233" s="133"/>
      <c r="CA233" s="133"/>
      <c r="CB233" s="133"/>
      <c r="CC233" s="133"/>
      <c r="CD233" s="133"/>
      <c r="CE233" s="133"/>
      <c r="CF233" s="133"/>
      <c r="CG233" s="133"/>
      <c r="CH233" s="133"/>
      <c r="CI233" s="133"/>
      <c r="CJ233" s="133"/>
      <c r="CK233" s="133"/>
      <c r="CL233" s="133"/>
      <c r="CM233" s="133"/>
    </row>
    <row r="234" spans="1:91" ht="24" customHeight="1" x14ac:dyDescent="0.25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133"/>
      <c r="BI234" s="133"/>
      <c r="BJ234" s="133"/>
      <c r="BK234" s="133"/>
      <c r="BL234" s="133"/>
      <c r="BM234" s="133"/>
      <c r="BN234" s="133"/>
      <c r="BO234" s="133"/>
      <c r="BP234" s="133"/>
      <c r="BQ234" s="133"/>
      <c r="BR234" s="133"/>
      <c r="BS234" s="133"/>
      <c r="BT234" s="133"/>
      <c r="BU234" s="133"/>
      <c r="BV234" s="133"/>
      <c r="BW234" s="133"/>
      <c r="BX234" s="133"/>
      <c r="BY234" s="133"/>
      <c r="BZ234" s="133"/>
      <c r="CA234" s="133"/>
      <c r="CB234" s="133"/>
      <c r="CC234" s="133"/>
      <c r="CD234" s="133"/>
      <c r="CE234" s="133"/>
      <c r="CF234" s="133"/>
      <c r="CG234" s="133"/>
      <c r="CH234" s="133"/>
      <c r="CI234" s="133"/>
      <c r="CJ234" s="133"/>
      <c r="CK234" s="133"/>
      <c r="CL234" s="133"/>
      <c r="CM234" s="133"/>
    </row>
    <row r="235" spans="1:91" ht="24" customHeight="1" x14ac:dyDescent="0.2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133"/>
      <c r="CC235" s="133"/>
      <c r="CD235" s="133"/>
      <c r="CE235" s="133"/>
      <c r="CF235" s="133"/>
      <c r="CG235" s="133"/>
      <c r="CH235" s="133"/>
      <c r="CI235" s="133"/>
      <c r="CJ235" s="133"/>
      <c r="CK235" s="133"/>
      <c r="CL235" s="133"/>
      <c r="CM235" s="133"/>
    </row>
    <row r="236" spans="1:91" ht="24" customHeight="1" x14ac:dyDescent="0.25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133"/>
      <c r="BI236" s="133"/>
      <c r="BJ236" s="133"/>
      <c r="BK236" s="133"/>
      <c r="BL236" s="133"/>
      <c r="BM236" s="133"/>
      <c r="BN236" s="133"/>
      <c r="BO236" s="133"/>
      <c r="BP236" s="133"/>
      <c r="BQ236" s="133"/>
      <c r="BR236" s="133"/>
      <c r="BS236" s="133"/>
      <c r="BT236" s="133"/>
      <c r="BU236" s="133"/>
      <c r="BV236" s="133"/>
      <c r="BW236" s="133"/>
      <c r="BX236" s="133"/>
      <c r="BY236" s="133"/>
      <c r="BZ236" s="133"/>
      <c r="CA236" s="133"/>
      <c r="CB236" s="133"/>
      <c r="CC236" s="133"/>
      <c r="CD236" s="133"/>
      <c r="CE236" s="133"/>
      <c r="CF236" s="133"/>
      <c r="CG236" s="133"/>
      <c r="CH236" s="133"/>
      <c r="CI236" s="133"/>
      <c r="CJ236" s="133"/>
      <c r="CK236" s="133"/>
      <c r="CL236" s="133"/>
      <c r="CM236" s="133"/>
    </row>
    <row r="237" spans="1:91" ht="24" customHeight="1" x14ac:dyDescent="0.25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133"/>
      <c r="BP237" s="133"/>
      <c r="BQ237" s="133"/>
      <c r="BR237" s="133"/>
      <c r="BS237" s="133"/>
      <c r="BT237" s="133"/>
      <c r="BU237" s="133"/>
      <c r="BV237" s="133"/>
      <c r="BW237" s="133"/>
      <c r="BX237" s="133"/>
      <c r="BY237" s="133"/>
      <c r="BZ237" s="133"/>
      <c r="CA237" s="133"/>
      <c r="CB237" s="133"/>
      <c r="CC237" s="133"/>
      <c r="CD237" s="133"/>
      <c r="CE237" s="133"/>
      <c r="CF237" s="133"/>
      <c r="CG237" s="133"/>
      <c r="CH237" s="133"/>
      <c r="CI237" s="133"/>
      <c r="CJ237" s="133"/>
      <c r="CK237" s="133"/>
      <c r="CL237" s="133"/>
      <c r="CM237" s="133"/>
    </row>
    <row r="238" spans="1:91" ht="24" customHeight="1" x14ac:dyDescent="0.25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133"/>
      <c r="BI238" s="133"/>
      <c r="BJ238" s="133"/>
      <c r="BK238" s="133"/>
      <c r="BL238" s="133"/>
      <c r="BM238" s="133"/>
      <c r="BN238" s="133"/>
      <c r="BO238" s="133"/>
      <c r="BP238" s="133"/>
      <c r="BQ238" s="133"/>
      <c r="BR238" s="133"/>
      <c r="BS238" s="133"/>
      <c r="BT238" s="133"/>
      <c r="BU238" s="133"/>
      <c r="BV238" s="133"/>
      <c r="BW238" s="133"/>
      <c r="BX238" s="133"/>
      <c r="BY238" s="133"/>
      <c r="BZ238" s="133"/>
      <c r="CA238" s="133"/>
      <c r="CB238" s="133"/>
      <c r="CC238" s="133"/>
      <c r="CD238" s="133"/>
      <c r="CE238" s="133"/>
      <c r="CF238" s="133"/>
      <c r="CG238" s="133"/>
      <c r="CH238" s="133"/>
      <c r="CI238" s="133"/>
      <c r="CJ238" s="133"/>
      <c r="CK238" s="133"/>
      <c r="CL238" s="133"/>
      <c r="CM238" s="133"/>
    </row>
    <row r="239" spans="1:91" ht="24" customHeight="1" x14ac:dyDescent="0.25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133"/>
      <c r="BI239" s="133"/>
      <c r="BJ239" s="133"/>
      <c r="BK239" s="133"/>
      <c r="BL239" s="133"/>
      <c r="BM239" s="133"/>
      <c r="BN239" s="133"/>
      <c r="BO239" s="133"/>
      <c r="BP239" s="133"/>
      <c r="BQ239" s="133"/>
      <c r="BR239" s="133"/>
      <c r="BS239" s="133"/>
      <c r="BT239" s="133"/>
      <c r="BU239" s="133"/>
      <c r="BV239" s="133"/>
      <c r="BW239" s="133"/>
      <c r="BX239" s="133"/>
      <c r="BY239" s="133"/>
      <c r="BZ239" s="133"/>
      <c r="CA239" s="133"/>
      <c r="CB239" s="133"/>
      <c r="CC239" s="133"/>
      <c r="CD239" s="133"/>
      <c r="CE239" s="133"/>
      <c r="CF239" s="133"/>
      <c r="CG239" s="133"/>
      <c r="CH239" s="133"/>
      <c r="CI239" s="133"/>
      <c r="CJ239" s="133"/>
      <c r="CK239" s="133"/>
      <c r="CL239" s="133"/>
      <c r="CM239" s="133"/>
    </row>
    <row r="240" spans="1:91" ht="24" customHeight="1" x14ac:dyDescent="0.25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33"/>
      <c r="BG240" s="133"/>
      <c r="BH240" s="133"/>
      <c r="BI240" s="133"/>
      <c r="BJ240" s="133"/>
      <c r="BK240" s="133"/>
      <c r="BL240" s="133"/>
      <c r="BM240" s="133"/>
      <c r="BN240" s="133"/>
      <c r="BO240" s="133"/>
      <c r="BP240" s="133"/>
      <c r="BQ240" s="133"/>
      <c r="BR240" s="133"/>
      <c r="BS240" s="133"/>
      <c r="BT240" s="133"/>
      <c r="BU240" s="133"/>
      <c r="BV240" s="133"/>
      <c r="BW240" s="133"/>
      <c r="BX240" s="133"/>
      <c r="BY240" s="133"/>
      <c r="BZ240" s="133"/>
      <c r="CA240" s="133"/>
      <c r="CB240" s="133"/>
      <c r="CC240" s="133"/>
      <c r="CD240" s="133"/>
      <c r="CE240" s="133"/>
      <c r="CF240" s="133"/>
      <c r="CG240" s="133"/>
      <c r="CH240" s="133"/>
      <c r="CI240" s="133"/>
      <c r="CJ240" s="133"/>
      <c r="CK240" s="133"/>
      <c r="CL240" s="133"/>
      <c r="CM240" s="133"/>
    </row>
    <row r="241" spans="1:91" ht="24" customHeight="1" x14ac:dyDescent="0.25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33"/>
      <c r="BG241" s="133"/>
      <c r="BH241" s="133"/>
      <c r="BI241" s="133"/>
      <c r="BJ241" s="133"/>
      <c r="BK241" s="133"/>
      <c r="BL241" s="133"/>
      <c r="BM241" s="133"/>
      <c r="BN241" s="133"/>
      <c r="BO241" s="133"/>
      <c r="BP241" s="133"/>
      <c r="BQ241" s="133"/>
      <c r="BR241" s="133"/>
      <c r="BS241" s="133"/>
      <c r="BT241" s="133"/>
      <c r="BU241" s="133"/>
      <c r="BV241" s="133"/>
      <c r="BW241" s="133"/>
      <c r="BX241" s="133"/>
      <c r="BY241" s="133"/>
      <c r="BZ241" s="133"/>
      <c r="CA241" s="133"/>
      <c r="CB241" s="133"/>
      <c r="CC241" s="133"/>
      <c r="CD241" s="133"/>
      <c r="CE241" s="133"/>
      <c r="CF241" s="133"/>
      <c r="CG241" s="133"/>
      <c r="CH241" s="133"/>
      <c r="CI241" s="133"/>
      <c r="CJ241" s="133"/>
      <c r="CK241" s="133"/>
      <c r="CL241" s="133"/>
      <c r="CM241" s="133"/>
    </row>
    <row r="242" spans="1:91" ht="24" customHeight="1" x14ac:dyDescent="0.25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33"/>
      <c r="BG242" s="133"/>
      <c r="BH242" s="133"/>
      <c r="BI242" s="133"/>
      <c r="BJ242" s="133"/>
      <c r="BK242" s="133"/>
      <c r="BL242" s="133"/>
      <c r="BM242" s="133"/>
      <c r="BN242" s="133"/>
      <c r="BO242" s="133"/>
      <c r="BP242" s="133"/>
      <c r="BQ242" s="133"/>
      <c r="BR242" s="133"/>
      <c r="BS242" s="133"/>
      <c r="BT242" s="133"/>
      <c r="BU242" s="133"/>
      <c r="BV242" s="133"/>
      <c r="BW242" s="133"/>
      <c r="BX242" s="133"/>
      <c r="BY242" s="133"/>
      <c r="BZ242" s="133"/>
      <c r="CA242" s="133"/>
      <c r="CB242" s="133"/>
      <c r="CC242" s="133"/>
      <c r="CD242" s="133"/>
      <c r="CE242" s="133"/>
      <c r="CF242" s="133"/>
      <c r="CG242" s="133"/>
      <c r="CH242" s="133"/>
      <c r="CI242" s="133"/>
      <c r="CJ242" s="133"/>
      <c r="CK242" s="133"/>
      <c r="CL242" s="133"/>
      <c r="CM242" s="133"/>
    </row>
    <row r="243" spans="1:91" ht="24" customHeight="1" x14ac:dyDescent="0.25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33"/>
      <c r="BG243" s="133"/>
      <c r="BH243" s="133"/>
      <c r="BI243" s="133"/>
      <c r="BJ243" s="133"/>
      <c r="BK243" s="133"/>
      <c r="BL243" s="133"/>
      <c r="BM243" s="133"/>
      <c r="BN243" s="133"/>
      <c r="BO243" s="133"/>
      <c r="BP243" s="133"/>
      <c r="BQ243" s="133"/>
      <c r="BR243" s="133"/>
      <c r="BS243" s="133"/>
      <c r="BT243" s="133"/>
      <c r="BU243" s="133"/>
      <c r="BV243" s="133"/>
      <c r="BW243" s="133"/>
      <c r="BX243" s="133"/>
      <c r="BY243" s="133"/>
      <c r="BZ243" s="133"/>
      <c r="CA243" s="133"/>
      <c r="CB243" s="133"/>
      <c r="CC243" s="133"/>
      <c r="CD243" s="133"/>
      <c r="CE243" s="133"/>
      <c r="CF243" s="133"/>
      <c r="CG243" s="133"/>
      <c r="CH243" s="133"/>
      <c r="CI243" s="133"/>
      <c r="CJ243" s="133"/>
      <c r="CK243" s="133"/>
      <c r="CL243" s="133"/>
      <c r="CM243" s="133"/>
    </row>
    <row r="244" spans="1:91" ht="24" customHeight="1" x14ac:dyDescent="0.25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33"/>
      <c r="BG244" s="133"/>
      <c r="BH244" s="133"/>
      <c r="BI244" s="133"/>
      <c r="BJ244" s="133"/>
      <c r="BK244" s="133"/>
      <c r="BL244" s="133"/>
      <c r="BM244" s="133"/>
      <c r="BN244" s="133"/>
      <c r="BO244" s="133"/>
      <c r="BP244" s="133"/>
      <c r="BQ244" s="133"/>
      <c r="BR244" s="133"/>
      <c r="BS244" s="133"/>
      <c r="BT244" s="133"/>
      <c r="BU244" s="133"/>
      <c r="BV244" s="133"/>
      <c r="BW244" s="133"/>
      <c r="BX244" s="133"/>
      <c r="BY244" s="133"/>
      <c r="BZ244" s="133"/>
      <c r="CA244" s="133"/>
      <c r="CB244" s="133"/>
      <c r="CC244" s="133"/>
      <c r="CD244" s="133"/>
      <c r="CE244" s="133"/>
      <c r="CF244" s="133"/>
      <c r="CG244" s="133"/>
      <c r="CH244" s="133"/>
      <c r="CI244" s="133"/>
      <c r="CJ244" s="133"/>
      <c r="CK244" s="133"/>
      <c r="CL244" s="133"/>
      <c r="CM244" s="133"/>
    </row>
    <row r="245" spans="1:91" ht="24" customHeight="1" x14ac:dyDescent="0.2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33"/>
      <c r="BG245" s="133"/>
      <c r="BH245" s="133"/>
      <c r="BI245" s="133"/>
      <c r="BJ245" s="133"/>
      <c r="BK245" s="133"/>
      <c r="BL245" s="133"/>
      <c r="BM245" s="133"/>
      <c r="BN245" s="133"/>
      <c r="BO245" s="133"/>
      <c r="BP245" s="133"/>
      <c r="BQ245" s="133"/>
      <c r="BR245" s="133"/>
      <c r="BS245" s="133"/>
      <c r="BT245" s="133"/>
      <c r="BU245" s="133"/>
      <c r="BV245" s="133"/>
      <c r="BW245" s="133"/>
      <c r="BX245" s="133"/>
      <c r="BY245" s="133"/>
      <c r="BZ245" s="133"/>
      <c r="CA245" s="133"/>
      <c r="CB245" s="133"/>
      <c r="CC245" s="133"/>
      <c r="CD245" s="133"/>
      <c r="CE245" s="133"/>
      <c r="CF245" s="133"/>
      <c r="CG245" s="133"/>
      <c r="CH245" s="133"/>
      <c r="CI245" s="133"/>
      <c r="CJ245" s="133"/>
      <c r="CK245" s="133"/>
      <c r="CL245" s="133"/>
      <c r="CM245" s="133"/>
    </row>
    <row r="246" spans="1:91" ht="24" customHeight="1" x14ac:dyDescent="0.25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/>
      <c r="BF246" s="133"/>
      <c r="BG246" s="133"/>
      <c r="BH246" s="133"/>
      <c r="BI246" s="133"/>
      <c r="BJ246" s="133"/>
      <c r="BK246" s="133"/>
      <c r="BL246" s="133"/>
      <c r="BM246" s="133"/>
      <c r="BN246" s="133"/>
      <c r="BO246" s="133"/>
      <c r="BP246" s="133"/>
      <c r="BQ246" s="133"/>
      <c r="BR246" s="133"/>
      <c r="BS246" s="133"/>
      <c r="BT246" s="133"/>
      <c r="BU246" s="133"/>
      <c r="BV246" s="133"/>
      <c r="BW246" s="133"/>
      <c r="BX246" s="133"/>
      <c r="BY246" s="133"/>
      <c r="BZ246" s="133"/>
      <c r="CA246" s="133"/>
      <c r="CB246" s="133"/>
      <c r="CC246" s="133"/>
      <c r="CD246" s="133"/>
      <c r="CE246" s="133"/>
      <c r="CF246" s="133"/>
      <c r="CG246" s="133"/>
      <c r="CH246" s="133"/>
      <c r="CI246" s="133"/>
      <c r="CJ246" s="133"/>
      <c r="CK246" s="133"/>
      <c r="CL246" s="133"/>
      <c r="CM246" s="133"/>
    </row>
    <row r="247" spans="1:91" ht="24" customHeight="1" x14ac:dyDescent="0.25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/>
      <c r="BF247" s="133"/>
      <c r="BG247" s="133"/>
      <c r="BH247" s="133"/>
      <c r="BI247" s="133"/>
      <c r="BJ247" s="133"/>
      <c r="BK247" s="133"/>
      <c r="BL247" s="133"/>
      <c r="BM247" s="133"/>
      <c r="BN247" s="133"/>
      <c r="BO247" s="133"/>
      <c r="BP247" s="133"/>
      <c r="BQ247" s="133"/>
      <c r="BR247" s="133"/>
      <c r="BS247" s="133"/>
      <c r="BT247" s="133"/>
      <c r="BU247" s="133"/>
      <c r="BV247" s="133"/>
      <c r="BW247" s="133"/>
      <c r="BX247" s="133"/>
      <c r="BY247" s="133"/>
      <c r="BZ247" s="133"/>
      <c r="CA247" s="133"/>
      <c r="CB247" s="133"/>
      <c r="CC247" s="133"/>
      <c r="CD247" s="133"/>
      <c r="CE247" s="133"/>
      <c r="CF247" s="133"/>
      <c r="CG247" s="133"/>
      <c r="CH247" s="133"/>
      <c r="CI247" s="133"/>
      <c r="CJ247" s="133"/>
      <c r="CK247" s="133"/>
      <c r="CL247" s="133"/>
      <c r="CM247" s="133"/>
    </row>
    <row r="248" spans="1:91" ht="24" customHeight="1" x14ac:dyDescent="0.25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33"/>
      <c r="BG248" s="133"/>
      <c r="BH248" s="133"/>
      <c r="BI248" s="133"/>
      <c r="BJ248" s="133"/>
      <c r="BK248" s="133"/>
      <c r="BL248" s="133"/>
      <c r="BM248" s="133"/>
      <c r="BN248" s="133"/>
      <c r="BO248" s="133"/>
      <c r="BP248" s="133"/>
      <c r="BQ248" s="133"/>
      <c r="BR248" s="133"/>
      <c r="BS248" s="133"/>
      <c r="BT248" s="133"/>
      <c r="BU248" s="133"/>
      <c r="BV248" s="133"/>
      <c r="BW248" s="133"/>
      <c r="BX248" s="133"/>
      <c r="BY248" s="133"/>
      <c r="BZ248" s="133"/>
      <c r="CA248" s="133"/>
      <c r="CB248" s="133"/>
      <c r="CC248" s="133"/>
      <c r="CD248" s="133"/>
      <c r="CE248" s="133"/>
      <c r="CF248" s="133"/>
      <c r="CG248" s="133"/>
      <c r="CH248" s="133"/>
      <c r="CI248" s="133"/>
      <c r="CJ248" s="133"/>
      <c r="CK248" s="133"/>
      <c r="CL248" s="133"/>
      <c r="CM248" s="133"/>
    </row>
    <row r="249" spans="1:91" ht="24" customHeight="1" x14ac:dyDescent="0.25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33"/>
      <c r="BG249" s="133"/>
      <c r="BH249" s="133"/>
      <c r="BI249" s="133"/>
      <c r="BJ249" s="133"/>
      <c r="BK249" s="133"/>
      <c r="BL249" s="133"/>
      <c r="BM249" s="133"/>
      <c r="BN249" s="133"/>
      <c r="BO249" s="133"/>
      <c r="BP249" s="133"/>
      <c r="BQ249" s="133"/>
      <c r="BR249" s="133"/>
      <c r="BS249" s="133"/>
      <c r="BT249" s="133"/>
      <c r="BU249" s="133"/>
      <c r="BV249" s="133"/>
      <c r="BW249" s="133"/>
      <c r="BX249" s="133"/>
      <c r="BY249" s="133"/>
      <c r="BZ249" s="133"/>
      <c r="CA249" s="133"/>
      <c r="CB249" s="133"/>
      <c r="CC249" s="133"/>
      <c r="CD249" s="133"/>
      <c r="CE249" s="133"/>
      <c r="CF249" s="133"/>
      <c r="CG249" s="133"/>
      <c r="CH249" s="133"/>
      <c r="CI249" s="133"/>
      <c r="CJ249" s="133"/>
      <c r="CK249" s="133"/>
      <c r="CL249" s="133"/>
      <c r="CM249" s="133"/>
    </row>
    <row r="250" spans="1:91" ht="24" customHeight="1" x14ac:dyDescent="0.25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33"/>
      <c r="BG250" s="133"/>
      <c r="BH250" s="133"/>
      <c r="BI250" s="133"/>
      <c r="BJ250" s="133"/>
      <c r="BK250" s="133"/>
      <c r="BL250" s="133"/>
      <c r="BM250" s="133"/>
      <c r="BN250" s="133"/>
      <c r="BO250" s="133"/>
      <c r="BP250" s="133"/>
      <c r="BQ250" s="133"/>
      <c r="BR250" s="133"/>
      <c r="BS250" s="133"/>
      <c r="BT250" s="133"/>
      <c r="BU250" s="133"/>
      <c r="BV250" s="133"/>
      <c r="BW250" s="133"/>
      <c r="BX250" s="133"/>
      <c r="BY250" s="133"/>
      <c r="BZ250" s="133"/>
      <c r="CA250" s="133"/>
      <c r="CB250" s="133"/>
      <c r="CC250" s="133"/>
      <c r="CD250" s="133"/>
      <c r="CE250" s="133"/>
      <c r="CF250" s="133"/>
      <c r="CG250" s="133"/>
      <c r="CH250" s="133"/>
      <c r="CI250" s="133"/>
      <c r="CJ250" s="133"/>
      <c r="CK250" s="133"/>
      <c r="CL250" s="133"/>
      <c r="CM250" s="133"/>
    </row>
    <row r="251" spans="1:91" ht="24" customHeight="1" x14ac:dyDescent="0.25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33"/>
      <c r="BG251" s="133"/>
      <c r="BH251" s="133"/>
      <c r="BI251" s="133"/>
      <c r="BJ251" s="133"/>
      <c r="BK251" s="133"/>
      <c r="BL251" s="133"/>
      <c r="BM251" s="133"/>
      <c r="BN251" s="133"/>
      <c r="BO251" s="133"/>
      <c r="BP251" s="133"/>
      <c r="BQ251" s="133"/>
      <c r="BR251" s="133"/>
      <c r="BS251" s="133"/>
      <c r="BT251" s="133"/>
      <c r="BU251" s="133"/>
      <c r="BV251" s="133"/>
      <c r="BW251" s="133"/>
      <c r="BX251" s="133"/>
      <c r="BY251" s="133"/>
      <c r="BZ251" s="133"/>
      <c r="CA251" s="133"/>
      <c r="CB251" s="133"/>
      <c r="CC251" s="133"/>
      <c r="CD251" s="133"/>
      <c r="CE251" s="133"/>
      <c r="CF251" s="133"/>
      <c r="CG251" s="133"/>
      <c r="CH251" s="133"/>
      <c r="CI251" s="133"/>
      <c r="CJ251" s="133"/>
      <c r="CK251" s="133"/>
      <c r="CL251" s="133"/>
      <c r="CM251" s="133"/>
    </row>
    <row r="252" spans="1:91" ht="24" customHeight="1" x14ac:dyDescent="0.25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/>
      <c r="BF252" s="133"/>
      <c r="BG252" s="133"/>
      <c r="BH252" s="133"/>
      <c r="BI252" s="133"/>
      <c r="BJ252" s="133"/>
      <c r="BK252" s="133"/>
      <c r="BL252" s="133"/>
      <c r="BM252" s="133"/>
      <c r="BN252" s="133"/>
      <c r="BO252" s="133"/>
      <c r="BP252" s="133"/>
      <c r="BQ252" s="133"/>
      <c r="BR252" s="133"/>
      <c r="BS252" s="133"/>
      <c r="BT252" s="133"/>
      <c r="BU252" s="133"/>
      <c r="BV252" s="133"/>
      <c r="BW252" s="133"/>
      <c r="BX252" s="133"/>
      <c r="BY252" s="133"/>
      <c r="BZ252" s="133"/>
      <c r="CA252" s="133"/>
      <c r="CB252" s="133"/>
      <c r="CC252" s="133"/>
      <c r="CD252" s="133"/>
      <c r="CE252" s="133"/>
      <c r="CF252" s="133"/>
      <c r="CG252" s="133"/>
      <c r="CH252" s="133"/>
      <c r="CI252" s="133"/>
      <c r="CJ252" s="133"/>
      <c r="CK252" s="133"/>
      <c r="CL252" s="133"/>
      <c r="CM252" s="133"/>
    </row>
    <row r="253" spans="1:91" ht="24" customHeight="1" x14ac:dyDescent="0.25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133"/>
      <c r="BG253" s="133"/>
      <c r="BH253" s="133"/>
      <c r="BI253" s="133"/>
      <c r="BJ253" s="133"/>
      <c r="BK253" s="133"/>
      <c r="BL253" s="133"/>
      <c r="BM253" s="133"/>
      <c r="BN253" s="133"/>
      <c r="BO253" s="133"/>
      <c r="BP253" s="133"/>
      <c r="BQ253" s="133"/>
      <c r="BR253" s="133"/>
      <c r="BS253" s="133"/>
      <c r="BT253" s="133"/>
      <c r="BU253" s="133"/>
      <c r="BV253" s="133"/>
      <c r="BW253" s="133"/>
      <c r="BX253" s="133"/>
      <c r="BY253" s="133"/>
      <c r="BZ253" s="133"/>
      <c r="CA253" s="133"/>
      <c r="CB253" s="133"/>
      <c r="CC253" s="133"/>
      <c r="CD253" s="133"/>
      <c r="CE253" s="133"/>
      <c r="CF253" s="133"/>
      <c r="CG253" s="133"/>
      <c r="CH253" s="133"/>
      <c r="CI253" s="133"/>
      <c r="CJ253" s="133"/>
      <c r="CK253" s="133"/>
      <c r="CL253" s="133"/>
      <c r="CM253" s="133"/>
    </row>
    <row r="254" spans="1:91" ht="24" customHeight="1" x14ac:dyDescent="0.25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33"/>
      <c r="BG254" s="133"/>
      <c r="BH254" s="133"/>
      <c r="BI254" s="133"/>
      <c r="BJ254" s="133"/>
      <c r="BK254" s="133"/>
      <c r="BL254" s="133"/>
      <c r="BM254" s="133"/>
      <c r="BN254" s="133"/>
      <c r="BO254" s="133"/>
      <c r="BP254" s="133"/>
      <c r="BQ254" s="133"/>
      <c r="BR254" s="133"/>
      <c r="BS254" s="133"/>
      <c r="BT254" s="133"/>
      <c r="BU254" s="133"/>
      <c r="BV254" s="133"/>
      <c r="BW254" s="133"/>
      <c r="BX254" s="133"/>
      <c r="BY254" s="133"/>
      <c r="BZ254" s="133"/>
      <c r="CA254" s="133"/>
      <c r="CB254" s="133"/>
      <c r="CC254" s="133"/>
      <c r="CD254" s="133"/>
      <c r="CE254" s="133"/>
      <c r="CF254" s="133"/>
      <c r="CG254" s="133"/>
      <c r="CH254" s="133"/>
      <c r="CI254" s="133"/>
      <c r="CJ254" s="133"/>
      <c r="CK254" s="133"/>
      <c r="CL254" s="133"/>
      <c r="CM254" s="133"/>
    </row>
    <row r="255" spans="1:91" ht="24" customHeight="1" x14ac:dyDescent="0.2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33"/>
      <c r="BG255" s="133"/>
      <c r="BH255" s="133"/>
      <c r="BI255" s="133"/>
      <c r="BJ255" s="133"/>
      <c r="BK255" s="133"/>
      <c r="BL255" s="133"/>
      <c r="BM255" s="133"/>
      <c r="BN255" s="133"/>
      <c r="BO255" s="133"/>
      <c r="BP255" s="133"/>
      <c r="BQ255" s="133"/>
      <c r="BR255" s="133"/>
      <c r="BS255" s="133"/>
      <c r="BT255" s="133"/>
      <c r="BU255" s="133"/>
      <c r="BV255" s="133"/>
      <c r="BW255" s="133"/>
      <c r="BX255" s="133"/>
      <c r="BY255" s="133"/>
      <c r="BZ255" s="133"/>
      <c r="CA255" s="133"/>
      <c r="CB255" s="133"/>
      <c r="CC255" s="133"/>
      <c r="CD255" s="133"/>
      <c r="CE255" s="133"/>
      <c r="CF255" s="133"/>
      <c r="CG255" s="133"/>
      <c r="CH255" s="133"/>
      <c r="CI255" s="133"/>
      <c r="CJ255" s="133"/>
      <c r="CK255" s="133"/>
      <c r="CL255" s="133"/>
      <c r="CM255" s="133"/>
    </row>
    <row r="256" spans="1:91" ht="24" customHeight="1" x14ac:dyDescent="0.25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33"/>
      <c r="BG256" s="133"/>
      <c r="BH256" s="133"/>
      <c r="BI256" s="133"/>
      <c r="BJ256" s="133"/>
      <c r="BK256" s="133"/>
      <c r="BL256" s="133"/>
      <c r="BM256" s="133"/>
      <c r="BN256" s="133"/>
      <c r="BO256" s="133"/>
      <c r="BP256" s="133"/>
      <c r="BQ256" s="133"/>
      <c r="BR256" s="133"/>
      <c r="BS256" s="133"/>
      <c r="BT256" s="133"/>
      <c r="BU256" s="133"/>
      <c r="BV256" s="133"/>
      <c r="BW256" s="133"/>
      <c r="BX256" s="133"/>
      <c r="BY256" s="133"/>
      <c r="BZ256" s="133"/>
      <c r="CA256" s="133"/>
      <c r="CB256" s="133"/>
      <c r="CC256" s="133"/>
      <c r="CD256" s="133"/>
      <c r="CE256" s="133"/>
      <c r="CF256" s="133"/>
      <c r="CG256" s="133"/>
      <c r="CH256" s="133"/>
      <c r="CI256" s="133"/>
      <c r="CJ256" s="133"/>
      <c r="CK256" s="133"/>
      <c r="CL256" s="133"/>
      <c r="CM256" s="133"/>
    </row>
    <row r="257" spans="1:91" ht="24" customHeight="1" x14ac:dyDescent="0.25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/>
      <c r="BF257" s="133"/>
      <c r="BG257" s="133"/>
      <c r="BH257" s="133"/>
      <c r="BI257" s="133"/>
      <c r="BJ257" s="133"/>
      <c r="BK257" s="133"/>
      <c r="BL257" s="133"/>
      <c r="BM257" s="133"/>
      <c r="BN257" s="133"/>
      <c r="BO257" s="133"/>
      <c r="BP257" s="133"/>
      <c r="BQ257" s="133"/>
      <c r="BR257" s="133"/>
      <c r="BS257" s="133"/>
      <c r="BT257" s="133"/>
      <c r="BU257" s="133"/>
      <c r="BV257" s="133"/>
      <c r="BW257" s="133"/>
      <c r="BX257" s="133"/>
      <c r="BY257" s="133"/>
      <c r="BZ257" s="133"/>
      <c r="CA257" s="133"/>
      <c r="CB257" s="133"/>
      <c r="CC257" s="133"/>
      <c r="CD257" s="133"/>
      <c r="CE257" s="133"/>
      <c r="CF257" s="133"/>
      <c r="CG257" s="133"/>
      <c r="CH257" s="133"/>
      <c r="CI257" s="133"/>
      <c r="CJ257" s="133"/>
      <c r="CK257" s="133"/>
      <c r="CL257" s="133"/>
      <c r="CM257" s="133"/>
    </row>
    <row r="258" spans="1:91" ht="24" customHeight="1" x14ac:dyDescent="0.25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33"/>
      <c r="BG258" s="133"/>
      <c r="BH258" s="133"/>
      <c r="BI258" s="133"/>
      <c r="BJ258" s="133"/>
      <c r="BK258" s="133"/>
      <c r="BL258" s="133"/>
      <c r="BM258" s="133"/>
      <c r="BN258" s="133"/>
      <c r="BO258" s="133"/>
      <c r="BP258" s="133"/>
      <c r="BQ258" s="133"/>
      <c r="BR258" s="133"/>
      <c r="BS258" s="133"/>
      <c r="BT258" s="133"/>
      <c r="BU258" s="133"/>
      <c r="BV258" s="133"/>
      <c r="BW258" s="133"/>
      <c r="BX258" s="133"/>
      <c r="BY258" s="133"/>
      <c r="BZ258" s="133"/>
      <c r="CA258" s="133"/>
      <c r="CB258" s="133"/>
      <c r="CC258" s="133"/>
      <c r="CD258" s="133"/>
      <c r="CE258" s="133"/>
      <c r="CF258" s="133"/>
      <c r="CG258" s="133"/>
      <c r="CH258" s="133"/>
      <c r="CI258" s="133"/>
      <c r="CJ258" s="133"/>
      <c r="CK258" s="133"/>
      <c r="CL258" s="133"/>
      <c r="CM258" s="133"/>
    </row>
    <row r="259" spans="1:91" ht="24" customHeight="1" x14ac:dyDescent="0.25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  <c r="BR259" s="133"/>
      <c r="BS259" s="133"/>
      <c r="BT259" s="133"/>
      <c r="BU259" s="133"/>
      <c r="BV259" s="133"/>
      <c r="BW259" s="133"/>
      <c r="BX259" s="133"/>
      <c r="BY259" s="133"/>
      <c r="BZ259" s="133"/>
      <c r="CA259" s="133"/>
      <c r="CB259" s="133"/>
      <c r="CC259" s="133"/>
      <c r="CD259" s="133"/>
      <c r="CE259" s="133"/>
      <c r="CF259" s="133"/>
      <c r="CG259" s="133"/>
      <c r="CH259" s="133"/>
      <c r="CI259" s="133"/>
      <c r="CJ259" s="133"/>
      <c r="CK259" s="133"/>
      <c r="CL259" s="133"/>
      <c r="CM259" s="133"/>
    </row>
    <row r="260" spans="1:91" ht="24" customHeight="1" x14ac:dyDescent="0.25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133"/>
      <c r="BI260" s="133"/>
      <c r="BJ260" s="133"/>
      <c r="BK260" s="133"/>
      <c r="BL260" s="133"/>
      <c r="BM260" s="133"/>
      <c r="BN260" s="133"/>
      <c r="BO260" s="133"/>
      <c r="BP260" s="133"/>
      <c r="BQ260" s="133"/>
      <c r="BR260" s="133"/>
      <c r="BS260" s="133"/>
      <c r="BT260" s="133"/>
      <c r="BU260" s="133"/>
      <c r="BV260" s="133"/>
      <c r="BW260" s="133"/>
      <c r="BX260" s="133"/>
      <c r="BY260" s="133"/>
      <c r="BZ260" s="133"/>
      <c r="CA260" s="133"/>
      <c r="CB260" s="133"/>
      <c r="CC260" s="133"/>
      <c r="CD260" s="133"/>
      <c r="CE260" s="133"/>
      <c r="CF260" s="133"/>
      <c r="CG260" s="133"/>
      <c r="CH260" s="133"/>
      <c r="CI260" s="133"/>
      <c r="CJ260" s="133"/>
      <c r="CK260" s="133"/>
      <c r="CL260" s="133"/>
      <c r="CM260" s="133"/>
    </row>
    <row r="261" spans="1:91" ht="24" customHeight="1" x14ac:dyDescent="0.25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33"/>
      <c r="BF261" s="133"/>
      <c r="BG261" s="133"/>
      <c r="BH261" s="133"/>
      <c r="BI261" s="133"/>
      <c r="BJ261" s="133"/>
      <c r="BK261" s="133"/>
      <c r="BL261" s="133"/>
      <c r="BM261" s="133"/>
      <c r="BN261" s="133"/>
      <c r="BO261" s="133"/>
      <c r="BP261" s="133"/>
      <c r="BQ261" s="133"/>
      <c r="BR261" s="133"/>
      <c r="BS261" s="133"/>
      <c r="BT261" s="133"/>
      <c r="BU261" s="133"/>
      <c r="BV261" s="133"/>
      <c r="BW261" s="133"/>
      <c r="BX261" s="133"/>
      <c r="BY261" s="133"/>
      <c r="BZ261" s="133"/>
      <c r="CA261" s="133"/>
      <c r="CB261" s="133"/>
      <c r="CC261" s="133"/>
      <c r="CD261" s="133"/>
      <c r="CE261" s="133"/>
      <c r="CF261" s="133"/>
      <c r="CG261" s="133"/>
      <c r="CH261" s="133"/>
      <c r="CI261" s="133"/>
      <c r="CJ261" s="133"/>
      <c r="CK261" s="133"/>
      <c r="CL261" s="133"/>
      <c r="CM261" s="133"/>
    </row>
    <row r="262" spans="1:91" ht="24" customHeight="1" x14ac:dyDescent="0.25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/>
      <c r="BF262" s="133"/>
      <c r="BG262" s="133"/>
      <c r="BH262" s="133"/>
      <c r="BI262" s="133"/>
      <c r="BJ262" s="133"/>
      <c r="BK262" s="133"/>
      <c r="BL262" s="133"/>
      <c r="BM262" s="133"/>
      <c r="BN262" s="133"/>
      <c r="BO262" s="133"/>
      <c r="BP262" s="133"/>
      <c r="BQ262" s="133"/>
      <c r="BR262" s="133"/>
      <c r="BS262" s="133"/>
      <c r="BT262" s="133"/>
      <c r="BU262" s="133"/>
      <c r="BV262" s="133"/>
      <c r="BW262" s="133"/>
      <c r="BX262" s="133"/>
      <c r="BY262" s="133"/>
      <c r="BZ262" s="133"/>
      <c r="CA262" s="133"/>
      <c r="CB262" s="133"/>
      <c r="CC262" s="133"/>
      <c r="CD262" s="133"/>
      <c r="CE262" s="133"/>
      <c r="CF262" s="133"/>
      <c r="CG262" s="133"/>
      <c r="CH262" s="133"/>
      <c r="CI262" s="133"/>
      <c r="CJ262" s="133"/>
      <c r="CK262" s="133"/>
      <c r="CL262" s="133"/>
      <c r="CM262" s="133"/>
    </row>
    <row r="263" spans="1:91" ht="24" customHeight="1" x14ac:dyDescent="0.25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133"/>
      <c r="BI263" s="133"/>
      <c r="BJ263" s="133"/>
      <c r="BK263" s="133"/>
      <c r="BL263" s="133"/>
      <c r="BM263" s="133"/>
      <c r="BN263" s="133"/>
      <c r="BO263" s="133"/>
      <c r="BP263" s="133"/>
      <c r="BQ263" s="133"/>
      <c r="BR263" s="133"/>
      <c r="BS263" s="133"/>
      <c r="BT263" s="133"/>
      <c r="BU263" s="133"/>
      <c r="BV263" s="133"/>
      <c r="BW263" s="133"/>
      <c r="BX263" s="133"/>
      <c r="BY263" s="133"/>
      <c r="BZ263" s="133"/>
      <c r="CA263" s="133"/>
      <c r="CB263" s="133"/>
      <c r="CC263" s="133"/>
      <c r="CD263" s="133"/>
      <c r="CE263" s="133"/>
      <c r="CF263" s="133"/>
      <c r="CG263" s="133"/>
      <c r="CH263" s="133"/>
      <c r="CI263" s="133"/>
      <c r="CJ263" s="133"/>
      <c r="CK263" s="133"/>
      <c r="CL263" s="133"/>
      <c r="CM263" s="133"/>
    </row>
    <row r="264" spans="1:91" ht="24" customHeight="1" x14ac:dyDescent="0.25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/>
      <c r="BF264" s="133"/>
      <c r="BG264" s="133"/>
      <c r="BH264" s="133"/>
      <c r="BI264" s="133"/>
      <c r="BJ264" s="133"/>
      <c r="BK264" s="133"/>
      <c r="BL264" s="133"/>
      <c r="BM264" s="133"/>
      <c r="BN264" s="133"/>
      <c r="BO264" s="133"/>
      <c r="BP264" s="133"/>
      <c r="BQ264" s="133"/>
      <c r="BR264" s="133"/>
      <c r="BS264" s="133"/>
      <c r="BT264" s="133"/>
      <c r="BU264" s="133"/>
      <c r="BV264" s="133"/>
      <c r="BW264" s="133"/>
      <c r="BX264" s="133"/>
      <c r="BY264" s="133"/>
      <c r="BZ264" s="133"/>
      <c r="CA264" s="133"/>
      <c r="CB264" s="133"/>
      <c r="CC264" s="133"/>
      <c r="CD264" s="133"/>
      <c r="CE264" s="133"/>
      <c r="CF264" s="133"/>
      <c r="CG264" s="133"/>
      <c r="CH264" s="133"/>
      <c r="CI264" s="133"/>
      <c r="CJ264" s="133"/>
      <c r="CK264" s="133"/>
      <c r="CL264" s="133"/>
      <c r="CM264" s="133"/>
    </row>
    <row r="265" spans="1:91" ht="24" customHeight="1" x14ac:dyDescent="0.2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/>
      <c r="BF265" s="133"/>
      <c r="BG265" s="133"/>
      <c r="BH265" s="133"/>
      <c r="BI265" s="133"/>
      <c r="BJ265" s="133"/>
      <c r="BK265" s="133"/>
      <c r="BL265" s="133"/>
      <c r="BM265" s="133"/>
      <c r="BN265" s="133"/>
      <c r="BO265" s="133"/>
      <c r="BP265" s="133"/>
      <c r="BQ265" s="133"/>
      <c r="BR265" s="133"/>
      <c r="BS265" s="133"/>
      <c r="BT265" s="133"/>
      <c r="BU265" s="133"/>
      <c r="BV265" s="133"/>
      <c r="BW265" s="133"/>
      <c r="BX265" s="133"/>
      <c r="BY265" s="133"/>
      <c r="BZ265" s="133"/>
      <c r="CA265" s="133"/>
      <c r="CB265" s="133"/>
      <c r="CC265" s="133"/>
      <c r="CD265" s="133"/>
      <c r="CE265" s="133"/>
      <c r="CF265" s="133"/>
      <c r="CG265" s="133"/>
      <c r="CH265" s="133"/>
      <c r="CI265" s="133"/>
      <c r="CJ265" s="133"/>
      <c r="CK265" s="133"/>
      <c r="CL265" s="133"/>
      <c r="CM265" s="133"/>
    </row>
    <row r="266" spans="1:91" ht="24" customHeight="1" x14ac:dyDescent="0.25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33"/>
      <c r="BG266" s="133"/>
      <c r="BH266" s="133"/>
      <c r="BI266" s="133"/>
      <c r="BJ266" s="133"/>
      <c r="BK266" s="133"/>
      <c r="BL266" s="133"/>
      <c r="BM266" s="133"/>
      <c r="BN266" s="133"/>
      <c r="BO266" s="133"/>
      <c r="BP266" s="133"/>
      <c r="BQ266" s="133"/>
      <c r="BR266" s="133"/>
      <c r="BS266" s="133"/>
      <c r="BT266" s="133"/>
      <c r="BU266" s="133"/>
      <c r="BV266" s="133"/>
      <c r="BW266" s="133"/>
      <c r="BX266" s="133"/>
      <c r="BY266" s="133"/>
      <c r="BZ266" s="133"/>
      <c r="CA266" s="133"/>
      <c r="CB266" s="133"/>
      <c r="CC266" s="133"/>
      <c r="CD266" s="133"/>
      <c r="CE266" s="133"/>
      <c r="CF266" s="133"/>
      <c r="CG266" s="133"/>
      <c r="CH266" s="133"/>
      <c r="CI266" s="133"/>
      <c r="CJ266" s="133"/>
      <c r="CK266" s="133"/>
      <c r="CL266" s="133"/>
      <c r="CM266" s="133"/>
    </row>
    <row r="267" spans="1:91" ht="24" customHeight="1" x14ac:dyDescent="0.25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33"/>
      <c r="BG267" s="133"/>
      <c r="BH267" s="133"/>
      <c r="BI267" s="133"/>
      <c r="BJ267" s="133"/>
      <c r="BK267" s="133"/>
      <c r="BL267" s="133"/>
      <c r="BM267" s="133"/>
      <c r="BN267" s="133"/>
      <c r="BO267" s="133"/>
      <c r="BP267" s="133"/>
      <c r="BQ267" s="133"/>
      <c r="BR267" s="133"/>
      <c r="BS267" s="133"/>
      <c r="BT267" s="133"/>
      <c r="BU267" s="133"/>
      <c r="BV267" s="133"/>
      <c r="BW267" s="133"/>
      <c r="BX267" s="133"/>
      <c r="BY267" s="133"/>
      <c r="BZ267" s="133"/>
      <c r="CA267" s="133"/>
      <c r="CB267" s="133"/>
      <c r="CC267" s="133"/>
      <c r="CD267" s="133"/>
      <c r="CE267" s="133"/>
      <c r="CF267" s="133"/>
      <c r="CG267" s="133"/>
      <c r="CH267" s="133"/>
      <c r="CI267" s="133"/>
      <c r="CJ267" s="133"/>
      <c r="CK267" s="133"/>
      <c r="CL267" s="133"/>
      <c r="CM267" s="133"/>
    </row>
    <row r="268" spans="1:91" ht="24" customHeight="1" x14ac:dyDescent="0.25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33"/>
      <c r="BG268" s="133"/>
      <c r="BH268" s="133"/>
      <c r="BI268" s="133"/>
      <c r="BJ268" s="133"/>
      <c r="BK268" s="133"/>
      <c r="BL268" s="133"/>
      <c r="BM268" s="133"/>
      <c r="BN268" s="133"/>
      <c r="BO268" s="133"/>
      <c r="BP268" s="133"/>
      <c r="BQ268" s="133"/>
      <c r="BR268" s="133"/>
      <c r="BS268" s="133"/>
      <c r="BT268" s="133"/>
      <c r="BU268" s="133"/>
      <c r="BV268" s="133"/>
      <c r="BW268" s="133"/>
      <c r="BX268" s="133"/>
      <c r="BY268" s="133"/>
      <c r="BZ268" s="133"/>
      <c r="CA268" s="133"/>
      <c r="CB268" s="133"/>
      <c r="CC268" s="133"/>
      <c r="CD268" s="133"/>
      <c r="CE268" s="133"/>
      <c r="CF268" s="133"/>
      <c r="CG268" s="133"/>
      <c r="CH268" s="133"/>
      <c r="CI268" s="133"/>
      <c r="CJ268" s="133"/>
      <c r="CK268" s="133"/>
      <c r="CL268" s="133"/>
      <c r="CM268" s="133"/>
    </row>
    <row r="269" spans="1:91" ht="24" customHeight="1" x14ac:dyDescent="0.25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/>
      <c r="BF269" s="133"/>
      <c r="BG269" s="133"/>
      <c r="BH269" s="133"/>
      <c r="BI269" s="133"/>
      <c r="BJ269" s="133"/>
      <c r="BK269" s="133"/>
      <c r="BL269" s="133"/>
      <c r="BM269" s="133"/>
      <c r="BN269" s="133"/>
      <c r="BO269" s="133"/>
      <c r="BP269" s="133"/>
      <c r="BQ269" s="133"/>
      <c r="BR269" s="133"/>
      <c r="BS269" s="133"/>
      <c r="BT269" s="133"/>
      <c r="BU269" s="133"/>
      <c r="BV269" s="133"/>
      <c r="BW269" s="133"/>
      <c r="BX269" s="133"/>
      <c r="BY269" s="133"/>
      <c r="BZ269" s="133"/>
      <c r="CA269" s="133"/>
      <c r="CB269" s="133"/>
      <c r="CC269" s="133"/>
      <c r="CD269" s="133"/>
      <c r="CE269" s="133"/>
      <c r="CF269" s="133"/>
      <c r="CG269" s="133"/>
      <c r="CH269" s="133"/>
      <c r="CI269" s="133"/>
      <c r="CJ269" s="133"/>
      <c r="CK269" s="133"/>
      <c r="CL269" s="133"/>
      <c r="CM269" s="133"/>
    </row>
    <row r="270" spans="1:91" ht="24" customHeight="1" x14ac:dyDescent="0.25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33"/>
      <c r="BG270" s="133"/>
      <c r="BH270" s="133"/>
      <c r="BI270" s="133"/>
      <c r="BJ270" s="133"/>
      <c r="BK270" s="133"/>
      <c r="BL270" s="133"/>
      <c r="BM270" s="133"/>
      <c r="BN270" s="133"/>
      <c r="BO270" s="133"/>
      <c r="BP270" s="133"/>
      <c r="BQ270" s="133"/>
      <c r="BR270" s="133"/>
      <c r="BS270" s="133"/>
      <c r="BT270" s="133"/>
      <c r="BU270" s="133"/>
      <c r="BV270" s="133"/>
      <c r="BW270" s="133"/>
      <c r="BX270" s="133"/>
      <c r="BY270" s="133"/>
      <c r="BZ270" s="133"/>
      <c r="CA270" s="133"/>
      <c r="CB270" s="133"/>
      <c r="CC270" s="133"/>
      <c r="CD270" s="133"/>
      <c r="CE270" s="133"/>
      <c r="CF270" s="133"/>
      <c r="CG270" s="133"/>
      <c r="CH270" s="133"/>
      <c r="CI270" s="133"/>
      <c r="CJ270" s="133"/>
      <c r="CK270" s="133"/>
      <c r="CL270" s="133"/>
      <c r="CM270" s="133"/>
    </row>
    <row r="271" spans="1:91" ht="24" customHeight="1" x14ac:dyDescent="0.25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33"/>
      <c r="BG271" s="133"/>
      <c r="BH271" s="133"/>
      <c r="BI271" s="133"/>
      <c r="BJ271" s="133"/>
      <c r="BK271" s="133"/>
      <c r="BL271" s="133"/>
      <c r="BM271" s="133"/>
      <c r="BN271" s="133"/>
      <c r="BO271" s="133"/>
      <c r="BP271" s="133"/>
      <c r="BQ271" s="133"/>
      <c r="BR271" s="133"/>
      <c r="BS271" s="133"/>
      <c r="BT271" s="133"/>
      <c r="BU271" s="133"/>
      <c r="BV271" s="133"/>
      <c r="BW271" s="133"/>
      <c r="BX271" s="133"/>
      <c r="BY271" s="133"/>
      <c r="BZ271" s="133"/>
      <c r="CA271" s="133"/>
      <c r="CB271" s="133"/>
      <c r="CC271" s="133"/>
      <c r="CD271" s="133"/>
      <c r="CE271" s="133"/>
      <c r="CF271" s="133"/>
      <c r="CG271" s="133"/>
      <c r="CH271" s="133"/>
      <c r="CI271" s="133"/>
      <c r="CJ271" s="133"/>
      <c r="CK271" s="133"/>
      <c r="CL271" s="133"/>
      <c r="CM271" s="133"/>
    </row>
    <row r="272" spans="1:91" ht="24" customHeight="1" x14ac:dyDescent="0.25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33"/>
      <c r="BG272" s="133"/>
      <c r="BH272" s="133"/>
      <c r="BI272" s="133"/>
      <c r="BJ272" s="133"/>
      <c r="BK272" s="133"/>
      <c r="BL272" s="133"/>
      <c r="BM272" s="133"/>
      <c r="BN272" s="133"/>
      <c r="BO272" s="133"/>
      <c r="BP272" s="133"/>
      <c r="BQ272" s="133"/>
      <c r="BR272" s="133"/>
      <c r="BS272" s="133"/>
      <c r="BT272" s="133"/>
      <c r="BU272" s="133"/>
      <c r="BV272" s="133"/>
      <c r="BW272" s="133"/>
      <c r="BX272" s="133"/>
      <c r="BY272" s="133"/>
      <c r="BZ272" s="133"/>
      <c r="CA272" s="133"/>
      <c r="CB272" s="133"/>
      <c r="CC272" s="133"/>
      <c r="CD272" s="133"/>
      <c r="CE272" s="133"/>
      <c r="CF272" s="133"/>
      <c r="CG272" s="133"/>
      <c r="CH272" s="133"/>
      <c r="CI272" s="133"/>
      <c r="CJ272" s="133"/>
      <c r="CK272" s="133"/>
      <c r="CL272" s="133"/>
      <c r="CM272" s="133"/>
    </row>
    <row r="273" spans="1:91" ht="24" customHeight="1" x14ac:dyDescent="0.25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133"/>
      <c r="BG273" s="133"/>
      <c r="BH273" s="133"/>
      <c r="BI273" s="133"/>
      <c r="BJ273" s="133"/>
      <c r="BK273" s="133"/>
      <c r="BL273" s="133"/>
      <c r="BM273" s="133"/>
      <c r="BN273" s="133"/>
      <c r="BO273" s="133"/>
      <c r="BP273" s="133"/>
      <c r="BQ273" s="133"/>
      <c r="BR273" s="133"/>
      <c r="BS273" s="133"/>
      <c r="BT273" s="133"/>
      <c r="BU273" s="133"/>
      <c r="BV273" s="133"/>
      <c r="BW273" s="133"/>
      <c r="BX273" s="133"/>
      <c r="BY273" s="133"/>
      <c r="BZ273" s="133"/>
      <c r="CA273" s="133"/>
      <c r="CB273" s="133"/>
      <c r="CC273" s="133"/>
      <c r="CD273" s="133"/>
      <c r="CE273" s="133"/>
      <c r="CF273" s="133"/>
      <c r="CG273" s="133"/>
      <c r="CH273" s="133"/>
      <c r="CI273" s="133"/>
      <c r="CJ273" s="133"/>
      <c r="CK273" s="133"/>
      <c r="CL273" s="133"/>
      <c r="CM273" s="133"/>
    </row>
    <row r="274" spans="1:91" ht="24" customHeight="1" x14ac:dyDescent="0.25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133"/>
      <c r="BI274" s="133"/>
      <c r="BJ274" s="133"/>
      <c r="BK274" s="133"/>
      <c r="BL274" s="133"/>
      <c r="BM274" s="133"/>
      <c r="BN274" s="133"/>
      <c r="BO274" s="133"/>
      <c r="BP274" s="133"/>
      <c r="BQ274" s="133"/>
      <c r="BR274" s="133"/>
      <c r="BS274" s="133"/>
      <c r="BT274" s="133"/>
      <c r="BU274" s="133"/>
      <c r="BV274" s="133"/>
      <c r="BW274" s="133"/>
      <c r="BX274" s="133"/>
      <c r="BY274" s="133"/>
      <c r="BZ274" s="133"/>
      <c r="CA274" s="133"/>
      <c r="CB274" s="133"/>
      <c r="CC274" s="133"/>
      <c r="CD274" s="133"/>
      <c r="CE274" s="133"/>
      <c r="CF274" s="133"/>
      <c r="CG274" s="133"/>
      <c r="CH274" s="133"/>
      <c r="CI274" s="133"/>
      <c r="CJ274" s="133"/>
      <c r="CK274" s="133"/>
      <c r="CL274" s="133"/>
      <c r="CM274" s="133"/>
    </row>
    <row r="275" spans="1:91" ht="24" customHeight="1" x14ac:dyDescent="0.2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133"/>
      <c r="BI275" s="133"/>
      <c r="BJ275" s="133"/>
      <c r="BK275" s="133"/>
      <c r="BL275" s="133"/>
      <c r="BM275" s="133"/>
      <c r="BN275" s="133"/>
      <c r="BO275" s="133"/>
      <c r="BP275" s="133"/>
      <c r="BQ275" s="133"/>
      <c r="BR275" s="133"/>
      <c r="BS275" s="133"/>
      <c r="BT275" s="133"/>
      <c r="BU275" s="133"/>
      <c r="BV275" s="133"/>
      <c r="BW275" s="133"/>
      <c r="BX275" s="133"/>
      <c r="BY275" s="133"/>
      <c r="BZ275" s="133"/>
      <c r="CA275" s="133"/>
      <c r="CB275" s="133"/>
      <c r="CC275" s="133"/>
      <c r="CD275" s="133"/>
      <c r="CE275" s="133"/>
      <c r="CF275" s="133"/>
      <c r="CG275" s="133"/>
      <c r="CH275" s="133"/>
      <c r="CI275" s="133"/>
      <c r="CJ275" s="133"/>
      <c r="CK275" s="133"/>
      <c r="CL275" s="133"/>
      <c r="CM275" s="133"/>
    </row>
    <row r="276" spans="1:91" ht="24" customHeight="1" x14ac:dyDescent="0.25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133"/>
      <c r="BI276" s="133"/>
      <c r="BJ276" s="133"/>
      <c r="BK276" s="133"/>
      <c r="BL276" s="133"/>
      <c r="BM276" s="133"/>
      <c r="BN276" s="133"/>
      <c r="BO276" s="133"/>
      <c r="BP276" s="133"/>
      <c r="BQ276" s="133"/>
      <c r="BR276" s="133"/>
      <c r="BS276" s="133"/>
      <c r="BT276" s="133"/>
      <c r="BU276" s="133"/>
      <c r="BV276" s="133"/>
      <c r="BW276" s="133"/>
      <c r="BX276" s="133"/>
      <c r="BY276" s="133"/>
      <c r="BZ276" s="133"/>
      <c r="CA276" s="133"/>
      <c r="CB276" s="133"/>
      <c r="CC276" s="133"/>
      <c r="CD276" s="133"/>
      <c r="CE276" s="133"/>
      <c r="CF276" s="133"/>
      <c r="CG276" s="133"/>
      <c r="CH276" s="133"/>
      <c r="CI276" s="133"/>
      <c r="CJ276" s="133"/>
      <c r="CK276" s="133"/>
      <c r="CL276" s="133"/>
      <c r="CM276" s="133"/>
    </row>
    <row r="277" spans="1:91" ht="24" customHeight="1" x14ac:dyDescent="0.25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33"/>
      <c r="BG277" s="133"/>
      <c r="BH277" s="133"/>
      <c r="BI277" s="133"/>
      <c r="BJ277" s="133"/>
      <c r="BK277" s="133"/>
      <c r="BL277" s="133"/>
      <c r="BM277" s="133"/>
      <c r="BN277" s="133"/>
      <c r="BO277" s="133"/>
      <c r="BP277" s="133"/>
      <c r="BQ277" s="133"/>
      <c r="BR277" s="133"/>
      <c r="BS277" s="133"/>
      <c r="BT277" s="133"/>
      <c r="BU277" s="133"/>
      <c r="BV277" s="133"/>
      <c r="BW277" s="133"/>
      <c r="BX277" s="133"/>
      <c r="BY277" s="133"/>
      <c r="BZ277" s="133"/>
      <c r="CA277" s="133"/>
      <c r="CB277" s="133"/>
      <c r="CC277" s="133"/>
      <c r="CD277" s="133"/>
      <c r="CE277" s="133"/>
      <c r="CF277" s="133"/>
      <c r="CG277" s="133"/>
      <c r="CH277" s="133"/>
      <c r="CI277" s="133"/>
      <c r="CJ277" s="133"/>
      <c r="CK277" s="133"/>
      <c r="CL277" s="133"/>
      <c r="CM277" s="133"/>
    </row>
    <row r="278" spans="1:91" ht="24" customHeight="1" x14ac:dyDescent="0.25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33"/>
      <c r="BG278" s="133"/>
      <c r="BH278" s="133"/>
      <c r="BI278" s="133"/>
      <c r="BJ278" s="133"/>
      <c r="BK278" s="133"/>
      <c r="BL278" s="133"/>
      <c r="BM278" s="133"/>
      <c r="BN278" s="133"/>
      <c r="BO278" s="133"/>
      <c r="BP278" s="133"/>
      <c r="BQ278" s="133"/>
      <c r="BR278" s="133"/>
      <c r="BS278" s="133"/>
      <c r="BT278" s="133"/>
      <c r="BU278" s="133"/>
      <c r="BV278" s="133"/>
      <c r="BW278" s="133"/>
      <c r="BX278" s="133"/>
      <c r="BY278" s="133"/>
      <c r="BZ278" s="133"/>
      <c r="CA278" s="133"/>
      <c r="CB278" s="133"/>
      <c r="CC278" s="133"/>
      <c r="CD278" s="133"/>
      <c r="CE278" s="133"/>
      <c r="CF278" s="133"/>
      <c r="CG278" s="133"/>
      <c r="CH278" s="133"/>
      <c r="CI278" s="133"/>
      <c r="CJ278" s="133"/>
      <c r="CK278" s="133"/>
      <c r="CL278" s="133"/>
      <c r="CM278" s="133"/>
    </row>
    <row r="279" spans="1:91" ht="24" customHeight="1" x14ac:dyDescent="0.25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  <c r="AY279" s="133"/>
      <c r="AZ279" s="133"/>
      <c r="BA279" s="133"/>
      <c r="BB279" s="133"/>
      <c r="BC279" s="133"/>
      <c r="BD279" s="133"/>
      <c r="BE279" s="133"/>
      <c r="BF279" s="133"/>
      <c r="BG279" s="133"/>
      <c r="BH279" s="133"/>
      <c r="BI279" s="133"/>
      <c r="BJ279" s="133"/>
      <c r="BK279" s="133"/>
      <c r="BL279" s="133"/>
      <c r="BM279" s="133"/>
      <c r="BN279" s="133"/>
      <c r="BO279" s="133"/>
      <c r="BP279" s="133"/>
      <c r="BQ279" s="133"/>
      <c r="BR279" s="133"/>
      <c r="BS279" s="133"/>
      <c r="BT279" s="133"/>
      <c r="BU279" s="133"/>
      <c r="BV279" s="133"/>
      <c r="BW279" s="133"/>
      <c r="BX279" s="133"/>
      <c r="BY279" s="133"/>
      <c r="BZ279" s="133"/>
      <c r="CA279" s="133"/>
      <c r="CB279" s="133"/>
      <c r="CC279" s="133"/>
      <c r="CD279" s="133"/>
      <c r="CE279" s="133"/>
      <c r="CF279" s="133"/>
      <c r="CG279" s="133"/>
      <c r="CH279" s="133"/>
      <c r="CI279" s="133"/>
      <c r="CJ279" s="133"/>
      <c r="CK279" s="133"/>
      <c r="CL279" s="133"/>
      <c r="CM279" s="133"/>
    </row>
    <row r="280" spans="1:91" ht="24" customHeight="1" x14ac:dyDescent="0.25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133"/>
      <c r="BI280" s="133"/>
      <c r="BJ280" s="133"/>
      <c r="BK280" s="133"/>
      <c r="BL280" s="133"/>
      <c r="BM280" s="133"/>
      <c r="BN280" s="133"/>
      <c r="BO280" s="133"/>
      <c r="BP280" s="133"/>
      <c r="BQ280" s="133"/>
      <c r="BR280" s="133"/>
      <c r="BS280" s="133"/>
      <c r="BT280" s="133"/>
      <c r="BU280" s="133"/>
      <c r="BV280" s="133"/>
      <c r="BW280" s="133"/>
      <c r="BX280" s="133"/>
      <c r="BY280" s="133"/>
      <c r="BZ280" s="133"/>
      <c r="CA280" s="133"/>
      <c r="CB280" s="133"/>
      <c r="CC280" s="133"/>
      <c r="CD280" s="133"/>
      <c r="CE280" s="133"/>
      <c r="CF280" s="133"/>
      <c r="CG280" s="133"/>
      <c r="CH280" s="133"/>
      <c r="CI280" s="133"/>
      <c r="CJ280" s="133"/>
      <c r="CK280" s="133"/>
      <c r="CL280" s="133"/>
      <c r="CM280" s="133"/>
    </row>
    <row r="281" spans="1:91" ht="24" customHeight="1" x14ac:dyDescent="0.25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33"/>
      <c r="BG281" s="133"/>
      <c r="BH281" s="133"/>
      <c r="BI281" s="133"/>
      <c r="BJ281" s="133"/>
      <c r="BK281" s="133"/>
      <c r="BL281" s="133"/>
      <c r="BM281" s="133"/>
      <c r="BN281" s="133"/>
      <c r="BO281" s="133"/>
      <c r="BP281" s="133"/>
      <c r="BQ281" s="133"/>
      <c r="BR281" s="133"/>
      <c r="BS281" s="133"/>
      <c r="BT281" s="133"/>
      <c r="BU281" s="133"/>
      <c r="BV281" s="133"/>
      <c r="BW281" s="133"/>
      <c r="BX281" s="133"/>
      <c r="BY281" s="133"/>
      <c r="BZ281" s="133"/>
      <c r="CA281" s="133"/>
      <c r="CB281" s="133"/>
      <c r="CC281" s="133"/>
      <c r="CD281" s="133"/>
      <c r="CE281" s="133"/>
      <c r="CF281" s="133"/>
      <c r="CG281" s="133"/>
      <c r="CH281" s="133"/>
      <c r="CI281" s="133"/>
      <c r="CJ281" s="133"/>
      <c r="CK281" s="133"/>
      <c r="CL281" s="133"/>
      <c r="CM281" s="133"/>
    </row>
    <row r="282" spans="1:91" ht="24" customHeight="1" x14ac:dyDescent="0.25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33"/>
      <c r="BG282" s="133"/>
      <c r="BH282" s="133"/>
      <c r="BI282" s="133"/>
      <c r="BJ282" s="133"/>
      <c r="BK282" s="133"/>
      <c r="BL282" s="133"/>
      <c r="BM282" s="133"/>
      <c r="BN282" s="133"/>
      <c r="BO282" s="133"/>
      <c r="BP282" s="133"/>
      <c r="BQ282" s="133"/>
      <c r="BR282" s="133"/>
      <c r="BS282" s="133"/>
      <c r="BT282" s="133"/>
      <c r="BU282" s="133"/>
      <c r="BV282" s="133"/>
      <c r="BW282" s="133"/>
      <c r="BX282" s="133"/>
      <c r="BY282" s="133"/>
      <c r="BZ282" s="133"/>
      <c r="CA282" s="133"/>
      <c r="CB282" s="133"/>
      <c r="CC282" s="133"/>
      <c r="CD282" s="133"/>
      <c r="CE282" s="133"/>
      <c r="CF282" s="133"/>
      <c r="CG282" s="133"/>
      <c r="CH282" s="133"/>
      <c r="CI282" s="133"/>
      <c r="CJ282" s="133"/>
      <c r="CK282" s="133"/>
      <c r="CL282" s="133"/>
      <c r="CM282" s="133"/>
    </row>
    <row r="283" spans="1:91" ht="24" customHeight="1" x14ac:dyDescent="0.25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33"/>
      <c r="BG283" s="133"/>
      <c r="BH283" s="133"/>
      <c r="BI283" s="133"/>
      <c r="BJ283" s="133"/>
      <c r="BK283" s="133"/>
      <c r="BL283" s="133"/>
      <c r="BM283" s="133"/>
      <c r="BN283" s="133"/>
      <c r="BO283" s="133"/>
      <c r="BP283" s="133"/>
      <c r="BQ283" s="133"/>
      <c r="BR283" s="133"/>
      <c r="BS283" s="133"/>
      <c r="BT283" s="133"/>
      <c r="BU283" s="133"/>
      <c r="BV283" s="133"/>
      <c r="BW283" s="133"/>
      <c r="BX283" s="133"/>
      <c r="BY283" s="133"/>
      <c r="BZ283" s="133"/>
      <c r="CA283" s="133"/>
      <c r="CB283" s="133"/>
      <c r="CC283" s="133"/>
      <c r="CD283" s="133"/>
      <c r="CE283" s="133"/>
      <c r="CF283" s="133"/>
      <c r="CG283" s="133"/>
      <c r="CH283" s="133"/>
      <c r="CI283" s="133"/>
      <c r="CJ283" s="133"/>
      <c r="CK283" s="133"/>
      <c r="CL283" s="133"/>
      <c r="CM283" s="133"/>
    </row>
    <row r="284" spans="1:91" ht="24" customHeight="1" x14ac:dyDescent="0.25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3"/>
      <c r="BF284" s="133"/>
      <c r="BG284" s="133"/>
      <c r="BH284" s="133"/>
      <c r="BI284" s="133"/>
      <c r="BJ284" s="133"/>
      <c r="BK284" s="133"/>
      <c r="BL284" s="133"/>
      <c r="BM284" s="133"/>
      <c r="BN284" s="133"/>
      <c r="BO284" s="133"/>
      <c r="BP284" s="133"/>
      <c r="BQ284" s="133"/>
      <c r="BR284" s="133"/>
      <c r="BS284" s="133"/>
      <c r="BT284" s="133"/>
      <c r="BU284" s="133"/>
      <c r="BV284" s="133"/>
      <c r="BW284" s="133"/>
      <c r="BX284" s="133"/>
      <c r="BY284" s="133"/>
      <c r="BZ284" s="133"/>
      <c r="CA284" s="133"/>
      <c r="CB284" s="133"/>
      <c r="CC284" s="133"/>
      <c r="CD284" s="133"/>
      <c r="CE284" s="133"/>
      <c r="CF284" s="133"/>
      <c r="CG284" s="133"/>
      <c r="CH284" s="133"/>
      <c r="CI284" s="133"/>
      <c r="CJ284" s="133"/>
      <c r="CK284" s="133"/>
      <c r="CL284" s="133"/>
      <c r="CM284" s="133"/>
    </row>
    <row r="285" spans="1:91" ht="24" customHeight="1" x14ac:dyDescent="0.2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33"/>
      <c r="BG285" s="133"/>
      <c r="BH285" s="133"/>
      <c r="BI285" s="133"/>
      <c r="BJ285" s="133"/>
      <c r="BK285" s="133"/>
      <c r="BL285" s="133"/>
      <c r="BM285" s="133"/>
      <c r="BN285" s="133"/>
      <c r="BO285" s="133"/>
      <c r="BP285" s="133"/>
      <c r="BQ285" s="133"/>
      <c r="BR285" s="133"/>
      <c r="BS285" s="133"/>
      <c r="BT285" s="133"/>
      <c r="BU285" s="133"/>
      <c r="BV285" s="133"/>
      <c r="BW285" s="133"/>
      <c r="BX285" s="133"/>
      <c r="BY285" s="133"/>
      <c r="BZ285" s="133"/>
      <c r="CA285" s="133"/>
      <c r="CB285" s="133"/>
      <c r="CC285" s="133"/>
      <c r="CD285" s="133"/>
      <c r="CE285" s="133"/>
      <c r="CF285" s="133"/>
      <c r="CG285" s="133"/>
      <c r="CH285" s="133"/>
      <c r="CI285" s="133"/>
      <c r="CJ285" s="133"/>
      <c r="CK285" s="133"/>
      <c r="CL285" s="133"/>
      <c r="CM285" s="133"/>
    </row>
    <row r="286" spans="1:91" ht="24" customHeight="1" x14ac:dyDescent="0.25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/>
      <c r="BF286" s="133"/>
      <c r="BG286" s="133"/>
      <c r="BH286" s="133"/>
      <c r="BI286" s="133"/>
      <c r="BJ286" s="133"/>
      <c r="BK286" s="133"/>
      <c r="BL286" s="133"/>
      <c r="BM286" s="133"/>
      <c r="BN286" s="133"/>
      <c r="BO286" s="133"/>
      <c r="BP286" s="133"/>
      <c r="BQ286" s="133"/>
      <c r="BR286" s="133"/>
      <c r="BS286" s="133"/>
      <c r="BT286" s="133"/>
      <c r="BU286" s="133"/>
      <c r="BV286" s="133"/>
      <c r="BW286" s="133"/>
      <c r="BX286" s="133"/>
      <c r="BY286" s="133"/>
      <c r="BZ286" s="133"/>
      <c r="CA286" s="133"/>
      <c r="CB286" s="133"/>
      <c r="CC286" s="133"/>
      <c r="CD286" s="133"/>
      <c r="CE286" s="133"/>
      <c r="CF286" s="133"/>
      <c r="CG286" s="133"/>
      <c r="CH286" s="133"/>
      <c r="CI286" s="133"/>
      <c r="CJ286" s="133"/>
      <c r="CK286" s="133"/>
      <c r="CL286" s="133"/>
      <c r="CM286" s="133"/>
    </row>
    <row r="287" spans="1:91" ht="24" customHeight="1" x14ac:dyDescent="0.25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  <c r="AY287" s="133"/>
      <c r="AZ287" s="133"/>
      <c r="BA287" s="133"/>
      <c r="BB287" s="133"/>
      <c r="BC287" s="133"/>
      <c r="BD287" s="133"/>
      <c r="BE287" s="133"/>
      <c r="BF287" s="133"/>
      <c r="BG287" s="133"/>
      <c r="BH287" s="133"/>
      <c r="BI287" s="133"/>
      <c r="BJ287" s="133"/>
      <c r="BK287" s="133"/>
      <c r="BL287" s="133"/>
      <c r="BM287" s="133"/>
      <c r="BN287" s="133"/>
      <c r="BO287" s="133"/>
      <c r="BP287" s="133"/>
      <c r="BQ287" s="133"/>
      <c r="BR287" s="133"/>
      <c r="BS287" s="133"/>
      <c r="BT287" s="133"/>
      <c r="BU287" s="133"/>
      <c r="BV287" s="133"/>
      <c r="BW287" s="133"/>
      <c r="BX287" s="133"/>
      <c r="BY287" s="133"/>
      <c r="BZ287" s="133"/>
      <c r="CA287" s="133"/>
      <c r="CB287" s="133"/>
      <c r="CC287" s="133"/>
      <c r="CD287" s="133"/>
      <c r="CE287" s="133"/>
      <c r="CF287" s="133"/>
      <c r="CG287" s="133"/>
      <c r="CH287" s="133"/>
      <c r="CI287" s="133"/>
      <c r="CJ287" s="133"/>
      <c r="CK287" s="133"/>
      <c r="CL287" s="133"/>
      <c r="CM287" s="133"/>
    </row>
    <row r="288" spans="1:91" ht="24" customHeight="1" x14ac:dyDescent="0.25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33"/>
      <c r="BG288" s="133"/>
      <c r="BH288" s="133"/>
      <c r="BI288" s="133"/>
      <c r="BJ288" s="133"/>
      <c r="BK288" s="133"/>
      <c r="BL288" s="133"/>
      <c r="BM288" s="133"/>
      <c r="BN288" s="133"/>
      <c r="BO288" s="133"/>
      <c r="BP288" s="133"/>
      <c r="BQ288" s="133"/>
      <c r="BR288" s="133"/>
      <c r="BS288" s="133"/>
      <c r="BT288" s="133"/>
      <c r="BU288" s="133"/>
      <c r="BV288" s="133"/>
      <c r="BW288" s="133"/>
      <c r="BX288" s="133"/>
      <c r="BY288" s="133"/>
      <c r="BZ288" s="133"/>
      <c r="CA288" s="133"/>
      <c r="CB288" s="133"/>
      <c r="CC288" s="133"/>
      <c r="CD288" s="133"/>
      <c r="CE288" s="133"/>
      <c r="CF288" s="133"/>
      <c r="CG288" s="133"/>
      <c r="CH288" s="133"/>
      <c r="CI288" s="133"/>
      <c r="CJ288" s="133"/>
      <c r="CK288" s="133"/>
      <c r="CL288" s="133"/>
      <c r="CM288" s="133"/>
    </row>
    <row r="289" spans="1:91" ht="24" customHeight="1" x14ac:dyDescent="0.25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33"/>
      <c r="BG289" s="133"/>
      <c r="BH289" s="133"/>
      <c r="BI289" s="133"/>
      <c r="BJ289" s="133"/>
      <c r="BK289" s="133"/>
      <c r="BL289" s="133"/>
      <c r="BM289" s="133"/>
      <c r="BN289" s="133"/>
      <c r="BO289" s="133"/>
      <c r="BP289" s="133"/>
      <c r="BQ289" s="133"/>
      <c r="BR289" s="133"/>
      <c r="BS289" s="133"/>
      <c r="BT289" s="133"/>
      <c r="BU289" s="133"/>
      <c r="BV289" s="133"/>
      <c r="BW289" s="133"/>
      <c r="BX289" s="133"/>
      <c r="BY289" s="133"/>
      <c r="BZ289" s="133"/>
      <c r="CA289" s="133"/>
      <c r="CB289" s="133"/>
      <c r="CC289" s="133"/>
      <c r="CD289" s="133"/>
      <c r="CE289" s="133"/>
      <c r="CF289" s="133"/>
      <c r="CG289" s="133"/>
      <c r="CH289" s="133"/>
      <c r="CI289" s="133"/>
      <c r="CJ289" s="133"/>
      <c r="CK289" s="133"/>
      <c r="CL289" s="133"/>
      <c r="CM289" s="133"/>
    </row>
    <row r="290" spans="1:91" ht="24" customHeight="1" x14ac:dyDescent="0.25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/>
      <c r="BF290" s="133"/>
      <c r="BG290" s="133"/>
      <c r="BH290" s="133"/>
      <c r="BI290" s="133"/>
      <c r="BJ290" s="133"/>
      <c r="BK290" s="133"/>
      <c r="BL290" s="133"/>
      <c r="BM290" s="133"/>
      <c r="BN290" s="133"/>
      <c r="BO290" s="133"/>
      <c r="BP290" s="133"/>
      <c r="BQ290" s="133"/>
      <c r="BR290" s="133"/>
      <c r="BS290" s="133"/>
      <c r="BT290" s="133"/>
      <c r="BU290" s="133"/>
      <c r="BV290" s="133"/>
      <c r="BW290" s="133"/>
      <c r="BX290" s="133"/>
      <c r="BY290" s="133"/>
      <c r="BZ290" s="133"/>
      <c r="CA290" s="133"/>
      <c r="CB290" s="133"/>
      <c r="CC290" s="133"/>
      <c r="CD290" s="133"/>
      <c r="CE290" s="133"/>
      <c r="CF290" s="133"/>
      <c r="CG290" s="133"/>
      <c r="CH290" s="133"/>
      <c r="CI290" s="133"/>
      <c r="CJ290" s="133"/>
      <c r="CK290" s="133"/>
      <c r="CL290" s="133"/>
      <c r="CM290" s="133"/>
    </row>
    <row r="291" spans="1:91" ht="24" customHeight="1" x14ac:dyDescent="0.25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33"/>
      <c r="BG291" s="133"/>
      <c r="BH291" s="133"/>
      <c r="BI291" s="133"/>
      <c r="BJ291" s="133"/>
      <c r="BK291" s="133"/>
      <c r="BL291" s="133"/>
      <c r="BM291" s="133"/>
      <c r="BN291" s="133"/>
      <c r="BO291" s="133"/>
      <c r="BP291" s="133"/>
      <c r="BQ291" s="133"/>
      <c r="BR291" s="133"/>
      <c r="BS291" s="133"/>
      <c r="BT291" s="133"/>
      <c r="BU291" s="133"/>
      <c r="BV291" s="133"/>
      <c r="BW291" s="133"/>
      <c r="BX291" s="133"/>
      <c r="BY291" s="133"/>
      <c r="BZ291" s="133"/>
      <c r="CA291" s="133"/>
      <c r="CB291" s="133"/>
      <c r="CC291" s="133"/>
      <c r="CD291" s="133"/>
      <c r="CE291" s="133"/>
      <c r="CF291" s="133"/>
      <c r="CG291" s="133"/>
      <c r="CH291" s="133"/>
      <c r="CI291" s="133"/>
      <c r="CJ291" s="133"/>
      <c r="CK291" s="133"/>
      <c r="CL291" s="133"/>
      <c r="CM291" s="133"/>
    </row>
    <row r="292" spans="1:91" ht="24" customHeight="1" x14ac:dyDescent="0.25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  <c r="AY292" s="133"/>
      <c r="AZ292" s="133"/>
      <c r="BA292" s="133"/>
      <c r="BB292" s="133"/>
      <c r="BC292" s="133"/>
      <c r="BD292" s="133"/>
      <c r="BE292" s="133"/>
      <c r="BF292" s="133"/>
      <c r="BG292" s="133"/>
      <c r="BH292" s="133"/>
      <c r="BI292" s="133"/>
      <c r="BJ292" s="133"/>
      <c r="BK292" s="133"/>
      <c r="BL292" s="133"/>
      <c r="BM292" s="133"/>
      <c r="BN292" s="133"/>
      <c r="BO292" s="133"/>
      <c r="BP292" s="133"/>
      <c r="BQ292" s="133"/>
      <c r="BR292" s="133"/>
      <c r="BS292" s="133"/>
      <c r="BT292" s="133"/>
      <c r="BU292" s="133"/>
      <c r="BV292" s="133"/>
      <c r="BW292" s="133"/>
      <c r="BX292" s="133"/>
      <c r="BY292" s="133"/>
      <c r="BZ292" s="133"/>
      <c r="CA292" s="133"/>
      <c r="CB292" s="133"/>
      <c r="CC292" s="133"/>
      <c r="CD292" s="133"/>
      <c r="CE292" s="133"/>
      <c r="CF292" s="133"/>
      <c r="CG292" s="133"/>
      <c r="CH292" s="133"/>
      <c r="CI292" s="133"/>
      <c r="CJ292" s="133"/>
      <c r="CK292" s="133"/>
      <c r="CL292" s="133"/>
      <c r="CM292" s="133"/>
    </row>
    <row r="293" spans="1:91" ht="24" customHeight="1" x14ac:dyDescent="0.25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  <c r="AY293" s="133"/>
      <c r="AZ293" s="133"/>
      <c r="BA293" s="133"/>
      <c r="BB293" s="133"/>
      <c r="BC293" s="133"/>
      <c r="BD293" s="133"/>
      <c r="BE293" s="133"/>
      <c r="BF293" s="133"/>
      <c r="BG293" s="133"/>
      <c r="BH293" s="133"/>
      <c r="BI293" s="133"/>
      <c r="BJ293" s="133"/>
      <c r="BK293" s="133"/>
      <c r="BL293" s="133"/>
      <c r="BM293" s="133"/>
      <c r="BN293" s="133"/>
      <c r="BO293" s="133"/>
      <c r="BP293" s="133"/>
      <c r="BQ293" s="133"/>
      <c r="BR293" s="133"/>
      <c r="BS293" s="133"/>
      <c r="BT293" s="133"/>
      <c r="BU293" s="133"/>
      <c r="BV293" s="133"/>
      <c r="BW293" s="133"/>
      <c r="BX293" s="133"/>
      <c r="BY293" s="133"/>
      <c r="BZ293" s="133"/>
      <c r="CA293" s="133"/>
      <c r="CB293" s="133"/>
      <c r="CC293" s="133"/>
      <c r="CD293" s="133"/>
      <c r="CE293" s="133"/>
      <c r="CF293" s="133"/>
      <c r="CG293" s="133"/>
      <c r="CH293" s="133"/>
      <c r="CI293" s="133"/>
      <c r="CJ293" s="133"/>
      <c r="CK293" s="133"/>
      <c r="CL293" s="133"/>
      <c r="CM293" s="133"/>
    </row>
    <row r="294" spans="1:91" ht="24" customHeight="1" x14ac:dyDescent="0.25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  <c r="AY294" s="133"/>
      <c r="AZ294" s="133"/>
      <c r="BA294" s="133"/>
      <c r="BB294" s="133"/>
      <c r="BC294" s="133"/>
      <c r="BD294" s="133"/>
      <c r="BE294" s="133"/>
      <c r="BF294" s="133"/>
      <c r="BG294" s="133"/>
      <c r="BH294" s="133"/>
      <c r="BI294" s="133"/>
      <c r="BJ294" s="133"/>
      <c r="BK294" s="133"/>
      <c r="BL294" s="133"/>
      <c r="BM294" s="133"/>
      <c r="BN294" s="133"/>
      <c r="BO294" s="133"/>
      <c r="BP294" s="133"/>
      <c r="BQ294" s="133"/>
      <c r="BR294" s="133"/>
      <c r="BS294" s="133"/>
      <c r="BT294" s="133"/>
      <c r="BU294" s="133"/>
      <c r="BV294" s="133"/>
      <c r="BW294" s="133"/>
      <c r="BX294" s="133"/>
      <c r="BY294" s="133"/>
      <c r="BZ294" s="133"/>
      <c r="CA294" s="133"/>
      <c r="CB294" s="133"/>
      <c r="CC294" s="133"/>
      <c r="CD294" s="133"/>
      <c r="CE294" s="133"/>
      <c r="CF294" s="133"/>
      <c r="CG294" s="133"/>
      <c r="CH294" s="133"/>
      <c r="CI294" s="133"/>
      <c r="CJ294" s="133"/>
      <c r="CK294" s="133"/>
      <c r="CL294" s="133"/>
      <c r="CM294" s="133"/>
    </row>
    <row r="295" spans="1:91" ht="24" customHeight="1" x14ac:dyDescent="0.2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  <c r="AY295" s="133"/>
      <c r="AZ295" s="133"/>
      <c r="BA295" s="133"/>
      <c r="BB295" s="133"/>
      <c r="BC295" s="133"/>
      <c r="BD295" s="133"/>
      <c r="BE295" s="133"/>
      <c r="BF295" s="133"/>
      <c r="BG295" s="133"/>
      <c r="BH295" s="133"/>
      <c r="BI295" s="133"/>
      <c r="BJ295" s="133"/>
      <c r="BK295" s="133"/>
      <c r="BL295" s="133"/>
      <c r="BM295" s="133"/>
      <c r="BN295" s="133"/>
      <c r="BO295" s="133"/>
      <c r="BP295" s="133"/>
      <c r="BQ295" s="133"/>
      <c r="BR295" s="133"/>
      <c r="BS295" s="133"/>
      <c r="BT295" s="133"/>
      <c r="BU295" s="133"/>
      <c r="BV295" s="133"/>
      <c r="BW295" s="133"/>
      <c r="BX295" s="133"/>
      <c r="BY295" s="133"/>
      <c r="BZ295" s="133"/>
      <c r="CA295" s="133"/>
      <c r="CB295" s="133"/>
      <c r="CC295" s="133"/>
      <c r="CD295" s="133"/>
      <c r="CE295" s="133"/>
      <c r="CF295" s="133"/>
      <c r="CG295" s="133"/>
      <c r="CH295" s="133"/>
      <c r="CI295" s="133"/>
      <c r="CJ295" s="133"/>
      <c r="CK295" s="133"/>
      <c r="CL295" s="133"/>
      <c r="CM295" s="133"/>
    </row>
    <row r="296" spans="1:91" ht="24" customHeight="1" x14ac:dyDescent="0.25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33"/>
      <c r="BG296" s="133"/>
      <c r="BH296" s="133"/>
      <c r="BI296" s="133"/>
      <c r="BJ296" s="133"/>
      <c r="BK296" s="133"/>
      <c r="BL296" s="133"/>
      <c r="BM296" s="133"/>
      <c r="BN296" s="133"/>
      <c r="BO296" s="133"/>
      <c r="BP296" s="133"/>
      <c r="BQ296" s="133"/>
      <c r="BR296" s="133"/>
      <c r="BS296" s="133"/>
      <c r="BT296" s="133"/>
      <c r="BU296" s="133"/>
      <c r="BV296" s="133"/>
      <c r="BW296" s="133"/>
      <c r="BX296" s="133"/>
      <c r="BY296" s="133"/>
      <c r="BZ296" s="133"/>
      <c r="CA296" s="133"/>
      <c r="CB296" s="133"/>
      <c r="CC296" s="133"/>
      <c r="CD296" s="133"/>
      <c r="CE296" s="133"/>
      <c r="CF296" s="133"/>
      <c r="CG296" s="133"/>
      <c r="CH296" s="133"/>
      <c r="CI296" s="133"/>
      <c r="CJ296" s="133"/>
      <c r="CK296" s="133"/>
      <c r="CL296" s="133"/>
      <c r="CM296" s="133"/>
    </row>
    <row r="297" spans="1:91" ht="24" customHeight="1" x14ac:dyDescent="0.25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33"/>
      <c r="BG297" s="133"/>
      <c r="BH297" s="133"/>
      <c r="BI297" s="133"/>
      <c r="BJ297" s="133"/>
      <c r="BK297" s="133"/>
      <c r="BL297" s="133"/>
      <c r="BM297" s="133"/>
      <c r="BN297" s="133"/>
      <c r="BO297" s="133"/>
      <c r="BP297" s="133"/>
      <c r="BQ297" s="133"/>
      <c r="BR297" s="133"/>
      <c r="BS297" s="133"/>
      <c r="BT297" s="133"/>
      <c r="BU297" s="133"/>
      <c r="BV297" s="133"/>
      <c r="BW297" s="133"/>
      <c r="BX297" s="133"/>
      <c r="BY297" s="133"/>
      <c r="BZ297" s="133"/>
      <c r="CA297" s="133"/>
      <c r="CB297" s="133"/>
      <c r="CC297" s="133"/>
      <c r="CD297" s="133"/>
      <c r="CE297" s="133"/>
      <c r="CF297" s="133"/>
      <c r="CG297" s="133"/>
      <c r="CH297" s="133"/>
      <c r="CI297" s="133"/>
      <c r="CJ297" s="133"/>
      <c r="CK297" s="133"/>
      <c r="CL297" s="133"/>
      <c r="CM297" s="133"/>
    </row>
    <row r="298" spans="1:91" ht="24" customHeight="1" x14ac:dyDescent="0.25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33"/>
      <c r="BG298" s="133"/>
      <c r="BH298" s="133"/>
      <c r="BI298" s="133"/>
      <c r="BJ298" s="133"/>
      <c r="BK298" s="133"/>
      <c r="BL298" s="133"/>
      <c r="BM298" s="133"/>
      <c r="BN298" s="133"/>
      <c r="BO298" s="133"/>
      <c r="BP298" s="133"/>
      <c r="BQ298" s="133"/>
      <c r="BR298" s="133"/>
      <c r="BS298" s="133"/>
      <c r="BT298" s="133"/>
      <c r="BU298" s="133"/>
      <c r="BV298" s="133"/>
      <c r="BW298" s="133"/>
      <c r="BX298" s="133"/>
      <c r="BY298" s="133"/>
      <c r="BZ298" s="133"/>
      <c r="CA298" s="133"/>
      <c r="CB298" s="133"/>
      <c r="CC298" s="133"/>
      <c r="CD298" s="133"/>
      <c r="CE298" s="133"/>
      <c r="CF298" s="133"/>
      <c r="CG298" s="133"/>
      <c r="CH298" s="133"/>
      <c r="CI298" s="133"/>
      <c r="CJ298" s="133"/>
      <c r="CK298" s="133"/>
      <c r="CL298" s="133"/>
      <c r="CM298" s="133"/>
    </row>
    <row r="299" spans="1:91" ht="24" customHeight="1" x14ac:dyDescent="0.25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  <c r="AY299" s="133"/>
      <c r="AZ299" s="133"/>
      <c r="BA299" s="133"/>
      <c r="BB299" s="133"/>
      <c r="BC299" s="133"/>
      <c r="BD299" s="133"/>
      <c r="BE299" s="133"/>
      <c r="BF299" s="133"/>
      <c r="BG299" s="133"/>
      <c r="BH299" s="133"/>
      <c r="BI299" s="133"/>
      <c r="BJ299" s="133"/>
      <c r="BK299" s="133"/>
      <c r="BL299" s="133"/>
      <c r="BM299" s="133"/>
      <c r="BN299" s="133"/>
      <c r="BO299" s="133"/>
      <c r="BP299" s="133"/>
      <c r="BQ299" s="133"/>
      <c r="BR299" s="133"/>
      <c r="BS299" s="133"/>
      <c r="BT299" s="133"/>
      <c r="BU299" s="133"/>
      <c r="BV299" s="133"/>
      <c r="BW299" s="133"/>
      <c r="BX299" s="133"/>
      <c r="BY299" s="133"/>
      <c r="BZ299" s="133"/>
      <c r="CA299" s="133"/>
      <c r="CB299" s="133"/>
      <c r="CC299" s="133"/>
      <c r="CD299" s="133"/>
      <c r="CE299" s="133"/>
      <c r="CF299" s="133"/>
      <c r="CG299" s="133"/>
      <c r="CH299" s="133"/>
      <c r="CI299" s="133"/>
      <c r="CJ299" s="133"/>
      <c r="CK299" s="133"/>
      <c r="CL299" s="133"/>
      <c r="CM299" s="133"/>
    </row>
    <row r="300" spans="1:91" ht="24" customHeight="1" x14ac:dyDescent="0.25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  <c r="AY300" s="133"/>
      <c r="AZ300" s="133"/>
      <c r="BA300" s="133"/>
      <c r="BB300" s="133"/>
      <c r="BC300" s="133"/>
      <c r="BD300" s="133"/>
      <c r="BE300" s="133"/>
      <c r="BF300" s="133"/>
      <c r="BG300" s="133"/>
      <c r="BH300" s="133"/>
      <c r="BI300" s="133"/>
      <c r="BJ300" s="133"/>
      <c r="BK300" s="133"/>
      <c r="BL300" s="133"/>
      <c r="BM300" s="133"/>
      <c r="BN300" s="133"/>
      <c r="BO300" s="133"/>
      <c r="BP300" s="133"/>
      <c r="BQ300" s="133"/>
      <c r="BR300" s="133"/>
      <c r="BS300" s="133"/>
      <c r="BT300" s="133"/>
      <c r="BU300" s="133"/>
      <c r="BV300" s="133"/>
      <c r="BW300" s="133"/>
      <c r="BX300" s="133"/>
      <c r="BY300" s="133"/>
      <c r="BZ300" s="133"/>
      <c r="CA300" s="133"/>
      <c r="CB300" s="133"/>
      <c r="CC300" s="133"/>
      <c r="CD300" s="133"/>
      <c r="CE300" s="133"/>
      <c r="CF300" s="133"/>
      <c r="CG300" s="133"/>
      <c r="CH300" s="133"/>
      <c r="CI300" s="133"/>
      <c r="CJ300" s="133"/>
      <c r="CK300" s="133"/>
      <c r="CL300" s="133"/>
      <c r="CM300" s="133"/>
    </row>
    <row r="301" spans="1:91" ht="24" customHeight="1" x14ac:dyDescent="0.25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  <c r="AY301" s="133"/>
      <c r="AZ301" s="133"/>
      <c r="BA301" s="133"/>
      <c r="BB301" s="133"/>
      <c r="BC301" s="133"/>
      <c r="BD301" s="133"/>
      <c r="BE301" s="133"/>
      <c r="BF301" s="133"/>
      <c r="BG301" s="133"/>
      <c r="BH301" s="133"/>
      <c r="BI301" s="133"/>
      <c r="BJ301" s="133"/>
      <c r="BK301" s="133"/>
      <c r="BL301" s="133"/>
      <c r="BM301" s="133"/>
      <c r="BN301" s="133"/>
      <c r="BO301" s="133"/>
      <c r="BP301" s="133"/>
      <c r="BQ301" s="133"/>
      <c r="BR301" s="133"/>
      <c r="BS301" s="133"/>
      <c r="BT301" s="133"/>
      <c r="BU301" s="133"/>
      <c r="BV301" s="133"/>
      <c r="BW301" s="133"/>
      <c r="BX301" s="133"/>
      <c r="BY301" s="133"/>
      <c r="BZ301" s="133"/>
      <c r="CA301" s="133"/>
      <c r="CB301" s="133"/>
      <c r="CC301" s="133"/>
      <c r="CD301" s="133"/>
      <c r="CE301" s="133"/>
      <c r="CF301" s="133"/>
      <c r="CG301" s="133"/>
      <c r="CH301" s="133"/>
      <c r="CI301" s="133"/>
      <c r="CJ301" s="133"/>
      <c r="CK301" s="133"/>
      <c r="CL301" s="133"/>
      <c r="CM301" s="133"/>
    </row>
    <row r="302" spans="1:91" ht="24" customHeight="1" x14ac:dyDescent="0.25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/>
      <c r="BE302" s="133"/>
      <c r="BF302" s="133"/>
      <c r="BG302" s="133"/>
      <c r="BH302" s="133"/>
      <c r="BI302" s="133"/>
      <c r="BJ302" s="133"/>
      <c r="BK302" s="133"/>
      <c r="BL302" s="133"/>
      <c r="BM302" s="133"/>
      <c r="BN302" s="133"/>
      <c r="BO302" s="133"/>
      <c r="BP302" s="133"/>
      <c r="BQ302" s="133"/>
      <c r="BR302" s="133"/>
      <c r="BS302" s="133"/>
      <c r="BT302" s="133"/>
      <c r="BU302" s="133"/>
      <c r="BV302" s="133"/>
      <c r="BW302" s="133"/>
      <c r="BX302" s="133"/>
      <c r="BY302" s="133"/>
      <c r="BZ302" s="133"/>
      <c r="CA302" s="133"/>
      <c r="CB302" s="133"/>
      <c r="CC302" s="133"/>
      <c r="CD302" s="133"/>
      <c r="CE302" s="133"/>
      <c r="CF302" s="133"/>
      <c r="CG302" s="133"/>
      <c r="CH302" s="133"/>
      <c r="CI302" s="133"/>
      <c r="CJ302" s="133"/>
      <c r="CK302" s="133"/>
      <c r="CL302" s="133"/>
      <c r="CM302" s="133"/>
    </row>
    <row r="303" spans="1:91" ht="24" customHeight="1" x14ac:dyDescent="0.25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  <c r="AX303" s="133"/>
      <c r="AY303" s="133"/>
      <c r="AZ303" s="133"/>
      <c r="BA303" s="133"/>
      <c r="BB303" s="133"/>
      <c r="BC303" s="133"/>
      <c r="BD303" s="133"/>
      <c r="BE303" s="133"/>
      <c r="BF303" s="133"/>
      <c r="BG303" s="133"/>
      <c r="BH303" s="133"/>
      <c r="BI303" s="133"/>
      <c r="BJ303" s="133"/>
      <c r="BK303" s="133"/>
      <c r="BL303" s="133"/>
      <c r="BM303" s="133"/>
      <c r="BN303" s="133"/>
      <c r="BO303" s="133"/>
      <c r="BP303" s="133"/>
      <c r="BQ303" s="133"/>
      <c r="BR303" s="133"/>
      <c r="BS303" s="133"/>
      <c r="BT303" s="133"/>
      <c r="BU303" s="133"/>
      <c r="BV303" s="133"/>
      <c r="BW303" s="133"/>
      <c r="BX303" s="133"/>
      <c r="BY303" s="133"/>
      <c r="BZ303" s="133"/>
      <c r="CA303" s="133"/>
      <c r="CB303" s="133"/>
      <c r="CC303" s="133"/>
      <c r="CD303" s="133"/>
      <c r="CE303" s="133"/>
      <c r="CF303" s="133"/>
      <c r="CG303" s="133"/>
      <c r="CH303" s="133"/>
      <c r="CI303" s="133"/>
      <c r="CJ303" s="133"/>
      <c r="CK303" s="133"/>
      <c r="CL303" s="133"/>
      <c r="CM303" s="133"/>
    </row>
    <row r="304" spans="1:91" ht="24" customHeight="1" x14ac:dyDescent="0.25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33"/>
      <c r="BG304" s="133"/>
      <c r="BH304" s="133"/>
      <c r="BI304" s="133"/>
      <c r="BJ304" s="133"/>
      <c r="BK304" s="133"/>
      <c r="BL304" s="133"/>
      <c r="BM304" s="133"/>
      <c r="BN304" s="133"/>
      <c r="BO304" s="133"/>
      <c r="BP304" s="133"/>
      <c r="BQ304" s="133"/>
      <c r="BR304" s="133"/>
      <c r="BS304" s="133"/>
      <c r="BT304" s="133"/>
      <c r="BU304" s="133"/>
      <c r="BV304" s="133"/>
      <c r="BW304" s="133"/>
      <c r="BX304" s="133"/>
      <c r="BY304" s="133"/>
      <c r="BZ304" s="133"/>
      <c r="CA304" s="133"/>
      <c r="CB304" s="133"/>
      <c r="CC304" s="133"/>
      <c r="CD304" s="133"/>
      <c r="CE304" s="133"/>
      <c r="CF304" s="133"/>
      <c r="CG304" s="133"/>
      <c r="CH304" s="133"/>
      <c r="CI304" s="133"/>
      <c r="CJ304" s="133"/>
      <c r="CK304" s="133"/>
      <c r="CL304" s="133"/>
      <c r="CM304" s="133"/>
    </row>
    <row r="305" spans="1:91" ht="24" customHeight="1" x14ac:dyDescent="0.2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  <c r="AY305" s="133"/>
      <c r="AZ305" s="133"/>
      <c r="BA305" s="133"/>
      <c r="BB305" s="133"/>
      <c r="BC305" s="133"/>
      <c r="BD305" s="133"/>
      <c r="BE305" s="133"/>
      <c r="BF305" s="133"/>
      <c r="BG305" s="133"/>
      <c r="BH305" s="133"/>
      <c r="BI305" s="133"/>
      <c r="BJ305" s="133"/>
      <c r="BK305" s="133"/>
      <c r="BL305" s="133"/>
      <c r="BM305" s="133"/>
      <c r="BN305" s="133"/>
      <c r="BO305" s="133"/>
      <c r="BP305" s="133"/>
      <c r="BQ305" s="133"/>
      <c r="BR305" s="133"/>
      <c r="BS305" s="133"/>
      <c r="BT305" s="133"/>
      <c r="BU305" s="133"/>
      <c r="BV305" s="133"/>
      <c r="BW305" s="133"/>
      <c r="BX305" s="133"/>
      <c r="BY305" s="133"/>
      <c r="BZ305" s="133"/>
      <c r="CA305" s="133"/>
      <c r="CB305" s="133"/>
      <c r="CC305" s="133"/>
      <c r="CD305" s="133"/>
      <c r="CE305" s="133"/>
      <c r="CF305" s="133"/>
      <c r="CG305" s="133"/>
      <c r="CH305" s="133"/>
      <c r="CI305" s="133"/>
      <c r="CJ305" s="133"/>
      <c r="CK305" s="133"/>
      <c r="CL305" s="133"/>
      <c r="CM305" s="133"/>
    </row>
    <row r="306" spans="1:91" ht="24" customHeight="1" x14ac:dyDescent="0.25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33"/>
      <c r="BG306" s="133"/>
      <c r="BH306" s="133"/>
      <c r="BI306" s="133"/>
      <c r="BJ306" s="133"/>
      <c r="BK306" s="133"/>
      <c r="BL306" s="133"/>
      <c r="BM306" s="133"/>
      <c r="BN306" s="133"/>
      <c r="BO306" s="133"/>
      <c r="BP306" s="133"/>
      <c r="BQ306" s="133"/>
      <c r="BR306" s="133"/>
      <c r="BS306" s="133"/>
      <c r="BT306" s="133"/>
      <c r="BU306" s="133"/>
      <c r="BV306" s="133"/>
      <c r="BW306" s="133"/>
      <c r="BX306" s="133"/>
      <c r="BY306" s="133"/>
      <c r="BZ306" s="133"/>
      <c r="CA306" s="133"/>
      <c r="CB306" s="133"/>
      <c r="CC306" s="133"/>
      <c r="CD306" s="133"/>
      <c r="CE306" s="133"/>
      <c r="CF306" s="133"/>
      <c r="CG306" s="133"/>
      <c r="CH306" s="133"/>
      <c r="CI306" s="133"/>
      <c r="CJ306" s="133"/>
      <c r="CK306" s="133"/>
      <c r="CL306" s="133"/>
      <c r="CM306" s="133"/>
    </row>
    <row r="307" spans="1:91" ht="24" customHeight="1" x14ac:dyDescent="0.25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  <c r="AY307" s="133"/>
      <c r="AZ307" s="133"/>
      <c r="BA307" s="133"/>
      <c r="BB307" s="133"/>
      <c r="BC307" s="133"/>
      <c r="BD307" s="133"/>
      <c r="BE307" s="133"/>
      <c r="BF307" s="133"/>
      <c r="BG307" s="133"/>
      <c r="BH307" s="133"/>
      <c r="BI307" s="133"/>
      <c r="BJ307" s="133"/>
      <c r="BK307" s="133"/>
      <c r="BL307" s="133"/>
      <c r="BM307" s="133"/>
      <c r="BN307" s="133"/>
      <c r="BO307" s="133"/>
      <c r="BP307" s="133"/>
      <c r="BQ307" s="133"/>
      <c r="BR307" s="133"/>
      <c r="BS307" s="133"/>
      <c r="BT307" s="133"/>
      <c r="BU307" s="133"/>
      <c r="BV307" s="133"/>
      <c r="BW307" s="133"/>
      <c r="BX307" s="133"/>
      <c r="BY307" s="133"/>
      <c r="BZ307" s="133"/>
      <c r="CA307" s="133"/>
      <c r="CB307" s="133"/>
      <c r="CC307" s="133"/>
      <c r="CD307" s="133"/>
      <c r="CE307" s="133"/>
      <c r="CF307" s="133"/>
      <c r="CG307" s="133"/>
      <c r="CH307" s="133"/>
      <c r="CI307" s="133"/>
      <c r="CJ307" s="133"/>
      <c r="CK307" s="133"/>
      <c r="CL307" s="133"/>
      <c r="CM307" s="133"/>
    </row>
    <row r="308" spans="1:91" ht="24" customHeight="1" x14ac:dyDescent="0.25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  <c r="AY308" s="133"/>
      <c r="AZ308" s="133"/>
      <c r="BA308" s="133"/>
      <c r="BB308" s="133"/>
      <c r="BC308" s="133"/>
      <c r="BD308" s="133"/>
      <c r="BE308" s="133"/>
      <c r="BF308" s="133"/>
      <c r="BG308" s="133"/>
      <c r="BH308" s="133"/>
      <c r="BI308" s="133"/>
      <c r="BJ308" s="133"/>
      <c r="BK308" s="133"/>
      <c r="BL308" s="133"/>
      <c r="BM308" s="133"/>
      <c r="BN308" s="133"/>
      <c r="BO308" s="133"/>
      <c r="BP308" s="133"/>
      <c r="BQ308" s="133"/>
      <c r="BR308" s="133"/>
      <c r="BS308" s="133"/>
      <c r="BT308" s="133"/>
      <c r="BU308" s="133"/>
      <c r="BV308" s="133"/>
      <c r="BW308" s="133"/>
      <c r="BX308" s="133"/>
      <c r="BY308" s="133"/>
      <c r="BZ308" s="133"/>
      <c r="CA308" s="133"/>
      <c r="CB308" s="133"/>
      <c r="CC308" s="133"/>
      <c r="CD308" s="133"/>
      <c r="CE308" s="133"/>
      <c r="CF308" s="133"/>
      <c r="CG308" s="133"/>
      <c r="CH308" s="133"/>
      <c r="CI308" s="133"/>
      <c r="CJ308" s="133"/>
      <c r="CK308" s="133"/>
      <c r="CL308" s="133"/>
      <c r="CM308" s="133"/>
    </row>
    <row r="309" spans="1:91" ht="24" customHeight="1" x14ac:dyDescent="0.25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  <c r="AY309" s="133"/>
      <c r="AZ309" s="133"/>
      <c r="BA309" s="133"/>
      <c r="BB309" s="133"/>
      <c r="BC309" s="133"/>
      <c r="BD309" s="133"/>
      <c r="BE309" s="133"/>
      <c r="BF309" s="133"/>
      <c r="BG309" s="133"/>
      <c r="BH309" s="133"/>
      <c r="BI309" s="133"/>
      <c r="BJ309" s="133"/>
      <c r="BK309" s="133"/>
      <c r="BL309" s="133"/>
      <c r="BM309" s="133"/>
      <c r="BN309" s="133"/>
      <c r="BO309" s="133"/>
      <c r="BP309" s="133"/>
      <c r="BQ309" s="133"/>
      <c r="BR309" s="133"/>
      <c r="BS309" s="133"/>
      <c r="BT309" s="133"/>
      <c r="BU309" s="133"/>
      <c r="BV309" s="133"/>
      <c r="BW309" s="133"/>
      <c r="BX309" s="133"/>
      <c r="BY309" s="133"/>
      <c r="BZ309" s="133"/>
      <c r="CA309" s="133"/>
      <c r="CB309" s="133"/>
      <c r="CC309" s="133"/>
      <c r="CD309" s="133"/>
      <c r="CE309" s="133"/>
      <c r="CF309" s="133"/>
      <c r="CG309" s="133"/>
      <c r="CH309" s="133"/>
      <c r="CI309" s="133"/>
      <c r="CJ309" s="133"/>
      <c r="CK309" s="133"/>
      <c r="CL309" s="133"/>
      <c r="CM309" s="133"/>
    </row>
    <row r="310" spans="1:91" ht="24" customHeight="1" x14ac:dyDescent="0.25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  <c r="AX310" s="133"/>
      <c r="AY310" s="133"/>
      <c r="AZ310" s="133"/>
      <c r="BA310" s="133"/>
      <c r="BB310" s="133"/>
      <c r="BC310" s="133"/>
      <c r="BD310" s="133"/>
      <c r="BE310" s="133"/>
      <c r="BF310" s="133"/>
      <c r="BG310" s="133"/>
      <c r="BH310" s="133"/>
      <c r="BI310" s="133"/>
      <c r="BJ310" s="133"/>
      <c r="BK310" s="133"/>
      <c r="BL310" s="133"/>
      <c r="BM310" s="133"/>
      <c r="BN310" s="133"/>
      <c r="BO310" s="133"/>
      <c r="BP310" s="133"/>
      <c r="BQ310" s="133"/>
      <c r="BR310" s="133"/>
      <c r="BS310" s="133"/>
      <c r="BT310" s="133"/>
      <c r="BU310" s="133"/>
      <c r="BV310" s="133"/>
      <c r="BW310" s="133"/>
      <c r="BX310" s="133"/>
      <c r="BY310" s="133"/>
      <c r="BZ310" s="133"/>
      <c r="CA310" s="133"/>
      <c r="CB310" s="133"/>
      <c r="CC310" s="133"/>
      <c r="CD310" s="133"/>
      <c r="CE310" s="133"/>
      <c r="CF310" s="133"/>
      <c r="CG310" s="133"/>
      <c r="CH310" s="133"/>
      <c r="CI310" s="133"/>
      <c r="CJ310" s="133"/>
      <c r="CK310" s="133"/>
      <c r="CL310" s="133"/>
      <c r="CM310" s="133"/>
    </row>
    <row r="311" spans="1:91" ht="24" customHeight="1" x14ac:dyDescent="0.25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  <c r="AY311" s="133"/>
      <c r="AZ311" s="133"/>
      <c r="BA311" s="133"/>
      <c r="BB311" s="133"/>
      <c r="BC311" s="133"/>
      <c r="BD311" s="133"/>
      <c r="BE311" s="133"/>
      <c r="BF311" s="133"/>
      <c r="BG311" s="133"/>
      <c r="BH311" s="133"/>
      <c r="BI311" s="133"/>
      <c r="BJ311" s="133"/>
      <c r="BK311" s="133"/>
      <c r="BL311" s="133"/>
      <c r="BM311" s="133"/>
      <c r="BN311" s="133"/>
      <c r="BO311" s="133"/>
      <c r="BP311" s="133"/>
      <c r="BQ311" s="133"/>
      <c r="BR311" s="133"/>
      <c r="BS311" s="133"/>
      <c r="BT311" s="133"/>
      <c r="BU311" s="133"/>
      <c r="BV311" s="133"/>
      <c r="BW311" s="133"/>
      <c r="BX311" s="133"/>
      <c r="BY311" s="133"/>
      <c r="BZ311" s="133"/>
      <c r="CA311" s="133"/>
      <c r="CB311" s="133"/>
      <c r="CC311" s="133"/>
      <c r="CD311" s="133"/>
      <c r="CE311" s="133"/>
      <c r="CF311" s="133"/>
      <c r="CG311" s="133"/>
      <c r="CH311" s="133"/>
      <c r="CI311" s="133"/>
      <c r="CJ311" s="133"/>
      <c r="CK311" s="133"/>
      <c r="CL311" s="133"/>
      <c r="CM311" s="133"/>
    </row>
    <row r="312" spans="1:91" ht="24" customHeight="1" x14ac:dyDescent="0.25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  <c r="AY312" s="133"/>
      <c r="AZ312" s="133"/>
      <c r="BA312" s="133"/>
      <c r="BB312" s="133"/>
      <c r="BC312" s="133"/>
      <c r="BD312" s="133"/>
      <c r="BE312" s="133"/>
      <c r="BF312" s="133"/>
      <c r="BG312" s="133"/>
      <c r="BH312" s="133"/>
      <c r="BI312" s="133"/>
      <c r="BJ312" s="133"/>
      <c r="BK312" s="133"/>
      <c r="BL312" s="133"/>
      <c r="BM312" s="133"/>
      <c r="BN312" s="133"/>
      <c r="BO312" s="133"/>
      <c r="BP312" s="133"/>
      <c r="BQ312" s="133"/>
      <c r="BR312" s="133"/>
      <c r="BS312" s="133"/>
      <c r="BT312" s="133"/>
      <c r="BU312" s="133"/>
      <c r="BV312" s="133"/>
      <c r="BW312" s="133"/>
      <c r="BX312" s="133"/>
      <c r="BY312" s="133"/>
      <c r="BZ312" s="133"/>
      <c r="CA312" s="133"/>
      <c r="CB312" s="133"/>
      <c r="CC312" s="133"/>
      <c r="CD312" s="133"/>
      <c r="CE312" s="133"/>
      <c r="CF312" s="133"/>
      <c r="CG312" s="133"/>
      <c r="CH312" s="133"/>
      <c r="CI312" s="133"/>
      <c r="CJ312" s="133"/>
      <c r="CK312" s="133"/>
      <c r="CL312" s="133"/>
      <c r="CM312" s="133"/>
    </row>
    <row r="313" spans="1:91" ht="24" customHeight="1" x14ac:dyDescent="0.25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  <c r="AX313" s="133"/>
      <c r="AY313" s="133"/>
      <c r="AZ313" s="133"/>
      <c r="BA313" s="133"/>
      <c r="BB313" s="133"/>
      <c r="BC313" s="133"/>
      <c r="BD313" s="133"/>
      <c r="BE313" s="133"/>
      <c r="BF313" s="133"/>
      <c r="BG313" s="133"/>
      <c r="BH313" s="133"/>
      <c r="BI313" s="133"/>
      <c r="BJ313" s="133"/>
      <c r="BK313" s="133"/>
      <c r="BL313" s="133"/>
      <c r="BM313" s="133"/>
      <c r="BN313" s="133"/>
      <c r="BO313" s="133"/>
      <c r="BP313" s="133"/>
      <c r="BQ313" s="133"/>
      <c r="BR313" s="133"/>
      <c r="BS313" s="133"/>
      <c r="BT313" s="133"/>
      <c r="BU313" s="133"/>
      <c r="BV313" s="133"/>
      <c r="BW313" s="133"/>
      <c r="BX313" s="133"/>
      <c r="BY313" s="133"/>
      <c r="BZ313" s="133"/>
      <c r="CA313" s="133"/>
      <c r="CB313" s="133"/>
      <c r="CC313" s="133"/>
      <c r="CD313" s="133"/>
      <c r="CE313" s="133"/>
      <c r="CF313" s="133"/>
      <c r="CG313" s="133"/>
      <c r="CH313" s="133"/>
      <c r="CI313" s="133"/>
      <c r="CJ313" s="133"/>
      <c r="CK313" s="133"/>
      <c r="CL313" s="133"/>
      <c r="CM313" s="133"/>
    </row>
    <row r="314" spans="1:91" ht="24" customHeight="1" x14ac:dyDescent="0.25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  <c r="AY314" s="133"/>
      <c r="AZ314" s="133"/>
      <c r="BA314" s="133"/>
      <c r="BB314" s="133"/>
      <c r="BC314" s="133"/>
      <c r="BD314" s="133"/>
      <c r="BE314" s="133"/>
      <c r="BF314" s="133"/>
      <c r="BG314" s="133"/>
      <c r="BH314" s="133"/>
      <c r="BI314" s="133"/>
      <c r="BJ314" s="133"/>
      <c r="BK314" s="133"/>
      <c r="BL314" s="133"/>
      <c r="BM314" s="133"/>
      <c r="BN314" s="133"/>
      <c r="BO314" s="133"/>
      <c r="BP314" s="133"/>
      <c r="BQ314" s="133"/>
      <c r="BR314" s="133"/>
      <c r="BS314" s="133"/>
      <c r="BT314" s="133"/>
      <c r="BU314" s="133"/>
      <c r="BV314" s="133"/>
      <c r="BW314" s="133"/>
      <c r="BX314" s="133"/>
      <c r="BY314" s="133"/>
      <c r="BZ314" s="133"/>
      <c r="CA314" s="133"/>
      <c r="CB314" s="133"/>
      <c r="CC314" s="133"/>
      <c r="CD314" s="133"/>
      <c r="CE314" s="133"/>
      <c r="CF314" s="133"/>
      <c r="CG314" s="133"/>
      <c r="CH314" s="133"/>
      <c r="CI314" s="133"/>
      <c r="CJ314" s="133"/>
      <c r="CK314" s="133"/>
      <c r="CL314" s="133"/>
      <c r="CM314" s="133"/>
    </row>
    <row r="315" spans="1:91" ht="24" customHeight="1" x14ac:dyDescent="0.2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  <c r="AY315" s="133"/>
      <c r="AZ315" s="133"/>
      <c r="BA315" s="133"/>
      <c r="BB315" s="133"/>
      <c r="BC315" s="133"/>
      <c r="BD315" s="133"/>
      <c r="BE315" s="133"/>
      <c r="BF315" s="133"/>
      <c r="BG315" s="133"/>
      <c r="BH315" s="133"/>
      <c r="BI315" s="133"/>
      <c r="BJ315" s="133"/>
      <c r="BK315" s="133"/>
      <c r="BL315" s="133"/>
      <c r="BM315" s="133"/>
      <c r="BN315" s="133"/>
      <c r="BO315" s="133"/>
      <c r="BP315" s="133"/>
      <c r="BQ315" s="133"/>
      <c r="BR315" s="133"/>
      <c r="BS315" s="133"/>
      <c r="BT315" s="133"/>
      <c r="BU315" s="133"/>
      <c r="BV315" s="133"/>
      <c r="BW315" s="133"/>
      <c r="BX315" s="133"/>
      <c r="BY315" s="133"/>
      <c r="BZ315" s="133"/>
      <c r="CA315" s="133"/>
      <c r="CB315" s="133"/>
      <c r="CC315" s="133"/>
      <c r="CD315" s="133"/>
      <c r="CE315" s="133"/>
      <c r="CF315" s="133"/>
      <c r="CG315" s="133"/>
      <c r="CH315" s="133"/>
      <c r="CI315" s="133"/>
      <c r="CJ315" s="133"/>
      <c r="CK315" s="133"/>
      <c r="CL315" s="133"/>
      <c r="CM315" s="133"/>
    </row>
    <row r="316" spans="1:91" ht="24" customHeight="1" x14ac:dyDescent="0.25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3"/>
      <c r="BF316" s="133"/>
      <c r="BG316" s="133"/>
      <c r="BH316" s="133"/>
      <c r="BI316" s="133"/>
      <c r="BJ316" s="133"/>
      <c r="BK316" s="133"/>
      <c r="BL316" s="133"/>
      <c r="BM316" s="133"/>
      <c r="BN316" s="133"/>
      <c r="BO316" s="133"/>
      <c r="BP316" s="133"/>
      <c r="BQ316" s="133"/>
      <c r="BR316" s="133"/>
      <c r="BS316" s="133"/>
      <c r="BT316" s="133"/>
      <c r="BU316" s="133"/>
      <c r="BV316" s="133"/>
      <c r="BW316" s="133"/>
      <c r="BX316" s="133"/>
      <c r="BY316" s="133"/>
      <c r="BZ316" s="133"/>
      <c r="CA316" s="133"/>
      <c r="CB316" s="133"/>
      <c r="CC316" s="133"/>
      <c r="CD316" s="133"/>
      <c r="CE316" s="133"/>
      <c r="CF316" s="133"/>
      <c r="CG316" s="133"/>
      <c r="CH316" s="133"/>
      <c r="CI316" s="133"/>
      <c r="CJ316" s="133"/>
      <c r="CK316" s="133"/>
      <c r="CL316" s="133"/>
      <c r="CM316" s="133"/>
    </row>
    <row r="317" spans="1:91" ht="24" customHeight="1" x14ac:dyDescent="0.25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33"/>
      <c r="BG317" s="133"/>
      <c r="BH317" s="133"/>
      <c r="BI317" s="133"/>
      <c r="BJ317" s="133"/>
      <c r="BK317" s="133"/>
      <c r="BL317" s="133"/>
      <c r="BM317" s="133"/>
      <c r="BN317" s="133"/>
      <c r="BO317" s="133"/>
      <c r="BP317" s="133"/>
      <c r="BQ317" s="133"/>
      <c r="BR317" s="133"/>
      <c r="BS317" s="133"/>
      <c r="BT317" s="133"/>
      <c r="BU317" s="133"/>
      <c r="BV317" s="133"/>
      <c r="BW317" s="133"/>
      <c r="BX317" s="133"/>
      <c r="BY317" s="133"/>
      <c r="BZ317" s="133"/>
      <c r="CA317" s="133"/>
      <c r="CB317" s="133"/>
      <c r="CC317" s="133"/>
      <c r="CD317" s="133"/>
      <c r="CE317" s="133"/>
      <c r="CF317" s="133"/>
      <c r="CG317" s="133"/>
      <c r="CH317" s="133"/>
      <c r="CI317" s="133"/>
      <c r="CJ317" s="133"/>
      <c r="CK317" s="133"/>
      <c r="CL317" s="133"/>
      <c r="CM317" s="133"/>
    </row>
    <row r="318" spans="1:91" ht="24" customHeight="1" x14ac:dyDescent="0.25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33"/>
      <c r="BG318" s="133"/>
      <c r="BH318" s="133"/>
      <c r="BI318" s="133"/>
      <c r="BJ318" s="133"/>
      <c r="BK318" s="133"/>
      <c r="BL318" s="133"/>
      <c r="BM318" s="133"/>
      <c r="BN318" s="133"/>
      <c r="BO318" s="133"/>
      <c r="BP318" s="133"/>
      <c r="BQ318" s="133"/>
      <c r="BR318" s="133"/>
      <c r="BS318" s="133"/>
      <c r="BT318" s="133"/>
      <c r="BU318" s="133"/>
      <c r="BV318" s="133"/>
      <c r="BW318" s="133"/>
      <c r="BX318" s="133"/>
      <c r="BY318" s="133"/>
      <c r="BZ318" s="133"/>
      <c r="CA318" s="133"/>
      <c r="CB318" s="133"/>
      <c r="CC318" s="133"/>
      <c r="CD318" s="133"/>
      <c r="CE318" s="133"/>
      <c r="CF318" s="133"/>
      <c r="CG318" s="133"/>
      <c r="CH318" s="133"/>
      <c r="CI318" s="133"/>
      <c r="CJ318" s="133"/>
      <c r="CK318" s="133"/>
      <c r="CL318" s="133"/>
      <c r="CM318" s="133"/>
    </row>
    <row r="319" spans="1:91" ht="24" customHeight="1" x14ac:dyDescent="0.25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33"/>
      <c r="BG319" s="133"/>
      <c r="BH319" s="133"/>
      <c r="BI319" s="133"/>
      <c r="BJ319" s="133"/>
      <c r="BK319" s="133"/>
      <c r="BL319" s="133"/>
      <c r="BM319" s="133"/>
      <c r="BN319" s="133"/>
      <c r="BO319" s="133"/>
      <c r="BP319" s="133"/>
      <c r="BQ319" s="133"/>
      <c r="BR319" s="133"/>
      <c r="BS319" s="133"/>
      <c r="BT319" s="133"/>
      <c r="BU319" s="133"/>
      <c r="BV319" s="133"/>
      <c r="BW319" s="133"/>
      <c r="BX319" s="133"/>
      <c r="BY319" s="133"/>
      <c r="BZ319" s="133"/>
      <c r="CA319" s="133"/>
      <c r="CB319" s="133"/>
      <c r="CC319" s="133"/>
      <c r="CD319" s="133"/>
      <c r="CE319" s="133"/>
      <c r="CF319" s="133"/>
      <c r="CG319" s="133"/>
      <c r="CH319" s="133"/>
      <c r="CI319" s="133"/>
      <c r="CJ319" s="133"/>
      <c r="CK319" s="133"/>
      <c r="CL319" s="133"/>
      <c r="CM319" s="133"/>
    </row>
    <row r="320" spans="1:91" ht="24" customHeight="1" x14ac:dyDescent="0.25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  <c r="AX320" s="133"/>
      <c r="AY320" s="133"/>
      <c r="AZ320" s="133"/>
      <c r="BA320" s="133"/>
      <c r="BB320" s="133"/>
      <c r="BC320" s="133"/>
      <c r="BD320" s="133"/>
      <c r="BE320" s="133"/>
      <c r="BF320" s="133"/>
      <c r="BG320" s="133"/>
      <c r="BH320" s="133"/>
      <c r="BI320" s="133"/>
      <c r="BJ320" s="133"/>
      <c r="BK320" s="133"/>
      <c r="BL320" s="133"/>
      <c r="BM320" s="133"/>
      <c r="BN320" s="133"/>
      <c r="BO320" s="133"/>
      <c r="BP320" s="133"/>
      <c r="BQ320" s="133"/>
      <c r="BR320" s="133"/>
      <c r="BS320" s="133"/>
      <c r="BT320" s="133"/>
      <c r="BU320" s="133"/>
      <c r="BV320" s="133"/>
      <c r="BW320" s="133"/>
      <c r="BX320" s="133"/>
      <c r="BY320" s="133"/>
      <c r="BZ320" s="133"/>
      <c r="CA320" s="133"/>
      <c r="CB320" s="133"/>
      <c r="CC320" s="133"/>
      <c r="CD320" s="133"/>
      <c r="CE320" s="133"/>
      <c r="CF320" s="133"/>
      <c r="CG320" s="133"/>
      <c r="CH320" s="133"/>
      <c r="CI320" s="133"/>
      <c r="CJ320" s="133"/>
      <c r="CK320" s="133"/>
      <c r="CL320" s="133"/>
      <c r="CM320" s="133"/>
    </row>
    <row r="321" spans="1:91" ht="24" customHeight="1" x14ac:dyDescent="0.25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  <c r="AX321" s="133"/>
      <c r="AY321" s="133"/>
      <c r="AZ321" s="133"/>
      <c r="BA321" s="133"/>
      <c r="BB321" s="133"/>
      <c r="BC321" s="133"/>
      <c r="BD321" s="133"/>
      <c r="BE321" s="133"/>
      <c r="BF321" s="133"/>
      <c r="BG321" s="133"/>
      <c r="BH321" s="133"/>
      <c r="BI321" s="133"/>
      <c r="BJ321" s="133"/>
      <c r="BK321" s="133"/>
      <c r="BL321" s="133"/>
      <c r="BM321" s="133"/>
      <c r="BN321" s="133"/>
      <c r="BO321" s="133"/>
      <c r="BP321" s="133"/>
      <c r="BQ321" s="133"/>
      <c r="BR321" s="133"/>
      <c r="BS321" s="133"/>
      <c r="BT321" s="133"/>
      <c r="BU321" s="133"/>
      <c r="BV321" s="133"/>
      <c r="BW321" s="133"/>
      <c r="BX321" s="133"/>
      <c r="BY321" s="133"/>
      <c r="BZ321" s="133"/>
      <c r="CA321" s="133"/>
      <c r="CB321" s="133"/>
      <c r="CC321" s="133"/>
      <c r="CD321" s="133"/>
      <c r="CE321" s="133"/>
      <c r="CF321" s="133"/>
      <c r="CG321" s="133"/>
      <c r="CH321" s="133"/>
      <c r="CI321" s="133"/>
      <c r="CJ321" s="133"/>
      <c r="CK321" s="133"/>
      <c r="CL321" s="133"/>
      <c r="CM321" s="133"/>
    </row>
    <row r="322" spans="1:91" ht="24" customHeight="1" x14ac:dyDescent="0.25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  <c r="AY322" s="133"/>
      <c r="AZ322" s="133"/>
      <c r="BA322" s="133"/>
      <c r="BB322" s="133"/>
      <c r="BC322" s="133"/>
      <c r="BD322" s="133"/>
      <c r="BE322" s="133"/>
      <c r="BF322" s="133"/>
      <c r="BG322" s="133"/>
      <c r="BH322" s="133"/>
      <c r="BI322" s="133"/>
      <c r="BJ322" s="133"/>
      <c r="BK322" s="133"/>
      <c r="BL322" s="133"/>
      <c r="BM322" s="133"/>
      <c r="BN322" s="133"/>
      <c r="BO322" s="133"/>
      <c r="BP322" s="133"/>
      <c r="BQ322" s="133"/>
      <c r="BR322" s="133"/>
      <c r="BS322" s="133"/>
      <c r="BT322" s="133"/>
      <c r="BU322" s="133"/>
      <c r="BV322" s="133"/>
      <c r="BW322" s="133"/>
      <c r="BX322" s="133"/>
      <c r="BY322" s="133"/>
      <c r="BZ322" s="133"/>
      <c r="CA322" s="133"/>
      <c r="CB322" s="133"/>
      <c r="CC322" s="133"/>
      <c r="CD322" s="133"/>
      <c r="CE322" s="133"/>
      <c r="CF322" s="133"/>
      <c r="CG322" s="133"/>
      <c r="CH322" s="133"/>
      <c r="CI322" s="133"/>
      <c r="CJ322" s="133"/>
      <c r="CK322" s="133"/>
      <c r="CL322" s="133"/>
      <c r="CM322" s="133"/>
    </row>
    <row r="323" spans="1:91" ht="24" customHeight="1" x14ac:dyDescent="0.25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  <c r="AX323" s="133"/>
      <c r="AY323" s="133"/>
      <c r="AZ323" s="133"/>
      <c r="BA323" s="133"/>
      <c r="BB323" s="133"/>
      <c r="BC323" s="133"/>
      <c r="BD323" s="133"/>
      <c r="BE323" s="133"/>
      <c r="BF323" s="133"/>
      <c r="BG323" s="133"/>
      <c r="BH323" s="133"/>
      <c r="BI323" s="133"/>
      <c r="BJ323" s="133"/>
      <c r="BK323" s="133"/>
      <c r="BL323" s="133"/>
      <c r="BM323" s="133"/>
      <c r="BN323" s="133"/>
      <c r="BO323" s="133"/>
      <c r="BP323" s="133"/>
      <c r="BQ323" s="133"/>
      <c r="BR323" s="133"/>
      <c r="BS323" s="133"/>
      <c r="BT323" s="133"/>
      <c r="BU323" s="133"/>
      <c r="BV323" s="133"/>
      <c r="BW323" s="133"/>
      <c r="BX323" s="133"/>
      <c r="BY323" s="133"/>
      <c r="BZ323" s="133"/>
      <c r="CA323" s="133"/>
      <c r="CB323" s="133"/>
      <c r="CC323" s="133"/>
      <c r="CD323" s="133"/>
      <c r="CE323" s="133"/>
      <c r="CF323" s="133"/>
      <c r="CG323" s="133"/>
      <c r="CH323" s="133"/>
      <c r="CI323" s="133"/>
      <c r="CJ323" s="133"/>
      <c r="CK323" s="133"/>
      <c r="CL323" s="133"/>
      <c r="CM323" s="133"/>
    </row>
    <row r="324" spans="1:91" ht="24" customHeight="1" x14ac:dyDescent="0.25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133"/>
      <c r="BG324" s="133"/>
      <c r="BH324" s="133"/>
      <c r="BI324" s="133"/>
      <c r="BJ324" s="133"/>
      <c r="BK324" s="133"/>
      <c r="BL324" s="133"/>
      <c r="BM324" s="133"/>
      <c r="BN324" s="133"/>
      <c r="BO324" s="133"/>
      <c r="BP324" s="133"/>
      <c r="BQ324" s="133"/>
      <c r="BR324" s="133"/>
      <c r="BS324" s="133"/>
      <c r="BT324" s="133"/>
      <c r="BU324" s="133"/>
      <c r="BV324" s="133"/>
      <c r="BW324" s="133"/>
      <c r="BX324" s="133"/>
      <c r="BY324" s="133"/>
      <c r="BZ324" s="133"/>
      <c r="CA324" s="133"/>
      <c r="CB324" s="133"/>
      <c r="CC324" s="133"/>
      <c r="CD324" s="133"/>
      <c r="CE324" s="133"/>
      <c r="CF324" s="133"/>
      <c r="CG324" s="133"/>
      <c r="CH324" s="133"/>
      <c r="CI324" s="133"/>
      <c r="CJ324" s="133"/>
      <c r="CK324" s="133"/>
      <c r="CL324" s="133"/>
      <c r="CM324" s="133"/>
    </row>
    <row r="325" spans="1:91" ht="24" customHeight="1" x14ac:dyDescent="0.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133"/>
      <c r="BG325" s="133"/>
      <c r="BH325" s="133"/>
      <c r="BI325" s="133"/>
      <c r="BJ325" s="133"/>
      <c r="BK325" s="133"/>
      <c r="BL325" s="133"/>
      <c r="BM325" s="133"/>
      <c r="BN325" s="133"/>
      <c r="BO325" s="133"/>
      <c r="BP325" s="133"/>
      <c r="BQ325" s="133"/>
      <c r="BR325" s="133"/>
      <c r="BS325" s="133"/>
      <c r="BT325" s="133"/>
      <c r="BU325" s="133"/>
      <c r="BV325" s="133"/>
      <c r="BW325" s="133"/>
      <c r="BX325" s="133"/>
      <c r="BY325" s="133"/>
      <c r="BZ325" s="133"/>
      <c r="CA325" s="133"/>
      <c r="CB325" s="133"/>
      <c r="CC325" s="133"/>
      <c r="CD325" s="133"/>
      <c r="CE325" s="133"/>
      <c r="CF325" s="133"/>
      <c r="CG325" s="133"/>
      <c r="CH325" s="133"/>
      <c r="CI325" s="133"/>
      <c r="CJ325" s="133"/>
      <c r="CK325" s="133"/>
      <c r="CL325" s="133"/>
      <c r="CM325" s="133"/>
    </row>
    <row r="326" spans="1:91" ht="24" customHeight="1" x14ac:dyDescent="0.25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  <c r="AY326" s="133"/>
      <c r="AZ326" s="133"/>
      <c r="BA326" s="133"/>
      <c r="BB326" s="133"/>
      <c r="BC326" s="133"/>
      <c r="BD326" s="133"/>
      <c r="BE326" s="133"/>
      <c r="BF326" s="133"/>
      <c r="BG326" s="133"/>
      <c r="BH326" s="133"/>
      <c r="BI326" s="133"/>
      <c r="BJ326" s="133"/>
      <c r="BK326" s="133"/>
      <c r="BL326" s="133"/>
      <c r="BM326" s="133"/>
      <c r="BN326" s="133"/>
      <c r="BO326" s="133"/>
      <c r="BP326" s="133"/>
      <c r="BQ326" s="133"/>
      <c r="BR326" s="133"/>
      <c r="BS326" s="133"/>
      <c r="BT326" s="133"/>
      <c r="BU326" s="133"/>
      <c r="BV326" s="133"/>
      <c r="BW326" s="133"/>
      <c r="BX326" s="133"/>
      <c r="BY326" s="133"/>
      <c r="BZ326" s="133"/>
      <c r="CA326" s="133"/>
      <c r="CB326" s="133"/>
      <c r="CC326" s="133"/>
      <c r="CD326" s="133"/>
      <c r="CE326" s="133"/>
      <c r="CF326" s="133"/>
      <c r="CG326" s="133"/>
      <c r="CH326" s="133"/>
      <c r="CI326" s="133"/>
      <c r="CJ326" s="133"/>
      <c r="CK326" s="133"/>
      <c r="CL326" s="133"/>
      <c r="CM326" s="133"/>
    </row>
    <row r="327" spans="1:91" ht="24" customHeight="1" x14ac:dyDescent="0.25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  <c r="AY327" s="133"/>
      <c r="AZ327" s="133"/>
      <c r="BA327" s="133"/>
      <c r="BB327" s="133"/>
      <c r="BC327" s="133"/>
      <c r="BD327" s="133"/>
      <c r="BE327" s="133"/>
      <c r="BF327" s="133"/>
      <c r="BG327" s="133"/>
      <c r="BH327" s="133"/>
      <c r="BI327" s="133"/>
      <c r="BJ327" s="133"/>
      <c r="BK327" s="133"/>
      <c r="BL327" s="133"/>
      <c r="BM327" s="133"/>
      <c r="BN327" s="133"/>
      <c r="BO327" s="133"/>
      <c r="BP327" s="133"/>
      <c r="BQ327" s="133"/>
      <c r="BR327" s="133"/>
      <c r="BS327" s="133"/>
      <c r="BT327" s="133"/>
      <c r="BU327" s="133"/>
      <c r="BV327" s="133"/>
      <c r="BW327" s="133"/>
      <c r="BX327" s="133"/>
      <c r="BY327" s="133"/>
      <c r="BZ327" s="133"/>
      <c r="CA327" s="133"/>
      <c r="CB327" s="133"/>
      <c r="CC327" s="133"/>
      <c r="CD327" s="133"/>
      <c r="CE327" s="133"/>
      <c r="CF327" s="133"/>
      <c r="CG327" s="133"/>
      <c r="CH327" s="133"/>
      <c r="CI327" s="133"/>
      <c r="CJ327" s="133"/>
      <c r="CK327" s="133"/>
      <c r="CL327" s="133"/>
      <c r="CM327" s="133"/>
    </row>
    <row r="328" spans="1:91" ht="24" customHeight="1" x14ac:dyDescent="0.25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  <c r="AX328" s="133"/>
      <c r="AY328" s="133"/>
      <c r="AZ328" s="133"/>
      <c r="BA328" s="133"/>
      <c r="BB328" s="133"/>
      <c r="BC328" s="133"/>
      <c r="BD328" s="133"/>
      <c r="BE328" s="133"/>
      <c r="BF328" s="133"/>
      <c r="BG328" s="133"/>
      <c r="BH328" s="133"/>
      <c r="BI328" s="133"/>
      <c r="BJ328" s="133"/>
      <c r="BK328" s="133"/>
      <c r="BL328" s="133"/>
      <c r="BM328" s="133"/>
      <c r="BN328" s="133"/>
      <c r="BO328" s="133"/>
      <c r="BP328" s="133"/>
      <c r="BQ328" s="133"/>
      <c r="BR328" s="133"/>
      <c r="BS328" s="133"/>
      <c r="BT328" s="133"/>
      <c r="BU328" s="133"/>
      <c r="BV328" s="133"/>
      <c r="BW328" s="133"/>
      <c r="BX328" s="133"/>
      <c r="BY328" s="133"/>
      <c r="BZ328" s="133"/>
      <c r="CA328" s="133"/>
      <c r="CB328" s="133"/>
      <c r="CC328" s="133"/>
      <c r="CD328" s="133"/>
      <c r="CE328" s="133"/>
      <c r="CF328" s="133"/>
      <c r="CG328" s="133"/>
      <c r="CH328" s="133"/>
      <c r="CI328" s="133"/>
      <c r="CJ328" s="133"/>
      <c r="CK328" s="133"/>
      <c r="CL328" s="133"/>
      <c r="CM328" s="133"/>
    </row>
    <row r="329" spans="1:91" ht="24" customHeight="1" x14ac:dyDescent="0.25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  <c r="AY329" s="133"/>
      <c r="AZ329" s="133"/>
      <c r="BA329" s="133"/>
      <c r="BB329" s="133"/>
      <c r="BC329" s="133"/>
      <c r="BD329" s="133"/>
      <c r="BE329" s="133"/>
      <c r="BF329" s="133"/>
      <c r="BG329" s="133"/>
      <c r="BH329" s="133"/>
      <c r="BI329" s="133"/>
      <c r="BJ329" s="133"/>
      <c r="BK329" s="133"/>
      <c r="BL329" s="133"/>
      <c r="BM329" s="133"/>
      <c r="BN329" s="133"/>
      <c r="BO329" s="133"/>
      <c r="BP329" s="133"/>
      <c r="BQ329" s="133"/>
      <c r="BR329" s="133"/>
      <c r="BS329" s="133"/>
      <c r="BT329" s="133"/>
      <c r="BU329" s="133"/>
      <c r="BV329" s="133"/>
      <c r="BW329" s="133"/>
      <c r="BX329" s="133"/>
      <c r="BY329" s="133"/>
      <c r="BZ329" s="133"/>
      <c r="CA329" s="133"/>
      <c r="CB329" s="133"/>
      <c r="CC329" s="133"/>
      <c r="CD329" s="133"/>
      <c r="CE329" s="133"/>
      <c r="CF329" s="133"/>
      <c r="CG329" s="133"/>
      <c r="CH329" s="133"/>
      <c r="CI329" s="133"/>
      <c r="CJ329" s="133"/>
      <c r="CK329" s="133"/>
      <c r="CL329" s="133"/>
      <c r="CM329" s="133"/>
    </row>
    <row r="330" spans="1:91" ht="24" customHeight="1" x14ac:dyDescent="0.25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  <c r="AX330" s="133"/>
      <c r="AY330" s="133"/>
      <c r="AZ330" s="133"/>
      <c r="BA330" s="133"/>
      <c r="BB330" s="133"/>
      <c r="BC330" s="133"/>
      <c r="BD330" s="133"/>
      <c r="BE330" s="133"/>
      <c r="BF330" s="133"/>
      <c r="BG330" s="133"/>
      <c r="BH330" s="133"/>
      <c r="BI330" s="133"/>
      <c r="BJ330" s="133"/>
      <c r="BK330" s="133"/>
      <c r="BL330" s="133"/>
      <c r="BM330" s="133"/>
      <c r="BN330" s="133"/>
      <c r="BO330" s="133"/>
      <c r="BP330" s="133"/>
      <c r="BQ330" s="133"/>
      <c r="BR330" s="133"/>
      <c r="BS330" s="133"/>
      <c r="BT330" s="133"/>
      <c r="BU330" s="133"/>
      <c r="BV330" s="133"/>
      <c r="BW330" s="133"/>
      <c r="BX330" s="133"/>
      <c r="BY330" s="133"/>
      <c r="BZ330" s="133"/>
      <c r="CA330" s="133"/>
      <c r="CB330" s="133"/>
      <c r="CC330" s="133"/>
      <c r="CD330" s="133"/>
      <c r="CE330" s="133"/>
      <c r="CF330" s="133"/>
      <c r="CG330" s="133"/>
      <c r="CH330" s="133"/>
      <c r="CI330" s="133"/>
      <c r="CJ330" s="133"/>
      <c r="CK330" s="133"/>
      <c r="CL330" s="133"/>
      <c r="CM330" s="133"/>
    </row>
    <row r="331" spans="1:91" ht="24" customHeight="1" x14ac:dyDescent="0.25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  <c r="AX331" s="133"/>
      <c r="AY331" s="133"/>
      <c r="AZ331" s="133"/>
      <c r="BA331" s="133"/>
      <c r="BB331" s="133"/>
      <c r="BC331" s="133"/>
      <c r="BD331" s="133"/>
      <c r="BE331" s="133"/>
      <c r="BF331" s="133"/>
      <c r="BG331" s="133"/>
      <c r="BH331" s="133"/>
      <c r="BI331" s="133"/>
      <c r="BJ331" s="133"/>
      <c r="BK331" s="133"/>
      <c r="BL331" s="133"/>
      <c r="BM331" s="133"/>
      <c r="BN331" s="133"/>
      <c r="BO331" s="133"/>
      <c r="BP331" s="133"/>
      <c r="BQ331" s="133"/>
      <c r="BR331" s="133"/>
      <c r="BS331" s="133"/>
      <c r="BT331" s="133"/>
      <c r="BU331" s="133"/>
      <c r="BV331" s="133"/>
      <c r="BW331" s="133"/>
      <c r="BX331" s="133"/>
      <c r="BY331" s="133"/>
      <c r="BZ331" s="133"/>
      <c r="CA331" s="133"/>
      <c r="CB331" s="133"/>
      <c r="CC331" s="133"/>
      <c r="CD331" s="133"/>
      <c r="CE331" s="133"/>
      <c r="CF331" s="133"/>
      <c r="CG331" s="133"/>
      <c r="CH331" s="133"/>
      <c r="CI331" s="133"/>
      <c r="CJ331" s="133"/>
      <c r="CK331" s="133"/>
      <c r="CL331" s="133"/>
      <c r="CM331" s="133"/>
    </row>
    <row r="332" spans="1:91" ht="24" customHeight="1" x14ac:dyDescent="0.25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  <c r="AX332" s="133"/>
      <c r="AY332" s="133"/>
      <c r="AZ332" s="133"/>
      <c r="BA332" s="133"/>
      <c r="BB332" s="133"/>
      <c r="BC332" s="133"/>
      <c r="BD332" s="133"/>
      <c r="BE332" s="133"/>
      <c r="BF332" s="133"/>
      <c r="BG332" s="133"/>
      <c r="BH332" s="133"/>
      <c r="BI332" s="133"/>
      <c r="BJ332" s="133"/>
      <c r="BK332" s="133"/>
      <c r="BL332" s="133"/>
      <c r="BM332" s="133"/>
      <c r="BN332" s="133"/>
      <c r="BO332" s="133"/>
      <c r="BP332" s="133"/>
      <c r="BQ332" s="133"/>
      <c r="BR332" s="133"/>
      <c r="BS332" s="133"/>
      <c r="BT332" s="133"/>
      <c r="BU332" s="133"/>
      <c r="BV332" s="133"/>
      <c r="BW332" s="133"/>
      <c r="BX332" s="133"/>
      <c r="BY332" s="133"/>
      <c r="BZ332" s="133"/>
      <c r="CA332" s="133"/>
      <c r="CB332" s="133"/>
      <c r="CC332" s="133"/>
      <c r="CD332" s="133"/>
      <c r="CE332" s="133"/>
      <c r="CF332" s="133"/>
      <c r="CG332" s="133"/>
      <c r="CH332" s="133"/>
      <c r="CI332" s="133"/>
      <c r="CJ332" s="133"/>
      <c r="CK332" s="133"/>
      <c r="CL332" s="133"/>
      <c r="CM332" s="133"/>
    </row>
    <row r="333" spans="1:91" ht="24" customHeight="1" x14ac:dyDescent="0.25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  <c r="AY333" s="133"/>
      <c r="AZ333" s="133"/>
      <c r="BA333" s="133"/>
      <c r="BB333" s="133"/>
      <c r="BC333" s="133"/>
      <c r="BD333" s="133"/>
      <c r="BE333" s="133"/>
      <c r="BF333" s="133"/>
      <c r="BG333" s="133"/>
      <c r="BH333" s="133"/>
      <c r="BI333" s="133"/>
      <c r="BJ333" s="133"/>
      <c r="BK333" s="133"/>
      <c r="BL333" s="133"/>
      <c r="BM333" s="133"/>
      <c r="BN333" s="133"/>
      <c r="BO333" s="133"/>
      <c r="BP333" s="133"/>
      <c r="BQ333" s="133"/>
      <c r="BR333" s="133"/>
      <c r="BS333" s="133"/>
      <c r="BT333" s="133"/>
      <c r="BU333" s="133"/>
      <c r="BV333" s="133"/>
      <c r="BW333" s="133"/>
      <c r="BX333" s="133"/>
      <c r="BY333" s="133"/>
      <c r="BZ333" s="133"/>
      <c r="CA333" s="133"/>
      <c r="CB333" s="133"/>
      <c r="CC333" s="133"/>
      <c r="CD333" s="133"/>
      <c r="CE333" s="133"/>
      <c r="CF333" s="133"/>
      <c r="CG333" s="133"/>
      <c r="CH333" s="133"/>
      <c r="CI333" s="133"/>
      <c r="CJ333" s="133"/>
      <c r="CK333" s="133"/>
      <c r="CL333" s="133"/>
      <c r="CM333" s="133"/>
    </row>
    <row r="334" spans="1:91" ht="24" customHeight="1" x14ac:dyDescent="0.25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  <c r="AY334" s="133"/>
      <c r="AZ334" s="133"/>
      <c r="BA334" s="133"/>
      <c r="BB334" s="133"/>
      <c r="BC334" s="133"/>
      <c r="BD334" s="133"/>
      <c r="BE334" s="133"/>
      <c r="BF334" s="133"/>
      <c r="BG334" s="133"/>
      <c r="BH334" s="133"/>
      <c r="BI334" s="133"/>
      <c r="BJ334" s="133"/>
      <c r="BK334" s="133"/>
      <c r="BL334" s="133"/>
      <c r="BM334" s="133"/>
      <c r="BN334" s="133"/>
      <c r="BO334" s="133"/>
      <c r="BP334" s="133"/>
      <c r="BQ334" s="133"/>
      <c r="BR334" s="133"/>
      <c r="BS334" s="133"/>
      <c r="BT334" s="133"/>
      <c r="BU334" s="133"/>
      <c r="BV334" s="133"/>
      <c r="BW334" s="133"/>
      <c r="BX334" s="133"/>
      <c r="BY334" s="133"/>
      <c r="BZ334" s="133"/>
      <c r="CA334" s="133"/>
      <c r="CB334" s="133"/>
      <c r="CC334" s="133"/>
      <c r="CD334" s="133"/>
      <c r="CE334" s="133"/>
      <c r="CF334" s="133"/>
      <c r="CG334" s="133"/>
      <c r="CH334" s="133"/>
      <c r="CI334" s="133"/>
      <c r="CJ334" s="133"/>
      <c r="CK334" s="133"/>
      <c r="CL334" s="133"/>
      <c r="CM334" s="133"/>
    </row>
    <row r="335" spans="1:91" ht="24" customHeight="1" x14ac:dyDescent="0.2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  <c r="AY335" s="133"/>
      <c r="AZ335" s="133"/>
      <c r="BA335" s="133"/>
      <c r="BB335" s="133"/>
      <c r="BC335" s="133"/>
      <c r="BD335" s="133"/>
      <c r="BE335" s="133"/>
      <c r="BF335" s="133"/>
      <c r="BG335" s="133"/>
      <c r="BH335" s="133"/>
      <c r="BI335" s="133"/>
      <c r="BJ335" s="133"/>
      <c r="BK335" s="133"/>
      <c r="BL335" s="133"/>
      <c r="BM335" s="133"/>
      <c r="BN335" s="133"/>
      <c r="BO335" s="133"/>
      <c r="BP335" s="133"/>
      <c r="BQ335" s="133"/>
      <c r="BR335" s="133"/>
      <c r="BS335" s="133"/>
      <c r="BT335" s="133"/>
      <c r="BU335" s="133"/>
      <c r="BV335" s="133"/>
      <c r="BW335" s="133"/>
      <c r="BX335" s="133"/>
      <c r="BY335" s="133"/>
      <c r="BZ335" s="133"/>
      <c r="CA335" s="133"/>
      <c r="CB335" s="133"/>
      <c r="CC335" s="133"/>
      <c r="CD335" s="133"/>
      <c r="CE335" s="133"/>
      <c r="CF335" s="133"/>
      <c r="CG335" s="133"/>
      <c r="CH335" s="133"/>
      <c r="CI335" s="133"/>
      <c r="CJ335" s="133"/>
      <c r="CK335" s="133"/>
      <c r="CL335" s="133"/>
      <c r="CM335" s="133"/>
    </row>
    <row r="336" spans="1:91" ht="24" customHeight="1" x14ac:dyDescent="0.25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  <c r="AY336" s="133"/>
      <c r="AZ336" s="133"/>
      <c r="BA336" s="133"/>
      <c r="BB336" s="133"/>
      <c r="BC336" s="133"/>
      <c r="BD336" s="133"/>
      <c r="BE336" s="133"/>
      <c r="BF336" s="133"/>
      <c r="BG336" s="133"/>
      <c r="BH336" s="133"/>
      <c r="BI336" s="133"/>
      <c r="BJ336" s="133"/>
      <c r="BK336" s="133"/>
      <c r="BL336" s="133"/>
      <c r="BM336" s="133"/>
      <c r="BN336" s="133"/>
      <c r="BO336" s="133"/>
      <c r="BP336" s="133"/>
      <c r="BQ336" s="133"/>
      <c r="BR336" s="133"/>
      <c r="BS336" s="133"/>
      <c r="BT336" s="133"/>
      <c r="BU336" s="133"/>
      <c r="BV336" s="133"/>
      <c r="BW336" s="133"/>
      <c r="BX336" s="133"/>
      <c r="BY336" s="133"/>
      <c r="BZ336" s="133"/>
      <c r="CA336" s="133"/>
      <c r="CB336" s="133"/>
      <c r="CC336" s="133"/>
      <c r="CD336" s="133"/>
      <c r="CE336" s="133"/>
      <c r="CF336" s="133"/>
      <c r="CG336" s="133"/>
      <c r="CH336" s="133"/>
      <c r="CI336" s="133"/>
      <c r="CJ336" s="133"/>
      <c r="CK336" s="133"/>
      <c r="CL336" s="133"/>
      <c r="CM336" s="133"/>
    </row>
    <row r="337" spans="1:91" ht="24" customHeight="1" x14ac:dyDescent="0.25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  <c r="AY337" s="133"/>
      <c r="AZ337" s="133"/>
      <c r="BA337" s="133"/>
      <c r="BB337" s="133"/>
      <c r="BC337" s="133"/>
      <c r="BD337" s="133"/>
      <c r="BE337" s="133"/>
      <c r="BF337" s="133"/>
      <c r="BG337" s="133"/>
      <c r="BH337" s="133"/>
      <c r="BI337" s="133"/>
      <c r="BJ337" s="133"/>
      <c r="BK337" s="133"/>
      <c r="BL337" s="133"/>
      <c r="BM337" s="133"/>
      <c r="BN337" s="133"/>
      <c r="BO337" s="133"/>
      <c r="BP337" s="133"/>
      <c r="BQ337" s="133"/>
      <c r="BR337" s="133"/>
      <c r="BS337" s="133"/>
      <c r="BT337" s="133"/>
      <c r="BU337" s="133"/>
      <c r="BV337" s="133"/>
      <c r="BW337" s="133"/>
      <c r="BX337" s="133"/>
      <c r="BY337" s="133"/>
      <c r="BZ337" s="133"/>
      <c r="CA337" s="133"/>
      <c r="CB337" s="133"/>
      <c r="CC337" s="133"/>
      <c r="CD337" s="133"/>
      <c r="CE337" s="133"/>
      <c r="CF337" s="133"/>
      <c r="CG337" s="133"/>
      <c r="CH337" s="133"/>
      <c r="CI337" s="133"/>
      <c r="CJ337" s="133"/>
      <c r="CK337" s="133"/>
      <c r="CL337" s="133"/>
      <c r="CM337" s="133"/>
    </row>
    <row r="338" spans="1:91" ht="24" customHeight="1" x14ac:dyDescent="0.25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  <c r="AY338" s="133"/>
      <c r="AZ338" s="133"/>
      <c r="BA338" s="133"/>
      <c r="BB338" s="133"/>
      <c r="BC338" s="133"/>
      <c r="BD338" s="133"/>
      <c r="BE338" s="133"/>
      <c r="BF338" s="133"/>
      <c r="BG338" s="133"/>
      <c r="BH338" s="133"/>
      <c r="BI338" s="133"/>
      <c r="BJ338" s="133"/>
      <c r="BK338" s="133"/>
      <c r="BL338" s="133"/>
      <c r="BM338" s="133"/>
      <c r="BN338" s="133"/>
      <c r="BO338" s="133"/>
      <c r="BP338" s="133"/>
      <c r="BQ338" s="133"/>
      <c r="BR338" s="133"/>
      <c r="BS338" s="133"/>
      <c r="BT338" s="133"/>
      <c r="BU338" s="133"/>
      <c r="BV338" s="133"/>
      <c r="BW338" s="133"/>
      <c r="BX338" s="133"/>
      <c r="BY338" s="133"/>
      <c r="BZ338" s="133"/>
      <c r="CA338" s="133"/>
      <c r="CB338" s="133"/>
      <c r="CC338" s="133"/>
      <c r="CD338" s="133"/>
      <c r="CE338" s="133"/>
      <c r="CF338" s="133"/>
      <c r="CG338" s="133"/>
      <c r="CH338" s="133"/>
      <c r="CI338" s="133"/>
      <c r="CJ338" s="133"/>
      <c r="CK338" s="133"/>
      <c r="CL338" s="133"/>
      <c r="CM338" s="133"/>
    </row>
    <row r="339" spans="1:91" ht="24" customHeight="1" x14ac:dyDescent="0.25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  <c r="AX339" s="133"/>
      <c r="AY339" s="133"/>
      <c r="AZ339" s="133"/>
      <c r="BA339" s="133"/>
      <c r="BB339" s="133"/>
      <c r="BC339" s="133"/>
      <c r="BD339" s="133"/>
      <c r="BE339" s="133"/>
      <c r="BF339" s="133"/>
      <c r="BG339" s="133"/>
      <c r="BH339" s="133"/>
      <c r="BI339" s="133"/>
      <c r="BJ339" s="133"/>
      <c r="BK339" s="133"/>
      <c r="BL339" s="133"/>
      <c r="BM339" s="133"/>
      <c r="BN339" s="133"/>
      <c r="BO339" s="133"/>
      <c r="BP339" s="133"/>
      <c r="BQ339" s="133"/>
      <c r="BR339" s="133"/>
      <c r="BS339" s="133"/>
      <c r="BT339" s="133"/>
      <c r="BU339" s="133"/>
      <c r="BV339" s="133"/>
      <c r="BW339" s="133"/>
      <c r="BX339" s="133"/>
      <c r="BY339" s="133"/>
      <c r="BZ339" s="133"/>
      <c r="CA339" s="133"/>
      <c r="CB339" s="133"/>
      <c r="CC339" s="133"/>
      <c r="CD339" s="133"/>
      <c r="CE339" s="133"/>
      <c r="CF339" s="133"/>
      <c r="CG339" s="133"/>
      <c r="CH339" s="133"/>
      <c r="CI339" s="133"/>
      <c r="CJ339" s="133"/>
      <c r="CK339" s="133"/>
      <c r="CL339" s="133"/>
      <c r="CM339" s="133"/>
    </row>
    <row r="340" spans="1:91" ht="24" customHeight="1" x14ac:dyDescent="0.25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  <c r="AY340" s="133"/>
      <c r="AZ340" s="133"/>
      <c r="BA340" s="133"/>
      <c r="BB340" s="133"/>
      <c r="BC340" s="133"/>
      <c r="BD340" s="133"/>
      <c r="BE340" s="133"/>
      <c r="BF340" s="133"/>
      <c r="BG340" s="133"/>
      <c r="BH340" s="133"/>
      <c r="BI340" s="133"/>
      <c r="BJ340" s="133"/>
      <c r="BK340" s="133"/>
      <c r="BL340" s="133"/>
      <c r="BM340" s="133"/>
      <c r="BN340" s="133"/>
      <c r="BO340" s="133"/>
      <c r="BP340" s="133"/>
      <c r="BQ340" s="133"/>
      <c r="BR340" s="133"/>
      <c r="BS340" s="133"/>
      <c r="BT340" s="133"/>
      <c r="BU340" s="133"/>
      <c r="BV340" s="133"/>
      <c r="BW340" s="133"/>
      <c r="BX340" s="133"/>
      <c r="BY340" s="133"/>
      <c r="BZ340" s="133"/>
      <c r="CA340" s="133"/>
      <c r="CB340" s="133"/>
      <c r="CC340" s="133"/>
      <c r="CD340" s="133"/>
      <c r="CE340" s="133"/>
      <c r="CF340" s="133"/>
      <c r="CG340" s="133"/>
      <c r="CH340" s="133"/>
      <c r="CI340" s="133"/>
      <c r="CJ340" s="133"/>
      <c r="CK340" s="133"/>
      <c r="CL340" s="133"/>
      <c r="CM340" s="133"/>
    </row>
    <row r="341" spans="1:91" ht="24" customHeight="1" x14ac:dyDescent="0.25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  <c r="AX341" s="133"/>
      <c r="AY341" s="133"/>
      <c r="AZ341" s="133"/>
      <c r="BA341" s="133"/>
      <c r="BB341" s="133"/>
      <c r="BC341" s="133"/>
      <c r="BD341" s="133"/>
      <c r="BE341" s="133"/>
      <c r="BF341" s="133"/>
      <c r="BG341" s="133"/>
      <c r="BH341" s="133"/>
      <c r="BI341" s="133"/>
      <c r="BJ341" s="133"/>
      <c r="BK341" s="133"/>
      <c r="BL341" s="133"/>
      <c r="BM341" s="133"/>
      <c r="BN341" s="133"/>
      <c r="BO341" s="133"/>
      <c r="BP341" s="133"/>
      <c r="BQ341" s="133"/>
      <c r="BR341" s="133"/>
      <c r="BS341" s="133"/>
      <c r="BT341" s="133"/>
      <c r="BU341" s="133"/>
      <c r="BV341" s="133"/>
      <c r="BW341" s="133"/>
      <c r="BX341" s="133"/>
      <c r="BY341" s="133"/>
      <c r="BZ341" s="133"/>
      <c r="CA341" s="133"/>
      <c r="CB341" s="133"/>
      <c r="CC341" s="133"/>
      <c r="CD341" s="133"/>
      <c r="CE341" s="133"/>
      <c r="CF341" s="133"/>
      <c r="CG341" s="133"/>
      <c r="CH341" s="133"/>
      <c r="CI341" s="133"/>
      <c r="CJ341" s="133"/>
      <c r="CK341" s="133"/>
      <c r="CL341" s="133"/>
      <c r="CM341" s="133"/>
    </row>
    <row r="342" spans="1:91" ht="24" customHeight="1" x14ac:dyDescent="0.25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  <c r="AY342" s="133"/>
      <c r="AZ342" s="133"/>
      <c r="BA342" s="133"/>
      <c r="BB342" s="133"/>
      <c r="BC342" s="133"/>
      <c r="BD342" s="133"/>
      <c r="BE342" s="133"/>
      <c r="BF342" s="133"/>
      <c r="BG342" s="133"/>
      <c r="BH342" s="133"/>
      <c r="BI342" s="133"/>
      <c r="BJ342" s="133"/>
      <c r="BK342" s="133"/>
      <c r="BL342" s="133"/>
      <c r="BM342" s="133"/>
      <c r="BN342" s="133"/>
      <c r="BO342" s="133"/>
      <c r="BP342" s="133"/>
      <c r="BQ342" s="133"/>
      <c r="BR342" s="133"/>
      <c r="BS342" s="133"/>
      <c r="BT342" s="133"/>
      <c r="BU342" s="133"/>
      <c r="BV342" s="133"/>
      <c r="BW342" s="133"/>
      <c r="BX342" s="133"/>
      <c r="BY342" s="133"/>
      <c r="BZ342" s="133"/>
      <c r="CA342" s="133"/>
      <c r="CB342" s="133"/>
      <c r="CC342" s="133"/>
      <c r="CD342" s="133"/>
      <c r="CE342" s="133"/>
      <c r="CF342" s="133"/>
      <c r="CG342" s="133"/>
      <c r="CH342" s="133"/>
      <c r="CI342" s="133"/>
      <c r="CJ342" s="133"/>
      <c r="CK342" s="133"/>
      <c r="CL342" s="133"/>
      <c r="CM342" s="133"/>
    </row>
    <row r="343" spans="1:91" ht="24" customHeight="1" x14ac:dyDescent="0.25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33"/>
      <c r="BG343" s="133"/>
      <c r="BH343" s="133"/>
      <c r="BI343" s="133"/>
      <c r="BJ343" s="133"/>
      <c r="BK343" s="133"/>
      <c r="BL343" s="133"/>
      <c r="BM343" s="133"/>
      <c r="BN343" s="133"/>
      <c r="BO343" s="133"/>
      <c r="BP343" s="133"/>
      <c r="BQ343" s="133"/>
      <c r="BR343" s="133"/>
      <c r="BS343" s="133"/>
      <c r="BT343" s="133"/>
      <c r="BU343" s="133"/>
      <c r="BV343" s="133"/>
      <c r="BW343" s="133"/>
      <c r="BX343" s="133"/>
      <c r="BY343" s="133"/>
      <c r="BZ343" s="133"/>
      <c r="CA343" s="133"/>
      <c r="CB343" s="133"/>
      <c r="CC343" s="133"/>
      <c r="CD343" s="133"/>
      <c r="CE343" s="133"/>
      <c r="CF343" s="133"/>
      <c r="CG343" s="133"/>
      <c r="CH343" s="133"/>
      <c r="CI343" s="133"/>
      <c r="CJ343" s="133"/>
      <c r="CK343" s="133"/>
      <c r="CL343" s="133"/>
      <c r="CM343" s="133"/>
    </row>
    <row r="344" spans="1:91" ht="24" customHeight="1" x14ac:dyDescent="0.25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  <c r="AX344" s="133"/>
      <c r="AY344" s="133"/>
      <c r="AZ344" s="133"/>
      <c r="BA344" s="133"/>
      <c r="BB344" s="133"/>
      <c r="BC344" s="133"/>
      <c r="BD344" s="133"/>
      <c r="BE344" s="133"/>
      <c r="BF344" s="133"/>
      <c r="BG344" s="133"/>
      <c r="BH344" s="133"/>
      <c r="BI344" s="133"/>
      <c r="BJ344" s="133"/>
      <c r="BK344" s="133"/>
      <c r="BL344" s="133"/>
      <c r="BM344" s="133"/>
      <c r="BN344" s="133"/>
      <c r="BO344" s="133"/>
      <c r="BP344" s="133"/>
      <c r="BQ344" s="133"/>
      <c r="BR344" s="133"/>
      <c r="BS344" s="133"/>
      <c r="BT344" s="133"/>
      <c r="BU344" s="133"/>
      <c r="BV344" s="133"/>
      <c r="BW344" s="133"/>
      <c r="BX344" s="133"/>
      <c r="BY344" s="133"/>
      <c r="BZ344" s="133"/>
      <c r="CA344" s="133"/>
      <c r="CB344" s="133"/>
      <c r="CC344" s="133"/>
      <c r="CD344" s="133"/>
      <c r="CE344" s="133"/>
      <c r="CF344" s="133"/>
      <c r="CG344" s="133"/>
      <c r="CH344" s="133"/>
      <c r="CI344" s="133"/>
      <c r="CJ344" s="133"/>
      <c r="CK344" s="133"/>
      <c r="CL344" s="133"/>
      <c r="CM344" s="133"/>
    </row>
    <row r="345" spans="1:91" ht="24" customHeight="1" x14ac:dyDescent="0.2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  <c r="AY345" s="133"/>
      <c r="AZ345" s="133"/>
      <c r="BA345" s="133"/>
      <c r="BB345" s="133"/>
      <c r="BC345" s="133"/>
      <c r="BD345" s="133"/>
      <c r="BE345" s="133"/>
      <c r="BF345" s="133"/>
      <c r="BG345" s="133"/>
      <c r="BH345" s="133"/>
      <c r="BI345" s="133"/>
      <c r="BJ345" s="133"/>
      <c r="BK345" s="133"/>
      <c r="BL345" s="133"/>
      <c r="BM345" s="133"/>
      <c r="BN345" s="133"/>
      <c r="BO345" s="133"/>
      <c r="BP345" s="133"/>
      <c r="BQ345" s="133"/>
      <c r="BR345" s="133"/>
      <c r="BS345" s="133"/>
      <c r="BT345" s="133"/>
      <c r="BU345" s="133"/>
      <c r="BV345" s="133"/>
      <c r="BW345" s="133"/>
      <c r="BX345" s="133"/>
      <c r="BY345" s="133"/>
      <c r="BZ345" s="133"/>
      <c r="CA345" s="133"/>
      <c r="CB345" s="133"/>
      <c r="CC345" s="133"/>
      <c r="CD345" s="133"/>
      <c r="CE345" s="133"/>
      <c r="CF345" s="133"/>
      <c r="CG345" s="133"/>
      <c r="CH345" s="133"/>
      <c r="CI345" s="133"/>
      <c r="CJ345" s="133"/>
      <c r="CK345" s="133"/>
      <c r="CL345" s="133"/>
      <c r="CM345" s="133"/>
    </row>
    <row r="346" spans="1:91" ht="24" customHeight="1" x14ac:dyDescent="0.25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/>
      <c r="BE346" s="133"/>
      <c r="BF346" s="133"/>
      <c r="BG346" s="133"/>
      <c r="BH346" s="133"/>
      <c r="BI346" s="133"/>
      <c r="BJ346" s="133"/>
      <c r="BK346" s="133"/>
      <c r="BL346" s="133"/>
      <c r="BM346" s="133"/>
      <c r="BN346" s="133"/>
      <c r="BO346" s="133"/>
      <c r="BP346" s="133"/>
      <c r="BQ346" s="133"/>
      <c r="BR346" s="133"/>
      <c r="BS346" s="133"/>
      <c r="BT346" s="133"/>
      <c r="BU346" s="133"/>
      <c r="BV346" s="133"/>
      <c r="BW346" s="133"/>
      <c r="BX346" s="133"/>
      <c r="BY346" s="133"/>
      <c r="BZ346" s="133"/>
      <c r="CA346" s="133"/>
      <c r="CB346" s="133"/>
      <c r="CC346" s="133"/>
      <c r="CD346" s="133"/>
      <c r="CE346" s="133"/>
      <c r="CF346" s="133"/>
      <c r="CG346" s="133"/>
      <c r="CH346" s="133"/>
      <c r="CI346" s="133"/>
      <c r="CJ346" s="133"/>
      <c r="CK346" s="133"/>
      <c r="CL346" s="133"/>
      <c r="CM346" s="133"/>
    </row>
    <row r="347" spans="1:91" ht="24" customHeight="1" x14ac:dyDescent="0.25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  <c r="AX347" s="133"/>
      <c r="AY347" s="133"/>
      <c r="AZ347" s="133"/>
      <c r="BA347" s="133"/>
      <c r="BB347" s="133"/>
      <c r="BC347" s="133"/>
      <c r="BD347" s="133"/>
      <c r="BE347" s="133"/>
      <c r="BF347" s="133"/>
      <c r="BG347" s="133"/>
      <c r="BH347" s="133"/>
      <c r="BI347" s="133"/>
      <c r="BJ347" s="133"/>
      <c r="BK347" s="133"/>
      <c r="BL347" s="133"/>
      <c r="BM347" s="133"/>
      <c r="BN347" s="133"/>
      <c r="BO347" s="133"/>
      <c r="BP347" s="133"/>
      <c r="BQ347" s="133"/>
      <c r="BR347" s="133"/>
      <c r="BS347" s="133"/>
      <c r="BT347" s="133"/>
      <c r="BU347" s="133"/>
      <c r="BV347" s="133"/>
      <c r="BW347" s="133"/>
      <c r="BX347" s="133"/>
      <c r="BY347" s="133"/>
      <c r="BZ347" s="133"/>
      <c r="CA347" s="133"/>
      <c r="CB347" s="133"/>
      <c r="CC347" s="133"/>
      <c r="CD347" s="133"/>
      <c r="CE347" s="133"/>
      <c r="CF347" s="133"/>
      <c r="CG347" s="133"/>
      <c r="CH347" s="133"/>
      <c r="CI347" s="133"/>
      <c r="CJ347" s="133"/>
      <c r="CK347" s="133"/>
      <c r="CL347" s="133"/>
      <c r="CM347" s="133"/>
    </row>
    <row r="348" spans="1:91" ht="24" customHeight="1" x14ac:dyDescent="0.25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3"/>
      <c r="BF348" s="133"/>
      <c r="BG348" s="133"/>
      <c r="BH348" s="133"/>
      <c r="BI348" s="133"/>
      <c r="BJ348" s="133"/>
      <c r="BK348" s="133"/>
      <c r="BL348" s="133"/>
      <c r="BM348" s="133"/>
      <c r="BN348" s="133"/>
      <c r="BO348" s="133"/>
      <c r="BP348" s="133"/>
      <c r="BQ348" s="133"/>
      <c r="BR348" s="133"/>
      <c r="BS348" s="133"/>
      <c r="BT348" s="133"/>
      <c r="BU348" s="133"/>
      <c r="BV348" s="133"/>
      <c r="BW348" s="133"/>
      <c r="BX348" s="133"/>
      <c r="BY348" s="133"/>
      <c r="BZ348" s="133"/>
      <c r="CA348" s="133"/>
      <c r="CB348" s="133"/>
      <c r="CC348" s="133"/>
      <c r="CD348" s="133"/>
      <c r="CE348" s="133"/>
      <c r="CF348" s="133"/>
      <c r="CG348" s="133"/>
      <c r="CH348" s="133"/>
      <c r="CI348" s="133"/>
      <c r="CJ348" s="133"/>
      <c r="CK348" s="133"/>
      <c r="CL348" s="133"/>
      <c r="CM348" s="133"/>
    </row>
    <row r="349" spans="1:91" ht="24" customHeight="1" x14ac:dyDescent="0.25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  <c r="AX349" s="133"/>
      <c r="AY349" s="133"/>
      <c r="AZ349" s="133"/>
      <c r="BA349" s="133"/>
      <c r="BB349" s="133"/>
      <c r="BC349" s="133"/>
      <c r="BD349" s="133"/>
      <c r="BE349" s="133"/>
      <c r="BF349" s="133"/>
      <c r="BG349" s="133"/>
      <c r="BH349" s="133"/>
      <c r="BI349" s="133"/>
      <c r="BJ349" s="133"/>
      <c r="BK349" s="133"/>
      <c r="BL349" s="133"/>
      <c r="BM349" s="133"/>
      <c r="BN349" s="133"/>
      <c r="BO349" s="133"/>
      <c r="BP349" s="133"/>
      <c r="BQ349" s="133"/>
      <c r="BR349" s="133"/>
      <c r="BS349" s="133"/>
      <c r="BT349" s="133"/>
      <c r="BU349" s="133"/>
      <c r="BV349" s="133"/>
      <c r="BW349" s="133"/>
      <c r="BX349" s="133"/>
      <c r="BY349" s="133"/>
      <c r="BZ349" s="133"/>
      <c r="CA349" s="133"/>
      <c r="CB349" s="133"/>
      <c r="CC349" s="133"/>
      <c r="CD349" s="133"/>
      <c r="CE349" s="133"/>
      <c r="CF349" s="133"/>
      <c r="CG349" s="133"/>
      <c r="CH349" s="133"/>
      <c r="CI349" s="133"/>
      <c r="CJ349" s="133"/>
      <c r="CK349" s="133"/>
      <c r="CL349" s="133"/>
      <c r="CM349" s="133"/>
    </row>
    <row r="350" spans="1:91" ht="24" customHeight="1" x14ac:dyDescent="0.25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  <c r="AX350" s="133"/>
      <c r="AY350" s="133"/>
      <c r="AZ350" s="133"/>
      <c r="BA350" s="133"/>
      <c r="BB350" s="133"/>
      <c r="BC350" s="133"/>
      <c r="BD350" s="133"/>
      <c r="BE350" s="133"/>
      <c r="BF350" s="133"/>
      <c r="BG350" s="133"/>
      <c r="BH350" s="133"/>
      <c r="BI350" s="133"/>
      <c r="BJ350" s="133"/>
      <c r="BK350" s="133"/>
      <c r="BL350" s="133"/>
      <c r="BM350" s="133"/>
      <c r="BN350" s="133"/>
      <c r="BO350" s="133"/>
      <c r="BP350" s="133"/>
      <c r="BQ350" s="133"/>
      <c r="BR350" s="133"/>
      <c r="BS350" s="133"/>
      <c r="BT350" s="133"/>
      <c r="BU350" s="133"/>
      <c r="BV350" s="133"/>
      <c r="BW350" s="133"/>
      <c r="BX350" s="133"/>
      <c r="BY350" s="133"/>
      <c r="BZ350" s="133"/>
      <c r="CA350" s="133"/>
      <c r="CB350" s="133"/>
      <c r="CC350" s="133"/>
      <c r="CD350" s="133"/>
      <c r="CE350" s="133"/>
      <c r="CF350" s="133"/>
      <c r="CG350" s="133"/>
      <c r="CH350" s="133"/>
      <c r="CI350" s="133"/>
      <c r="CJ350" s="133"/>
      <c r="CK350" s="133"/>
      <c r="CL350" s="133"/>
      <c r="CM350" s="133"/>
    </row>
    <row r="351" spans="1:91" ht="24" customHeight="1" x14ac:dyDescent="0.25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  <c r="AX351" s="133"/>
      <c r="AY351" s="133"/>
      <c r="AZ351" s="133"/>
      <c r="BA351" s="133"/>
      <c r="BB351" s="133"/>
      <c r="BC351" s="133"/>
      <c r="BD351" s="133"/>
      <c r="BE351" s="133"/>
      <c r="BF351" s="133"/>
      <c r="BG351" s="133"/>
      <c r="BH351" s="133"/>
      <c r="BI351" s="133"/>
      <c r="BJ351" s="133"/>
      <c r="BK351" s="133"/>
      <c r="BL351" s="133"/>
      <c r="BM351" s="133"/>
      <c r="BN351" s="133"/>
      <c r="BO351" s="133"/>
      <c r="BP351" s="133"/>
      <c r="BQ351" s="133"/>
      <c r="BR351" s="133"/>
      <c r="BS351" s="133"/>
      <c r="BT351" s="133"/>
      <c r="BU351" s="133"/>
      <c r="BV351" s="133"/>
      <c r="BW351" s="133"/>
      <c r="BX351" s="133"/>
      <c r="BY351" s="133"/>
      <c r="BZ351" s="133"/>
      <c r="CA351" s="133"/>
      <c r="CB351" s="133"/>
      <c r="CC351" s="133"/>
      <c r="CD351" s="133"/>
      <c r="CE351" s="133"/>
      <c r="CF351" s="133"/>
      <c r="CG351" s="133"/>
      <c r="CH351" s="133"/>
      <c r="CI351" s="133"/>
      <c r="CJ351" s="133"/>
      <c r="CK351" s="133"/>
      <c r="CL351" s="133"/>
      <c r="CM351" s="133"/>
    </row>
    <row r="352" spans="1:91" ht="24" customHeight="1" x14ac:dyDescent="0.25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  <c r="AY352" s="133"/>
      <c r="AZ352" s="133"/>
      <c r="BA352" s="133"/>
      <c r="BB352" s="133"/>
      <c r="BC352" s="133"/>
      <c r="BD352" s="133"/>
      <c r="BE352" s="133"/>
      <c r="BF352" s="133"/>
      <c r="BG352" s="133"/>
      <c r="BH352" s="133"/>
      <c r="BI352" s="133"/>
      <c r="BJ352" s="133"/>
      <c r="BK352" s="133"/>
      <c r="BL352" s="133"/>
      <c r="BM352" s="133"/>
      <c r="BN352" s="133"/>
      <c r="BO352" s="133"/>
      <c r="BP352" s="133"/>
      <c r="BQ352" s="133"/>
      <c r="BR352" s="133"/>
      <c r="BS352" s="133"/>
      <c r="BT352" s="133"/>
      <c r="BU352" s="133"/>
      <c r="BV352" s="133"/>
      <c r="BW352" s="133"/>
      <c r="BX352" s="133"/>
      <c r="BY352" s="133"/>
      <c r="BZ352" s="133"/>
      <c r="CA352" s="133"/>
      <c r="CB352" s="133"/>
      <c r="CC352" s="133"/>
      <c r="CD352" s="133"/>
      <c r="CE352" s="133"/>
      <c r="CF352" s="133"/>
      <c r="CG352" s="133"/>
      <c r="CH352" s="133"/>
      <c r="CI352" s="133"/>
      <c r="CJ352" s="133"/>
      <c r="CK352" s="133"/>
      <c r="CL352" s="133"/>
      <c r="CM352" s="133"/>
    </row>
    <row r="353" spans="1:91" ht="24" customHeight="1" x14ac:dyDescent="0.25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  <c r="AY353" s="133"/>
      <c r="AZ353" s="133"/>
      <c r="BA353" s="133"/>
      <c r="BB353" s="133"/>
      <c r="BC353" s="133"/>
      <c r="BD353" s="133"/>
      <c r="BE353" s="133"/>
      <c r="BF353" s="133"/>
      <c r="BG353" s="133"/>
      <c r="BH353" s="133"/>
      <c r="BI353" s="133"/>
      <c r="BJ353" s="133"/>
      <c r="BK353" s="133"/>
      <c r="BL353" s="133"/>
      <c r="BM353" s="133"/>
      <c r="BN353" s="133"/>
      <c r="BO353" s="133"/>
      <c r="BP353" s="133"/>
      <c r="BQ353" s="133"/>
      <c r="BR353" s="133"/>
      <c r="BS353" s="133"/>
      <c r="BT353" s="133"/>
      <c r="BU353" s="133"/>
      <c r="BV353" s="133"/>
      <c r="BW353" s="133"/>
      <c r="BX353" s="133"/>
      <c r="BY353" s="133"/>
      <c r="BZ353" s="133"/>
      <c r="CA353" s="133"/>
      <c r="CB353" s="133"/>
      <c r="CC353" s="133"/>
      <c r="CD353" s="133"/>
      <c r="CE353" s="133"/>
      <c r="CF353" s="133"/>
      <c r="CG353" s="133"/>
      <c r="CH353" s="133"/>
      <c r="CI353" s="133"/>
      <c r="CJ353" s="133"/>
      <c r="CK353" s="133"/>
      <c r="CL353" s="133"/>
      <c r="CM353" s="133"/>
    </row>
    <row r="354" spans="1:91" ht="24" customHeight="1" x14ac:dyDescent="0.25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  <c r="AX354" s="133"/>
      <c r="AY354" s="133"/>
      <c r="AZ354" s="133"/>
      <c r="BA354" s="133"/>
      <c r="BB354" s="133"/>
      <c r="BC354" s="133"/>
      <c r="BD354" s="133"/>
      <c r="BE354" s="133"/>
      <c r="BF354" s="133"/>
      <c r="BG354" s="133"/>
      <c r="BH354" s="133"/>
      <c r="BI354" s="133"/>
      <c r="BJ354" s="133"/>
      <c r="BK354" s="133"/>
      <c r="BL354" s="133"/>
      <c r="BM354" s="133"/>
      <c r="BN354" s="133"/>
      <c r="BO354" s="133"/>
      <c r="BP354" s="133"/>
      <c r="BQ354" s="133"/>
      <c r="BR354" s="133"/>
      <c r="BS354" s="133"/>
      <c r="BT354" s="133"/>
      <c r="BU354" s="133"/>
      <c r="BV354" s="133"/>
      <c r="BW354" s="133"/>
      <c r="BX354" s="133"/>
      <c r="BY354" s="133"/>
      <c r="BZ354" s="133"/>
      <c r="CA354" s="133"/>
      <c r="CB354" s="133"/>
      <c r="CC354" s="133"/>
      <c r="CD354" s="133"/>
      <c r="CE354" s="133"/>
      <c r="CF354" s="133"/>
      <c r="CG354" s="133"/>
      <c r="CH354" s="133"/>
      <c r="CI354" s="133"/>
      <c r="CJ354" s="133"/>
      <c r="CK354" s="133"/>
      <c r="CL354" s="133"/>
      <c r="CM354" s="133"/>
    </row>
    <row r="355" spans="1:91" ht="24" customHeight="1" x14ac:dyDescent="0.2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  <c r="AY355" s="133"/>
      <c r="AZ355" s="133"/>
      <c r="BA355" s="133"/>
      <c r="BB355" s="133"/>
      <c r="BC355" s="133"/>
      <c r="BD355" s="133"/>
      <c r="BE355" s="133"/>
      <c r="BF355" s="133"/>
      <c r="BG355" s="133"/>
      <c r="BH355" s="133"/>
      <c r="BI355" s="133"/>
      <c r="BJ355" s="133"/>
      <c r="BK355" s="133"/>
      <c r="BL355" s="133"/>
      <c r="BM355" s="133"/>
      <c r="BN355" s="133"/>
      <c r="BO355" s="133"/>
      <c r="BP355" s="133"/>
      <c r="BQ355" s="133"/>
      <c r="BR355" s="133"/>
      <c r="BS355" s="133"/>
      <c r="BT355" s="133"/>
      <c r="BU355" s="133"/>
      <c r="BV355" s="133"/>
      <c r="BW355" s="133"/>
      <c r="BX355" s="133"/>
      <c r="BY355" s="133"/>
      <c r="BZ355" s="133"/>
      <c r="CA355" s="133"/>
      <c r="CB355" s="133"/>
      <c r="CC355" s="133"/>
      <c r="CD355" s="133"/>
      <c r="CE355" s="133"/>
      <c r="CF355" s="133"/>
      <c r="CG355" s="133"/>
      <c r="CH355" s="133"/>
      <c r="CI355" s="133"/>
      <c r="CJ355" s="133"/>
      <c r="CK355" s="133"/>
      <c r="CL355" s="133"/>
      <c r="CM355" s="133"/>
    </row>
    <row r="356" spans="1:91" ht="24" customHeight="1" x14ac:dyDescent="0.25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133"/>
      <c r="BG356" s="133"/>
      <c r="BH356" s="133"/>
      <c r="BI356" s="133"/>
      <c r="BJ356" s="133"/>
      <c r="BK356" s="133"/>
      <c r="BL356" s="133"/>
      <c r="BM356" s="133"/>
      <c r="BN356" s="133"/>
      <c r="BO356" s="133"/>
      <c r="BP356" s="133"/>
      <c r="BQ356" s="133"/>
      <c r="BR356" s="133"/>
      <c r="BS356" s="133"/>
      <c r="BT356" s="133"/>
      <c r="BU356" s="133"/>
      <c r="BV356" s="133"/>
      <c r="BW356" s="133"/>
      <c r="BX356" s="133"/>
      <c r="BY356" s="133"/>
      <c r="BZ356" s="133"/>
      <c r="CA356" s="133"/>
      <c r="CB356" s="133"/>
      <c r="CC356" s="133"/>
      <c r="CD356" s="133"/>
      <c r="CE356" s="133"/>
      <c r="CF356" s="133"/>
      <c r="CG356" s="133"/>
      <c r="CH356" s="133"/>
      <c r="CI356" s="133"/>
      <c r="CJ356" s="133"/>
      <c r="CK356" s="133"/>
      <c r="CL356" s="133"/>
      <c r="CM356" s="133"/>
    </row>
    <row r="357" spans="1:91" ht="24" customHeight="1" x14ac:dyDescent="0.25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  <c r="AY357" s="133"/>
      <c r="AZ357" s="133"/>
      <c r="BA357" s="133"/>
      <c r="BB357" s="133"/>
      <c r="BC357" s="133"/>
      <c r="BD357" s="133"/>
      <c r="BE357" s="133"/>
      <c r="BF357" s="133"/>
      <c r="BG357" s="133"/>
      <c r="BH357" s="133"/>
      <c r="BI357" s="133"/>
      <c r="BJ357" s="133"/>
      <c r="BK357" s="133"/>
      <c r="BL357" s="133"/>
      <c r="BM357" s="133"/>
      <c r="BN357" s="133"/>
      <c r="BO357" s="133"/>
      <c r="BP357" s="133"/>
      <c r="BQ357" s="133"/>
      <c r="BR357" s="133"/>
      <c r="BS357" s="133"/>
      <c r="BT357" s="133"/>
      <c r="BU357" s="133"/>
      <c r="BV357" s="133"/>
      <c r="BW357" s="133"/>
      <c r="BX357" s="133"/>
      <c r="BY357" s="133"/>
      <c r="BZ357" s="133"/>
      <c r="CA357" s="133"/>
      <c r="CB357" s="133"/>
      <c r="CC357" s="133"/>
      <c r="CD357" s="133"/>
      <c r="CE357" s="133"/>
      <c r="CF357" s="133"/>
      <c r="CG357" s="133"/>
      <c r="CH357" s="133"/>
      <c r="CI357" s="133"/>
      <c r="CJ357" s="133"/>
      <c r="CK357" s="133"/>
      <c r="CL357" s="133"/>
      <c r="CM357" s="133"/>
    </row>
    <row r="358" spans="1:91" ht="24" customHeight="1" x14ac:dyDescent="0.25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  <c r="AX358" s="133"/>
      <c r="AY358" s="133"/>
      <c r="AZ358" s="133"/>
      <c r="BA358" s="133"/>
      <c r="BB358" s="133"/>
      <c r="BC358" s="133"/>
      <c r="BD358" s="133"/>
      <c r="BE358" s="133"/>
      <c r="BF358" s="133"/>
      <c r="BG358" s="133"/>
      <c r="BH358" s="133"/>
      <c r="BI358" s="133"/>
      <c r="BJ358" s="133"/>
      <c r="BK358" s="133"/>
      <c r="BL358" s="133"/>
      <c r="BM358" s="133"/>
      <c r="BN358" s="133"/>
      <c r="BO358" s="133"/>
      <c r="BP358" s="133"/>
      <c r="BQ358" s="133"/>
      <c r="BR358" s="133"/>
      <c r="BS358" s="133"/>
      <c r="BT358" s="133"/>
      <c r="BU358" s="133"/>
      <c r="BV358" s="133"/>
      <c r="BW358" s="133"/>
      <c r="BX358" s="133"/>
      <c r="BY358" s="133"/>
      <c r="BZ358" s="133"/>
      <c r="CA358" s="133"/>
      <c r="CB358" s="133"/>
      <c r="CC358" s="133"/>
      <c r="CD358" s="133"/>
      <c r="CE358" s="133"/>
      <c r="CF358" s="133"/>
      <c r="CG358" s="133"/>
      <c r="CH358" s="133"/>
      <c r="CI358" s="133"/>
      <c r="CJ358" s="133"/>
      <c r="CK358" s="133"/>
      <c r="CL358" s="133"/>
      <c r="CM358" s="133"/>
    </row>
    <row r="359" spans="1:91" ht="24" customHeight="1" x14ac:dyDescent="0.25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  <c r="AX359" s="133"/>
      <c r="AY359" s="133"/>
      <c r="AZ359" s="133"/>
      <c r="BA359" s="133"/>
      <c r="BB359" s="133"/>
      <c r="BC359" s="133"/>
      <c r="BD359" s="133"/>
      <c r="BE359" s="133"/>
      <c r="BF359" s="133"/>
      <c r="BG359" s="133"/>
      <c r="BH359" s="133"/>
      <c r="BI359" s="133"/>
      <c r="BJ359" s="133"/>
      <c r="BK359" s="133"/>
      <c r="BL359" s="133"/>
      <c r="BM359" s="133"/>
      <c r="BN359" s="133"/>
      <c r="BO359" s="133"/>
      <c r="BP359" s="133"/>
      <c r="BQ359" s="133"/>
      <c r="BR359" s="133"/>
      <c r="BS359" s="133"/>
      <c r="BT359" s="133"/>
      <c r="BU359" s="133"/>
      <c r="BV359" s="133"/>
      <c r="BW359" s="133"/>
      <c r="BX359" s="133"/>
      <c r="BY359" s="133"/>
      <c r="BZ359" s="133"/>
      <c r="CA359" s="133"/>
      <c r="CB359" s="133"/>
      <c r="CC359" s="133"/>
      <c r="CD359" s="133"/>
      <c r="CE359" s="133"/>
      <c r="CF359" s="133"/>
      <c r="CG359" s="133"/>
      <c r="CH359" s="133"/>
      <c r="CI359" s="133"/>
      <c r="CJ359" s="133"/>
      <c r="CK359" s="133"/>
      <c r="CL359" s="133"/>
      <c r="CM359" s="133"/>
    </row>
    <row r="360" spans="1:91" ht="24" customHeight="1" x14ac:dyDescent="0.25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  <c r="AY360" s="133"/>
      <c r="AZ360" s="133"/>
      <c r="BA360" s="133"/>
      <c r="BB360" s="133"/>
      <c r="BC360" s="133"/>
      <c r="BD360" s="133"/>
      <c r="BE360" s="133"/>
      <c r="BF360" s="133"/>
      <c r="BG360" s="133"/>
      <c r="BH360" s="133"/>
      <c r="BI360" s="133"/>
      <c r="BJ360" s="133"/>
      <c r="BK360" s="133"/>
      <c r="BL360" s="133"/>
      <c r="BM360" s="133"/>
      <c r="BN360" s="133"/>
      <c r="BO360" s="133"/>
      <c r="BP360" s="133"/>
      <c r="BQ360" s="133"/>
      <c r="BR360" s="133"/>
      <c r="BS360" s="133"/>
      <c r="BT360" s="133"/>
      <c r="BU360" s="133"/>
      <c r="BV360" s="133"/>
      <c r="BW360" s="133"/>
      <c r="BX360" s="133"/>
      <c r="BY360" s="133"/>
      <c r="BZ360" s="133"/>
      <c r="CA360" s="133"/>
      <c r="CB360" s="133"/>
      <c r="CC360" s="133"/>
      <c r="CD360" s="133"/>
      <c r="CE360" s="133"/>
      <c r="CF360" s="133"/>
      <c r="CG360" s="133"/>
      <c r="CH360" s="133"/>
      <c r="CI360" s="133"/>
      <c r="CJ360" s="133"/>
      <c r="CK360" s="133"/>
      <c r="CL360" s="133"/>
      <c r="CM360" s="133"/>
    </row>
    <row r="361" spans="1:91" ht="24" customHeight="1" x14ac:dyDescent="0.25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  <c r="AY361" s="133"/>
      <c r="AZ361" s="133"/>
      <c r="BA361" s="133"/>
      <c r="BB361" s="133"/>
      <c r="BC361" s="133"/>
      <c r="BD361" s="133"/>
      <c r="BE361" s="133"/>
      <c r="BF361" s="133"/>
      <c r="BG361" s="133"/>
      <c r="BH361" s="133"/>
      <c r="BI361" s="133"/>
      <c r="BJ361" s="133"/>
      <c r="BK361" s="133"/>
      <c r="BL361" s="133"/>
      <c r="BM361" s="133"/>
      <c r="BN361" s="133"/>
      <c r="BO361" s="133"/>
      <c r="BP361" s="133"/>
      <c r="BQ361" s="133"/>
      <c r="BR361" s="133"/>
      <c r="BS361" s="133"/>
      <c r="BT361" s="133"/>
      <c r="BU361" s="133"/>
      <c r="BV361" s="133"/>
      <c r="BW361" s="133"/>
      <c r="BX361" s="133"/>
      <c r="BY361" s="133"/>
      <c r="BZ361" s="133"/>
      <c r="CA361" s="133"/>
      <c r="CB361" s="133"/>
      <c r="CC361" s="133"/>
      <c r="CD361" s="133"/>
      <c r="CE361" s="133"/>
      <c r="CF361" s="133"/>
      <c r="CG361" s="133"/>
      <c r="CH361" s="133"/>
      <c r="CI361" s="133"/>
      <c r="CJ361" s="133"/>
      <c r="CK361" s="133"/>
      <c r="CL361" s="133"/>
      <c r="CM361" s="133"/>
    </row>
    <row r="362" spans="1:91" ht="24" customHeight="1" x14ac:dyDescent="0.25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  <c r="AX362" s="133"/>
      <c r="AY362" s="133"/>
      <c r="AZ362" s="133"/>
      <c r="BA362" s="133"/>
      <c r="BB362" s="133"/>
      <c r="BC362" s="133"/>
      <c r="BD362" s="133"/>
      <c r="BE362" s="133"/>
      <c r="BF362" s="133"/>
      <c r="BG362" s="133"/>
      <c r="BH362" s="133"/>
      <c r="BI362" s="133"/>
      <c r="BJ362" s="133"/>
      <c r="BK362" s="133"/>
      <c r="BL362" s="133"/>
      <c r="BM362" s="133"/>
      <c r="BN362" s="133"/>
      <c r="BO362" s="133"/>
      <c r="BP362" s="133"/>
      <c r="BQ362" s="133"/>
      <c r="BR362" s="133"/>
      <c r="BS362" s="133"/>
      <c r="BT362" s="133"/>
      <c r="BU362" s="133"/>
      <c r="BV362" s="133"/>
      <c r="BW362" s="133"/>
      <c r="BX362" s="133"/>
      <c r="BY362" s="133"/>
      <c r="BZ362" s="133"/>
      <c r="CA362" s="133"/>
      <c r="CB362" s="133"/>
      <c r="CC362" s="133"/>
      <c r="CD362" s="133"/>
      <c r="CE362" s="133"/>
      <c r="CF362" s="133"/>
      <c r="CG362" s="133"/>
      <c r="CH362" s="133"/>
      <c r="CI362" s="133"/>
      <c r="CJ362" s="133"/>
      <c r="CK362" s="133"/>
      <c r="CL362" s="133"/>
      <c r="CM362" s="133"/>
    </row>
    <row r="363" spans="1:91" ht="24" customHeight="1" x14ac:dyDescent="0.25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  <c r="AY363" s="133"/>
      <c r="AZ363" s="133"/>
      <c r="BA363" s="133"/>
      <c r="BB363" s="133"/>
      <c r="BC363" s="133"/>
      <c r="BD363" s="133"/>
      <c r="BE363" s="133"/>
      <c r="BF363" s="133"/>
      <c r="BG363" s="133"/>
      <c r="BH363" s="133"/>
      <c r="BI363" s="133"/>
      <c r="BJ363" s="133"/>
      <c r="BK363" s="133"/>
      <c r="BL363" s="133"/>
      <c r="BM363" s="133"/>
      <c r="BN363" s="133"/>
      <c r="BO363" s="133"/>
      <c r="BP363" s="133"/>
      <c r="BQ363" s="133"/>
      <c r="BR363" s="133"/>
      <c r="BS363" s="133"/>
      <c r="BT363" s="133"/>
      <c r="BU363" s="133"/>
      <c r="BV363" s="133"/>
      <c r="BW363" s="133"/>
      <c r="BX363" s="133"/>
      <c r="BY363" s="133"/>
      <c r="BZ363" s="133"/>
      <c r="CA363" s="133"/>
      <c r="CB363" s="133"/>
      <c r="CC363" s="133"/>
      <c r="CD363" s="133"/>
      <c r="CE363" s="133"/>
      <c r="CF363" s="133"/>
      <c r="CG363" s="133"/>
      <c r="CH363" s="133"/>
      <c r="CI363" s="133"/>
      <c r="CJ363" s="133"/>
      <c r="CK363" s="133"/>
      <c r="CL363" s="133"/>
      <c r="CM363" s="133"/>
    </row>
    <row r="364" spans="1:91" ht="24" customHeight="1" x14ac:dyDescent="0.25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  <c r="AY364" s="133"/>
      <c r="AZ364" s="133"/>
      <c r="BA364" s="133"/>
      <c r="BB364" s="133"/>
      <c r="BC364" s="133"/>
      <c r="BD364" s="133"/>
      <c r="BE364" s="133"/>
      <c r="BF364" s="133"/>
      <c r="BG364" s="133"/>
      <c r="BH364" s="133"/>
      <c r="BI364" s="133"/>
      <c r="BJ364" s="133"/>
      <c r="BK364" s="133"/>
      <c r="BL364" s="133"/>
      <c r="BM364" s="133"/>
      <c r="BN364" s="133"/>
      <c r="BO364" s="133"/>
      <c r="BP364" s="133"/>
      <c r="BQ364" s="133"/>
      <c r="BR364" s="133"/>
      <c r="BS364" s="133"/>
      <c r="BT364" s="133"/>
      <c r="BU364" s="133"/>
      <c r="BV364" s="133"/>
      <c r="BW364" s="133"/>
      <c r="BX364" s="133"/>
      <c r="BY364" s="133"/>
      <c r="BZ364" s="133"/>
      <c r="CA364" s="133"/>
      <c r="CB364" s="133"/>
      <c r="CC364" s="133"/>
      <c r="CD364" s="133"/>
      <c r="CE364" s="133"/>
      <c r="CF364" s="133"/>
      <c r="CG364" s="133"/>
      <c r="CH364" s="133"/>
      <c r="CI364" s="133"/>
      <c r="CJ364" s="133"/>
      <c r="CK364" s="133"/>
      <c r="CL364" s="133"/>
      <c r="CM364" s="133"/>
    </row>
    <row r="365" spans="1:91" ht="24" customHeight="1" x14ac:dyDescent="0.2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  <c r="AY365" s="133"/>
      <c r="AZ365" s="133"/>
      <c r="BA365" s="133"/>
      <c r="BB365" s="133"/>
      <c r="BC365" s="133"/>
      <c r="BD365" s="133"/>
      <c r="BE365" s="133"/>
      <c r="BF365" s="133"/>
      <c r="BG365" s="133"/>
      <c r="BH365" s="133"/>
      <c r="BI365" s="133"/>
      <c r="BJ365" s="133"/>
      <c r="BK365" s="133"/>
      <c r="BL365" s="133"/>
      <c r="BM365" s="133"/>
      <c r="BN365" s="133"/>
      <c r="BO365" s="133"/>
      <c r="BP365" s="133"/>
      <c r="BQ365" s="133"/>
      <c r="BR365" s="133"/>
      <c r="BS365" s="133"/>
      <c r="BT365" s="133"/>
      <c r="BU365" s="133"/>
      <c r="BV365" s="133"/>
      <c r="BW365" s="133"/>
      <c r="BX365" s="133"/>
      <c r="BY365" s="133"/>
      <c r="BZ365" s="133"/>
      <c r="CA365" s="133"/>
      <c r="CB365" s="133"/>
      <c r="CC365" s="133"/>
      <c r="CD365" s="133"/>
      <c r="CE365" s="133"/>
      <c r="CF365" s="133"/>
      <c r="CG365" s="133"/>
      <c r="CH365" s="133"/>
      <c r="CI365" s="133"/>
      <c r="CJ365" s="133"/>
      <c r="CK365" s="133"/>
      <c r="CL365" s="133"/>
      <c r="CM365" s="133"/>
    </row>
    <row r="366" spans="1:91" ht="24" customHeight="1" x14ac:dyDescent="0.25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  <c r="AY366" s="133"/>
      <c r="AZ366" s="133"/>
      <c r="BA366" s="133"/>
      <c r="BB366" s="133"/>
      <c r="BC366" s="133"/>
      <c r="BD366" s="133"/>
      <c r="BE366" s="133"/>
      <c r="BF366" s="133"/>
      <c r="BG366" s="133"/>
      <c r="BH366" s="133"/>
      <c r="BI366" s="133"/>
      <c r="BJ366" s="133"/>
      <c r="BK366" s="133"/>
      <c r="BL366" s="133"/>
      <c r="BM366" s="133"/>
      <c r="BN366" s="133"/>
      <c r="BO366" s="133"/>
      <c r="BP366" s="133"/>
      <c r="BQ366" s="133"/>
      <c r="BR366" s="133"/>
      <c r="BS366" s="133"/>
      <c r="BT366" s="133"/>
      <c r="BU366" s="133"/>
      <c r="BV366" s="133"/>
      <c r="BW366" s="133"/>
      <c r="BX366" s="133"/>
      <c r="BY366" s="133"/>
      <c r="BZ366" s="133"/>
      <c r="CA366" s="133"/>
      <c r="CB366" s="133"/>
      <c r="CC366" s="133"/>
      <c r="CD366" s="133"/>
      <c r="CE366" s="133"/>
      <c r="CF366" s="133"/>
      <c r="CG366" s="133"/>
      <c r="CH366" s="133"/>
      <c r="CI366" s="133"/>
      <c r="CJ366" s="133"/>
      <c r="CK366" s="133"/>
      <c r="CL366" s="133"/>
      <c r="CM366" s="133"/>
    </row>
    <row r="367" spans="1:91" ht="24" customHeight="1" x14ac:dyDescent="0.25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  <c r="AY367" s="133"/>
      <c r="AZ367" s="133"/>
      <c r="BA367" s="133"/>
      <c r="BB367" s="133"/>
      <c r="BC367" s="133"/>
      <c r="BD367" s="133"/>
      <c r="BE367" s="133"/>
      <c r="BF367" s="133"/>
      <c r="BG367" s="133"/>
      <c r="BH367" s="133"/>
      <c r="BI367" s="133"/>
      <c r="BJ367" s="133"/>
      <c r="BK367" s="133"/>
      <c r="BL367" s="133"/>
      <c r="BM367" s="133"/>
      <c r="BN367" s="133"/>
      <c r="BO367" s="133"/>
      <c r="BP367" s="133"/>
      <c r="BQ367" s="133"/>
      <c r="BR367" s="133"/>
      <c r="BS367" s="133"/>
      <c r="BT367" s="133"/>
      <c r="BU367" s="133"/>
      <c r="BV367" s="133"/>
      <c r="BW367" s="133"/>
      <c r="BX367" s="133"/>
      <c r="BY367" s="133"/>
      <c r="BZ367" s="133"/>
      <c r="CA367" s="133"/>
      <c r="CB367" s="133"/>
      <c r="CC367" s="133"/>
      <c r="CD367" s="133"/>
      <c r="CE367" s="133"/>
      <c r="CF367" s="133"/>
      <c r="CG367" s="133"/>
      <c r="CH367" s="133"/>
      <c r="CI367" s="133"/>
      <c r="CJ367" s="133"/>
      <c r="CK367" s="133"/>
      <c r="CL367" s="133"/>
      <c r="CM367" s="133"/>
    </row>
    <row r="368" spans="1:91" ht="24" customHeight="1" x14ac:dyDescent="0.25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  <c r="AY368" s="133"/>
      <c r="AZ368" s="133"/>
      <c r="BA368" s="133"/>
      <c r="BB368" s="133"/>
      <c r="BC368" s="133"/>
      <c r="BD368" s="133"/>
      <c r="BE368" s="133"/>
      <c r="BF368" s="133"/>
      <c r="BG368" s="133"/>
      <c r="BH368" s="133"/>
      <c r="BI368" s="133"/>
      <c r="BJ368" s="133"/>
      <c r="BK368" s="133"/>
      <c r="BL368" s="133"/>
      <c r="BM368" s="133"/>
      <c r="BN368" s="133"/>
      <c r="BO368" s="133"/>
      <c r="BP368" s="133"/>
      <c r="BQ368" s="133"/>
      <c r="BR368" s="133"/>
      <c r="BS368" s="133"/>
      <c r="BT368" s="133"/>
      <c r="BU368" s="133"/>
      <c r="BV368" s="133"/>
      <c r="BW368" s="133"/>
      <c r="BX368" s="133"/>
      <c r="BY368" s="133"/>
      <c r="BZ368" s="133"/>
      <c r="CA368" s="133"/>
      <c r="CB368" s="133"/>
      <c r="CC368" s="133"/>
      <c r="CD368" s="133"/>
      <c r="CE368" s="133"/>
      <c r="CF368" s="133"/>
      <c r="CG368" s="133"/>
      <c r="CH368" s="133"/>
      <c r="CI368" s="133"/>
      <c r="CJ368" s="133"/>
      <c r="CK368" s="133"/>
      <c r="CL368" s="133"/>
      <c r="CM368" s="133"/>
    </row>
    <row r="369" spans="1:91" ht="24" customHeight="1" x14ac:dyDescent="0.25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  <c r="AY369" s="133"/>
      <c r="AZ369" s="133"/>
      <c r="BA369" s="133"/>
      <c r="BB369" s="133"/>
      <c r="BC369" s="133"/>
      <c r="BD369" s="133"/>
      <c r="BE369" s="133"/>
      <c r="BF369" s="133"/>
      <c r="BG369" s="133"/>
      <c r="BH369" s="133"/>
      <c r="BI369" s="133"/>
      <c r="BJ369" s="133"/>
      <c r="BK369" s="133"/>
      <c r="BL369" s="133"/>
      <c r="BM369" s="133"/>
      <c r="BN369" s="133"/>
      <c r="BO369" s="133"/>
      <c r="BP369" s="133"/>
      <c r="BQ369" s="133"/>
      <c r="BR369" s="133"/>
      <c r="BS369" s="133"/>
      <c r="BT369" s="133"/>
      <c r="BU369" s="133"/>
      <c r="BV369" s="133"/>
      <c r="BW369" s="133"/>
      <c r="BX369" s="133"/>
      <c r="BY369" s="133"/>
      <c r="BZ369" s="133"/>
      <c r="CA369" s="133"/>
      <c r="CB369" s="133"/>
      <c r="CC369" s="133"/>
      <c r="CD369" s="133"/>
      <c r="CE369" s="133"/>
      <c r="CF369" s="133"/>
      <c r="CG369" s="133"/>
      <c r="CH369" s="133"/>
      <c r="CI369" s="133"/>
      <c r="CJ369" s="133"/>
      <c r="CK369" s="133"/>
      <c r="CL369" s="133"/>
      <c r="CM369" s="133"/>
    </row>
    <row r="370" spans="1:91" ht="24" customHeight="1" x14ac:dyDescent="0.25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  <c r="AY370" s="133"/>
      <c r="AZ370" s="133"/>
      <c r="BA370" s="133"/>
      <c r="BB370" s="133"/>
      <c r="BC370" s="133"/>
      <c r="BD370" s="133"/>
      <c r="BE370" s="133"/>
      <c r="BF370" s="133"/>
      <c r="BG370" s="133"/>
      <c r="BH370" s="133"/>
      <c r="BI370" s="133"/>
      <c r="BJ370" s="133"/>
      <c r="BK370" s="133"/>
      <c r="BL370" s="133"/>
      <c r="BM370" s="133"/>
      <c r="BN370" s="133"/>
      <c r="BO370" s="133"/>
      <c r="BP370" s="133"/>
      <c r="BQ370" s="133"/>
      <c r="BR370" s="133"/>
      <c r="BS370" s="133"/>
      <c r="BT370" s="133"/>
      <c r="BU370" s="133"/>
      <c r="BV370" s="133"/>
      <c r="BW370" s="133"/>
      <c r="BX370" s="133"/>
      <c r="BY370" s="133"/>
      <c r="BZ370" s="133"/>
      <c r="CA370" s="133"/>
      <c r="CB370" s="133"/>
      <c r="CC370" s="133"/>
      <c r="CD370" s="133"/>
      <c r="CE370" s="133"/>
      <c r="CF370" s="133"/>
      <c r="CG370" s="133"/>
      <c r="CH370" s="133"/>
      <c r="CI370" s="133"/>
      <c r="CJ370" s="133"/>
      <c r="CK370" s="133"/>
      <c r="CL370" s="133"/>
      <c r="CM370" s="133"/>
    </row>
    <row r="371" spans="1:91" ht="24" customHeight="1" x14ac:dyDescent="0.25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  <c r="AY371" s="133"/>
      <c r="AZ371" s="133"/>
      <c r="BA371" s="133"/>
      <c r="BB371" s="133"/>
      <c r="BC371" s="133"/>
      <c r="BD371" s="133"/>
      <c r="BE371" s="133"/>
      <c r="BF371" s="133"/>
      <c r="BG371" s="133"/>
      <c r="BH371" s="133"/>
      <c r="BI371" s="133"/>
      <c r="BJ371" s="133"/>
      <c r="BK371" s="133"/>
      <c r="BL371" s="133"/>
      <c r="BM371" s="133"/>
      <c r="BN371" s="133"/>
      <c r="BO371" s="133"/>
      <c r="BP371" s="133"/>
      <c r="BQ371" s="133"/>
      <c r="BR371" s="133"/>
      <c r="BS371" s="133"/>
      <c r="BT371" s="133"/>
      <c r="BU371" s="133"/>
      <c r="BV371" s="133"/>
      <c r="BW371" s="133"/>
      <c r="BX371" s="133"/>
      <c r="BY371" s="133"/>
      <c r="BZ371" s="133"/>
      <c r="CA371" s="133"/>
      <c r="CB371" s="133"/>
      <c r="CC371" s="133"/>
      <c r="CD371" s="133"/>
      <c r="CE371" s="133"/>
      <c r="CF371" s="133"/>
      <c r="CG371" s="133"/>
      <c r="CH371" s="133"/>
      <c r="CI371" s="133"/>
      <c r="CJ371" s="133"/>
      <c r="CK371" s="133"/>
      <c r="CL371" s="133"/>
      <c r="CM371" s="133"/>
    </row>
    <row r="372" spans="1:91" ht="24" customHeight="1" x14ac:dyDescent="0.25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AU372" s="133"/>
      <c r="AV372" s="133"/>
      <c r="AW372" s="133"/>
      <c r="AX372" s="133"/>
      <c r="AY372" s="133"/>
      <c r="AZ372" s="133"/>
      <c r="BA372" s="133"/>
      <c r="BB372" s="133"/>
      <c r="BC372" s="133"/>
      <c r="BD372" s="133"/>
      <c r="BE372" s="133"/>
      <c r="BF372" s="133"/>
      <c r="BG372" s="133"/>
      <c r="BH372" s="133"/>
      <c r="BI372" s="133"/>
      <c r="BJ372" s="133"/>
      <c r="BK372" s="133"/>
      <c r="BL372" s="133"/>
      <c r="BM372" s="133"/>
      <c r="BN372" s="133"/>
      <c r="BO372" s="133"/>
      <c r="BP372" s="133"/>
      <c r="BQ372" s="133"/>
      <c r="BR372" s="133"/>
      <c r="BS372" s="133"/>
      <c r="BT372" s="133"/>
      <c r="BU372" s="133"/>
      <c r="BV372" s="133"/>
      <c r="BW372" s="133"/>
      <c r="BX372" s="133"/>
      <c r="BY372" s="133"/>
      <c r="BZ372" s="133"/>
      <c r="CA372" s="133"/>
      <c r="CB372" s="133"/>
      <c r="CC372" s="133"/>
      <c r="CD372" s="133"/>
      <c r="CE372" s="133"/>
      <c r="CF372" s="133"/>
      <c r="CG372" s="133"/>
      <c r="CH372" s="133"/>
      <c r="CI372" s="133"/>
      <c r="CJ372" s="133"/>
      <c r="CK372" s="133"/>
      <c r="CL372" s="133"/>
      <c r="CM372" s="133"/>
    </row>
    <row r="373" spans="1:91" ht="24" customHeight="1" x14ac:dyDescent="0.25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33"/>
      <c r="BF373" s="133"/>
      <c r="BG373" s="133"/>
      <c r="BH373" s="133"/>
      <c r="BI373" s="133"/>
      <c r="BJ373" s="133"/>
      <c r="BK373" s="133"/>
      <c r="BL373" s="133"/>
      <c r="BM373" s="133"/>
      <c r="BN373" s="133"/>
      <c r="BO373" s="133"/>
      <c r="BP373" s="133"/>
      <c r="BQ373" s="133"/>
      <c r="BR373" s="133"/>
      <c r="BS373" s="133"/>
      <c r="BT373" s="133"/>
      <c r="BU373" s="133"/>
      <c r="BV373" s="133"/>
      <c r="BW373" s="133"/>
      <c r="BX373" s="133"/>
      <c r="BY373" s="133"/>
      <c r="BZ373" s="133"/>
      <c r="CA373" s="133"/>
      <c r="CB373" s="133"/>
      <c r="CC373" s="133"/>
      <c r="CD373" s="133"/>
      <c r="CE373" s="133"/>
      <c r="CF373" s="133"/>
      <c r="CG373" s="133"/>
      <c r="CH373" s="133"/>
      <c r="CI373" s="133"/>
      <c r="CJ373" s="133"/>
      <c r="CK373" s="133"/>
      <c r="CL373" s="133"/>
      <c r="CM373" s="133"/>
    </row>
    <row r="374" spans="1:91" ht="24" customHeight="1" x14ac:dyDescent="0.25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/>
      <c r="BF374" s="133"/>
      <c r="BG374" s="133"/>
      <c r="BH374" s="133"/>
      <c r="BI374" s="133"/>
      <c r="BJ374" s="133"/>
      <c r="BK374" s="133"/>
      <c r="BL374" s="133"/>
      <c r="BM374" s="133"/>
      <c r="BN374" s="133"/>
      <c r="BO374" s="133"/>
      <c r="BP374" s="133"/>
      <c r="BQ374" s="133"/>
      <c r="BR374" s="133"/>
      <c r="BS374" s="133"/>
      <c r="BT374" s="133"/>
      <c r="BU374" s="133"/>
      <c r="BV374" s="133"/>
      <c r="BW374" s="133"/>
      <c r="BX374" s="133"/>
      <c r="BY374" s="133"/>
      <c r="BZ374" s="133"/>
      <c r="CA374" s="133"/>
      <c r="CB374" s="133"/>
      <c r="CC374" s="133"/>
      <c r="CD374" s="133"/>
      <c r="CE374" s="133"/>
      <c r="CF374" s="133"/>
      <c r="CG374" s="133"/>
      <c r="CH374" s="133"/>
      <c r="CI374" s="133"/>
      <c r="CJ374" s="133"/>
      <c r="CK374" s="133"/>
      <c r="CL374" s="133"/>
      <c r="CM374" s="133"/>
    </row>
    <row r="375" spans="1:91" ht="24" customHeight="1" x14ac:dyDescent="0.2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33"/>
      <c r="BG375" s="133"/>
      <c r="BH375" s="133"/>
      <c r="BI375" s="133"/>
      <c r="BJ375" s="133"/>
      <c r="BK375" s="133"/>
      <c r="BL375" s="133"/>
      <c r="BM375" s="133"/>
      <c r="BN375" s="133"/>
      <c r="BO375" s="133"/>
      <c r="BP375" s="133"/>
      <c r="BQ375" s="133"/>
      <c r="BR375" s="133"/>
      <c r="BS375" s="133"/>
      <c r="BT375" s="133"/>
      <c r="BU375" s="133"/>
      <c r="BV375" s="133"/>
      <c r="BW375" s="133"/>
      <c r="BX375" s="133"/>
      <c r="BY375" s="133"/>
      <c r="BZ375" s="133"/>
      <c r="CA375" s="133"/>
      <c r="CB375" s="133"/>
      <c r="CC375" s="133"/>
      <c r="CD375" s="133"/>
      <c r="CE375" s="133"/>
      <c r="CF375" s="133"/>
      <c r="CG375" s="133"/>
      <c r="CH375" s="133"/>
      <c r="CI375" s="133"/>
      <c r="CJ375" s="133"/>
      <c r="CK375" s="133"/>
      <c r="CL375" s="133"/>
      <c r="CM375" s="133"/>
    </row>
    <row r="376" spans="1:91" ht="24" customHeight="1" x14ac:dyDescent="0.25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/>
      <c r="BF376" s="133"/>
      <c r="BG376" s="133"/>
      <c r="BH376" s="133"/>
      <c r="BI376" s="133"/>
      <c r="BJ376" s="133"/>
      <c r="BK376" s="133"/>
      <c r="BL376" s="133"/>
      <c r="BM376" s="133"/>
      <c r="BN376" s="133"/>
      <c r="BO376" s="133"/>
      <c r="BP376" s="133"/>
      <c r="BQ376" s="133"/>
      <c r="BR376" s="133"/>
      <c r="BS376" s="133"/>
      <c r="BT376" s="133"/>
      <c r="BU376" s="133"/>
      <c r="BV376" s="133"/>
      <c r="BW376" s="133"/>
      <c r="BX376" s="133"/>
      <c r="BY376" s="133"/>
      <c r="BZ376" s="133"/>
      <c r="CA376" s="133"/>
      <c r="CB376" s="133"/>
      <c r="CC376" s="133"/>
      <c r="CD376" s="133"/>
      <c r="CE376" s="133"/>
      <c r="CF376" s="133"/>
      <c r="CG376" s="133"/>
      <c r="CH376" s="133"/>
      <c r="CI376" s="133"/>
      <c r="CJ376" s="133"/>
      <c r="CK376" s="133"/>
      <c r="CL376" s="133"/>
      <c r="CM376" s="133"/>
    </row>
    <row r="377" spans="1:91" ht="24" customHeight="1" x14ac:dyDescent="0.25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33"/>
      <c r="BG377" s="133"/>
      <c r="BH377" s="133"/>
      <c r="BI377" s="133"/>
      <c r="BJ377" s="133"/>
      <c r="BK377" s="133"/>
      <c r="BL377" s="133"/>
      <c r="BM377" s="133"/>
      <c r="BN377" s="133"/>
      <c r="BO377" s="133"/>
      <c r="BP377" s="133"/>
      <c r="BQ377" s="133"/>
      <c r="BR377" s="133"/>
      <c r="BS377" s="133"/>
      <c r="BT377" s="133"/>
      <c r="BU377" s="133"/>
      <c r="BV377" s="133"/>
      <c r="BW377" s="133"/>
      <c r="BX377" s="133"/>
      <c r="BY377" s="133"/>
      <c r="BZ377" s="133"/>
      <c r="CA377" s="133"/>
      <c r="CB377" s="133"/>
      <c r="CC377" s="133"/>
      <c r="CD377" s="133"/>
      <c r="CE377" s="133"/>
      <c r="CF377" s="133"/>
      <c r="CG377" s="133"/>
      <c r="CH377" s="133"/>
      <c r="CI377" s="133"/>
      <c r="CJ377" s="133"/>
      <c r="CK377" s="133"/>
      <c r="CL377" s="133"/>
      <c r="CM377" s="133"/>
    </row>
    <row r="378" spans="1:91" ht="24" customHeight="1" x14ac:dyDescent="0.25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33"/>
      <c r="BG378" s="133"/>
      <c r="BH378" s="133"/>
      <c r="BI378" s="133"/>
      <c r="BJ378" s="133"/>
      <c r="BK378" s="133"/>
      <c r="BL378" s="133"/>
      <c r="BM378" s="133"/>
      <c r="BN378" s="133"/>
      <c r="BO378" s="133"/>
      <c r="BP378" s="133"/>
      <c r="BQ378" s="133"/>
      <c r="BR378" s="133"/>
      <c r="BS378" s="133"/>
      <c r="BT378" s="133"/>
      <c r="BU378" s="133"/>
      <c r="BV378" s="133"/>
      <c r="BW378" s="133"/>
      <c r="BX378" s="133"/>
      <c r="BY378" s="133"/>
      <c r="BZ378" s="133"/>
      <c r="CA378" s="133"/>
      <c r="CB378" s="133"/>
      <c r="CC378" s="133"/>
      <c r="CD378" s="133"/>
      <c r="CE378" s="133"/>
      <c r="CF378" s="133"/>
      <c r="CG378" s="133"/>
      <c r="CH378" s="133"/>
      <c r="CI378" s="133"/>
      <c r="CJ378" s="133"/>
      <c r="CK378" s="133"/>
      <c r="CL378" s="133"/>
      <c r="CM378" s="133"/>
    </row>
    <row r="379" spans="1:91" ht="24" customHeight="1" x14ac:dyDescent="0.25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33"/>
      <c r="BG379" s="133"/>
      <c r="BH379" s="133"/>
      <c r="BI379" s="133"/>
      <c r="BJ379" s="133"/>
      <c r="BK379" s="133"/>
      <c r="BL379" s="133"/>
      <c r="BM379" s="133"/>
      <c r="BN379" s="133"/>
      <c r="BO379" s="133"/>
      <c r="BP379" s="133"/>
      <c r="BQ379" s="133"/>
      <c r="BR379" s="133"/>
      <c r="BS379" s="133"/>
      <c r="BT379" s="133"/>
      <c r="BU379" s="133"/>
      <c r="BV379" s="133"/>
      <c r="BW379" s="133"/>
      <c r="BX379" s="133"/>
      <c r="BY379" s="133"/>
      <c r="BZ379" s="133"/>
      <c r="CA379" s="133"/>
      <c r="CB379" s="133"/>
      <c r="CC379" s="133"/>
      <c r="CD379" s="133"/>
      <c r="CE379" s="133"/>
      <c r="CF379" s="133"/>
      <c r="CG379" s="133"/>
      <c r="CH379" s="133"/>
      <c r="CI379" s="133"/>
      <c r="CJ379" s="133"/>
      <c r="CK379" s="133"/>
      <c r="CL379" s="133"/>
      <c r="CM379" s="133"/>
    </row>
    <row r="380" spans="1:91" ht="24" customHeight="1" x14ac:dyDescent="0.25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33"/>
      <c r="BG380" s="133"/>
      <c r="BH380" s="133"/>
      <c r="BI380" s="133"/>
      <c r="BJ380" s="133"/>
      <c r="BK380" s="133"/>
      <c r="BL380" s="133"/>
      <c r="BM380" s="133"/>
      <c r="BN380" s="133"/>
      <c r="BO380" s="133"/>
      <c r="BP380" s="133"/>
      <c r="BQ380" s="133"/>
      <c r="BR380" s="133"/>
      <c r="BS380" s="133"/>
      <c r="BT380" s="133"/>
      <c r="BU380" s="133"/>
      <c r="BV380" s="133"/>
      <c r="BW380" s="133"/>
      <c r="BX380" s="133"/>
      <c r="BY380" s="133"/>
      <c r="BZ380" s="133"/>
      <c r="CA380" s="133"/>
      <c r="CB380" s="133"/>
      <c r="CC380" s="133"/>
      <c r="CD380" s="133"/>
      <c r="CE380" s="133"/>
      <c r="CF380" s="133"/>
      <c r="CG380" s="133"/>
      <c r="CH380" s="133"/>
      <c r="CI380" s="133"/>
      <c r="CJ380" s="133"/>
      <c r="CK380" s="133"/>
      <c r="CL380" s="133"/>
      <c r="CM380" s="133"/>
    </row>
    <row r="381" spans="1:91" ht="24" customHeight="1" x14ac:dyDescent="0.25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3"/>
      <c r="BF381" s="133"/>
      <c r="BG381" s="133"/>
      <c r="BH381" s="133"/>
      <c r="BI381" s="133"/>
      <c r="BJ381" s="133"/>
      <c r="BK381" s="133"/>
      <c r="BL381" s="133"/>
      <c r="BM381" s="133"/>
      <c r="BN381" s="133"/>
      <c r="BO381" s="133"/>
      <c r="BP381" s="133"/>
      <c r="BQ381" s="133"/>
      <c r="BR381" s="133"/>
      <c r="BS381" s="133"/>
      <c r="BT381" s="133"/>
      <c r="BU381" s="133"/>
      <c r="BV381" s="133"/>
      <c r="BW381" s="133"/>
      <c r="BX381" s="133"/>
      <c r="BY381" s="133"/>
      <c r="BZ381" s="133"/>
      <c r="CA381" s="133"/>
      <c r="CB381" s="133"/>
      <c r="CC381" s="133"/>
      <c r="CD381" s="133"/>
      <c r="CE381" s="133"/>
      <c r="CF381" s="133"/>
      <c r="CG381" s="133"/>
      <c r="CH381" s="133"/>
      <c r="CI381" s="133"/>
      <c r="CJ381" s="133"/>
      <c r="CK381" s="133"/>
      <c r="CL381" s="133"/>
      <c r="CM381" s="133"/>
    </row>
    <row r="382" spans="1:91" ht="24" customHeight="1" x14ac:dyDescent="0.25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33"/>
      <c r="BG382" s="133"/>
      <c r="BH382" s="133"/>
      <c r="BI382" s="133"/>
      <c r="BJ382" s="133"/>
      <c r="BK382" s="133"/>
      <c r="BL382" s="133"/>
      <c r="BM382" s="133"/>
      <c r="BN382" s="133"/>
      <c r="BO382" s="133"/>
      <c r="BP382" s="133"/>
      <c r="BQ382" s="133"/>
      <c r="BR382" s="133"/>
      <c r="BS382" s="133"/>
      <c r="BT382" s="133"/>
      <c r="BU382" s="133"/>
      <c r="BV382" s="133"/>
      <c r="BW382" s="133"/>
      <c r="BX382" s="133"/>
      <c r="BY382" s="133"/>
      <c r="BZ382" s="133"/>
      <c r="CA382" s="133"/>
      <c r="CB382" s="133"/>
      <c r="CC382" s="133"/>
      <c r="CD382" s="133"/>
      <c r="CE382" s="133"/>
      <c r="CF382" s="133"/>
      <c r="CG382" s="133"/>
      <c r="CH382" s="133"/>
      <c r="CI382" s="133"/>
      <c r="CJ382" s="133"/>
      <c r="CK382" s="133"/>
      <c r="CL382" s="133"/>
      <c r="CM382" s="133"/>
    </row>
    <row r="383" spans="1:91" ht="24" customHeight="1" x14ac:dyDescent="0.25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33"/>
      <c r="BG383" s="133"/>
      <c r="BH383" s="133"/>
      <c r="BI383" s="133"/>
      <c r="BJ383" s="133"/>
      <c r="BK383" s="133"/>
      <c r="BL383" s="133"/>
      <c r="BM383" s="133"/>
      <c r="BN383" s="133"/>
      <c r="BO383" s="133"/>
      <c r="BP383" s="133"/>
      <c r="BQ383" s="133"/>
      <c r="BR383" s="133"/>
      <c r="BS383" s="133"/>
      <c r="BT383" s="133"/>
      <c r="BU383" s="133"/>
      <c r="BV383" s="133"/>
      <c r="BW383" s="133"/>
      <c r="BX383" s="133"/>
      <c r="BY383" s="133"/>
      <c r="BZ383" s="133"/>
      <c r="CA383" s="133"/>
      <c r="CB383" s="133"/>
      <c r="CC383" s="133"/>
      <c r="CD383" s="133"/>
      <c r="CE383" s="133"/>
      <c r="CF383" s="133"/>
      <c r="CG383" s="133"/>
      <c r="CH383" s="133"/>
      <c r="CI383" s="133"/>
      <c r="CJ383" s="133"/>
      <c r="CK383" s="133"/>
      <c r="CL383" s="133"/>
      <c r="CM383" s="133"/>
    </row>
    <row r="384" spans="1:91" ht="24" customHeight="1" x14ac:dyDescent="0.25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AU384" s="133"/>
      <c r="AV384" s="133"/>
      <c r="AW384" s="133"/>
      <c r="AX384" s="133"/>
      <c r="AY384" s="133"/>
      <c r="AZ384" s="133"/>
      <c r="BA384" s="133"/>
      <c r="BB384" s="133"/>
      <c r="BC384" s="133"/>
      <c r="BD384" s="133"/>
      <c r="BE384" s="133"/>
      <c r="BF384" s="133"/>
      <c r="BG384" s="133"/>
      <c r="BH384" s="133"/>
      <c r="BI384" s="133"/>
      <c r="BJ384" s="133"/>
      <c r="BK384" s="133"/>
      <c r="BL384" s="133"/>
      <c r="BM384" s="133"/>
      <c r="BN384" s="133"/>
      <c r="BO384" s="133"/>
      <c r="BP384" s="133"/>
      <c r="BQ384" s="133"/>
      <c r="BR384" s="133"/>
      <c r="BS384" s="133"/>
      <c r="BT384" s="133"/>
      <c r="BU384" s="133"/>
      <c r="BV384" s="133"/>
      <c r="BW384" s="133"/>
      <c r="BX384" s="133"/>
      <c r="BY384" s="133"/>
      <c r="BZ384" s="133"/>
      <c r="CA384" s="133"/>
      <c r="CB384" s="133"/>
      <c r="CC384" s="133"/>
      <c r="CD384" s="133"/>
      <c r="CE384" s="133"/>
      <c r="CF384" s="133"/>
      <c r="CG384" s="133"/>
      <c r="CH384" s="133"/>
      <c r="CI384" s="133"/>
      <c r="CJ384" s="133"/>
      <c r="CK384" s="133"/>
      <c r="CL384" s="133"/>
      <c r="CM384" s="133"/>
    </row>
    <row r="385" spans="1:91" ht="24" customHeight="1" x14ac:dyDescent="0.2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/>
      <c r="BF385" s="133"/>
      <c r="BG385" s="133"/>
      <c r="BH385" s="133"/>
      <c r="BI385" s="133"/>
      <c r="BJ385" s="133"/>
      <c r="BK385" s="133"/>
      <c r="BL385" s="133"/>
      <c r="BM385" s="133"/>
      <c r="BN385" s="133"/>
      <c r="BO385" s="133"/>
      <c r="BP385" s="133"/>
      <c r="BQ385" s="133"/>
      <c r="BR385" s="133"/>
      <c r="BS385" s="133"/>
      <c r="BT385" s="133"/>
      <c r="BU385" s="133"/>
      <c r="BV385" s="133"/>
      <c r="BW385" s="133"/>
      <c r="BX385" s="133"/>
      <c r="BY385" s="133"/>
      <c r="BZ385" s="133"/>
      <c r="CA385" s="133"/>
      <c r="CB385" s="133"/>
      <c r="CC385" s="133"/>
      <c r="CD385" s="133"/>
      <c r="CE385" s="133"/>
      <c r="CF385" s="133"/>
      <c r="CG385" s="133"/>
      <c r="CH385" s="133"/>
      <c r="CI385" s="133"/>
      <c r="CJ385" s="133"/>
      <c r="CK385" s="133"/>
      <c r="CL385" s="133"/>
      <c r="CM385" s="133"/>
    </row>
    <row r="386" spans="1:91" ht="24" customHeight="1" x14ac:dyDescent="0.25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33"/>
      <c r="BG386" s="133"/>
      <c r="BH386" s="133"/>
      <c r="BI386" s="133"/>
      <c r="BJ386" s="133"/>
      <c r="BK386" s="133"/>
      <c r="BL386" s="133"/>
      <c r="BM386" s="133"/>
      <c r="BN386" s="133"/>
      <c r="BO386" s="133"/>
      <c r="BP386" s="133"/>
      <c r="BQ386" s="133"/>
      <c r="BR386" s="133"/>
      <c r="BS386" s="133"/>
      <c r="BT386" s="133"/>
      <c r="BU386" s="133"/>
      <c r="BV386" s="133"/>
      <c r="BW386" s="133"/>
      <c r="BX386" s="133"/>
      <c r="BY386" s="133"/>
      <c r="BZ386" s="133"/>
      <c r="CA386" s="133"/>
      <c r="CB386" s="133"/>
      <c r="CC386" s="133"/>
      <c r="CD386" s="133"/>
      <c r="CE386" s="133"/>
      <c r="CF386" s="133"/>
      <c r="CG386" s="133"/>
      <c r="CH386" s="133"/>
      <c r="CI386" s="133"/>
      <c r="CJ386" s="133"/>
      <c r="CK386" s="133"/>
      <c r="CL386" s="133"/>
      <c r="CM386" s="133"/>
    </row>
    <row r="387" spans="1:91" ht="24" customHeight="1" x14ac:dyDescent="0.25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  <c r="AY387" s="133"/>
      <c r="AZ387" s="133"/>
      <c r="BA387" s="133"/>
      <c r="BB387" s="133"/>
      <c r="BC387" s="133"/>
      <c r="BD387" s="133"/>
      <c r="BE387" s="133"/>
      <c r="BF387" s="133"/>
      <c r="BG387" s="133"/>
      <c r="BH387" s="133"/>
      <c r="BI387" s="133"/>
      <c r="BJ387" s="133"/>
      <c r="BK387" s="133"/>
      <c r="BL387" s="133"/>
      <c r="BM387" s="133"/>
      <c r="BN387" s="133"/>
      <c r="BO387" s="133"/>
      <c r="BP387" s="133"/>
      <c r="BQ387" s="133"/>
      <c r="BR387" s="133"/>
      <c r="BS387" s="133"/>
      <c r="BT387" s="133"/>
      <c r="BU387" s="133"/>
      <c r="BV387" s="133"/>
      <c r="BW387" s="133"/>
      <c r="BX387" s="133"/>
      <c r="BY387" s="133"/>
      <c r="BZ387" s="133"/>
      <c r="CA387" s="133"/>
      <c r="CB387" s="133"/>
      <c r="CC387" s="133"/>
      <c r="CD387" s="133"/>
      <c r="CE387" s="133"/>
      <c r="CF387" s="133"/>
      <c r="CG387" s="133"/>
      <c r="CH387" s="133"/>
      <c r="CI387" s="133"/>
      <c r="CJ387" s="133"/>
      <c r="CK387" s="133"/>
      <c r="CL387" s="133"/>
      <c r="CM387" s="133"/>
    </row>
    <row r="388" spans="1:91" ht="24" customHeight="1" x14ac:dyDescent="0.25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AU388" s="133"/>
      <c r="AV388" s="133"/>
      <c r="AW388" s="133"/>
      <c r="AX388" s="133"/>
      <c r="AY388" s="133"/>
      <c r="AZ388" s="133"/>
      <c r="BA388" s="133"/>
      <c r="BB388" s="133"/>
      <c r="BC388" s="133"/>
      <c r="BD388" s="133"/>
      <c r="BE388" s="133"/>
      <c r="BF388" s="133"/>
      <c r="BG388" s="133"/>
      <c r="BH388" s="133"/>
      <c r="BI388" s="133"/>
      <c r="BJ388" s="133"/>
      <c r="BK388" s="133"/>
      <c r="BL388" s="133"/>
      <c r="BM388" s="133"/>
      <c r="BN388" s="133"/>
      <c r="BO388" s="133"/>
      <c r="BP388" s="133"/>
      <c r="BQ388" s="133"/>
      <c r="BR388" s="133"/>
      <c r="BS388" s="133"/>
      <c r="BT388" s="133"/>
      <c r="BU388" s="133"/>
      <c r="BV388" s="133"/>
      <c r="BW388" s="133"/>
      <c r="BX388" s="133"/>
      <c r="BY388" s="133"/>
      <c r="BZ388" s="133"/>
      <c r="CA388" s="133"/>
      <c r="CB388" s="133"/>
      <c r="CC388" s="133"/>
      <c r="CD388" s="133"/>
      <c r="CE388" s="133"/>
      <c r="CF388" s="133"/>
      <c r="CG388" s="133"/>
      <c r="CH388" s="133"/>
      <c r="CI388" s="133"/>
      <c r="CJ388" s="133"/>
      <c r="CK388" s="133"/>
      <c r="CL388" s="133"/>
      <c r="CM388" s="133"/>
    </row>
    <row r="389" spans="1:91" ht="24" customHeight="1" x14ac:dyDescent="0.25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  <c r="AX389" s="133"/>
      <c r="AY389" s="133"/>
      <c r="AZ389" s="133"/>
      <c r="BA389" s="133"/>
      <c r="BB389" s="133"/>
      <c r="BC389" s="133"/>
      <c r="BD389" s="133"/>
      <c r="BE389" s="133"/>
      <c r="BF389" s="133"/>
      <c r="BG389" s="133"/>
      <c r="BH389" s="133"/>
      <c r="BI389" s="133"/>
      <c r="BJ389" s="133"/>
      <c r="BK389" s="133"/>
      <c r="BL389" s="133"/>
      <c r="BM389" s="133"/>
      <c r="BN389" s="133"/>
      <c r="BO389" s="133"/>
      <c r="BP389" s="133"/>
      <c r="BQ389" s="133"/>
      <c r="BR389" s="133"/>
      <c r="BS389" s="133"/>
      <c r="BT389" s="133"/>
      <c r="BU389" s="133"/>
      <c r="BV389" s="133"/>
      <c r="BW389" s="133"/>
      <c r="BX389" s="133"/>
      <c r="BY389" s="133"/>
      <c r="BZ389" s="133"/>
      <c r="CA389" s="133"/>
      <c r="CB389" s="133"/>
      <c r="CC389" s="133"/>
      <c r="CD389" s="133"/>
      <c r="CE389" s="133"/>
      <c r="CF389" s="133"/>
      <c r="CG389" s="133"/>
      <c r="CH389" s="133"/>
      <c r="CI389" s="133"/>
      <c r="CJ389" s="133"/>
      <c r="CK389" s="133"/>
      <c r="CL389" s="133"/>
      <c r="CM389" s="133"/>
    </row>
    <row r="390" spans="1:91" ht="24" customHeight="1" x14ac:dyDescent="0.25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  <c r="AX390" s="133"/>
      <c r="AY390" s="133"/>
      <c r="AZ390" s="133"/>
      <c r="BA390" s="133"/>
      <c r="BB390" s="133"/>
      <c r="BC390" s="133"/>
      <c r="BD390" s="133"/>
      <c r="BE390" s="133"/>
      <c r="BF390" s="133"/>
      <c r="BG390" s="133"/>
      <c r="BH390" s="133"/>
      <c r="BI390" s="133"/>
      <c r="BJ390" s="133"/>
      <c r="BK390" s="133"/>
      <c r="BL390" s="133"/>
      <c r="BM390" s="133"/>
      <c r="BN390" s="133"/>
      <c r="BO390" s="133"/>
      <c r="BP390" s="133"/>
      <c r="BQ390" s="133"/>
      <c r="BR390" s="133"/>
      <c r="BS390" s="133"/>
      <c r="BT390" s="133"/>
      <c r="BU390" s="133"/>
      <c r="BV390" s="133"/>
      <c r="BW390" s="133"/>
      <c r="BX390" s="133"/>
      <c r="BY390" s="133"/>
      <c r="BZ390" s="133"/>
      <c r="CA390" s="133"/>
      <c r="CB390" s="133"/>
      <c r="CC390" s="133"/>
      <c r="CD390" s="133"/>
      <c r="CE390" s="133"/>
      <c r="CF390" s="133"/>
      <c r="CG390" s="133"/>
      <c r="CH390" s="133"/>
      <c r="CI390" s="133"/>
      <c r="CJ390" s="133"/>
      <c r="CK390" s="133"/>
      <c r="CL390" s="133"/>
      <c r="CM390" s="133"/>
    </row>
    <row r="391" spans="1:91" ht="24" customHeight="1" x14ac:dyDescent="0.25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  <c r="AY391" s="133"/>
      <c r="AZ391" s="133"/>
      <c r="BA391" s="133"/>
      <c r="BB391" s="133"/>
      <c r="BC391" s="133"/>
      <c r="BD391" s="133"/>
      <c r="BE391" s="133"/>
      <c r="BF391" s="133"/>
      <c r="BG391" s="133"/>
      <c r="BH391" s="133"/>
      <c r="BI391" s="133"/>
      <c r="BJ391" s="133"/>
      <c r="BK391" s="133"/>
      <c r="BL391" s="133"/>
      <c r="BM391" s="133"/>
      <c r="BN391" s="133"/>
      <c r="BO391" s="133"/>
      <c r="BP391" s="133"/>
      <c r="BQ391" s="133"/>
      <c r="BR391" s="133"/>
      <c r="BS391" s="133"/>
      <c r="BT391" s="133"/>
      <c r="BU391" s="133"/>
      <c r="BV391" s="133"/>
      <c r="BW391" s="133"/>
      <c r="BX391" s="133"/>
      <c r="BY391" s="133"/>
      <c r="BZ391" s="133"/>
      <c r="CA391" s="133"/>
      <c r="CB391" s="133"/>
      <c r="CC391" s="133"/>
      <c r="CD391" s="133"/>
      <c r="CE391" s="133"/>
      <c r="CF391" s="133"/>
      <c r="CG391" s="133"/>
      <c r="CH391" s="133"/>
      <c r="CI391" s="133"/>
      <c r="CJ391" s="133"/>
      <c r="CK391" s="133"/>
      <c r="CL391" s="133"/>
      <c r="CM391" s="133"/>
    </row>
    <row r="392" spans="1:91" ht="24" customHeight="1" x14ac:dyDescent="0.25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  <c r="AY392" s="133"/>
      <c r="AZ392" s="133"/>
      <c r="BA392" s="133"/>
      <c r="BB392" s="133"/>
      <c r="BC392" s="133"/>
      <c r="BD392" s="133"/>
      <c r="BE392" s="133"/>
      <c r="BF392" s="133"/>
      <c r="BG392" s="133"/>
      <c r="BH392" s="133"/>
      <c r="BI392" s="133"/>
      <c r="BJ392" s="133"/>
      <c r="BK392" s="133"/>
      <c r="BL392" s="133"/>
      <c r="BM392" s="133"/>
      <c r="BN392" s="133"/>
      <c r="BO392" s="133"/>
      <c r="BP392" s="133"/>
      <c r="BQ392" s="133"/>
      <c r="BR392" s="133"/>
      <c r="BS392" s="133"/>
      <c r="BT392" s="133"/>
      <c r="BU392" s="133"/>
      <c r="BV392" s="133"/>
      <c r="BW392" s="133"/>
      <c r="BX392" s="133"/>
      <c r="BY392" s="133"/>
      <c r="BZ392" s="133"/>
      <c r="CA392" s="133"/>
      <c r="CB392" s="133"/>
      <c r="CC392" s="133"/>
      <c r="CD392" s="133"/>
      <c r="CE392" s="133"/>
      <c r="CF392" s="133"/>
      <c r="CG392" s="133"/>
      <c r="CH392" s="133"/>
      <c r="CI392" s="133"/>
      <c r="CJ392" s="133"/>
      <c r="CK392" s="133"/>
      <c r="CL392" s="133"/>
      <c r="CM392" s="133"/>
    </row>
    <row r="393" spans="1:91" ht="24" customHeight="1" x14ac:dyDescent="0.25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  <c r="AY393" s="133"/>
      <c r="AZ393" s="133"/>
      <c r="BA393" s="133"/>
      <c r="BB393" s="133"/>
      <c r="BC393" s="133"/>
      <c r="BD393" s="133"/>
      <c r="BE393" s="133"/>
      <c r="BF393" s="133"/>
      <c r="BG393" s="133"/>
      <c r="BH393" s="133"/>
      <c r="BI393" s="133"/>
      <c r="BJ393" s="133"/>
      <c r="BK393" s="133"/>
      <c r="BL393" s="133"/>
      <c r="BM393" s="133"/>
      <c r="BN393" s="133"/>
      <c r="BO393" s="133"/>
      <c r="BP393" s="133"/>
      <c r="BQ393" s="133"/>
      <c r="BR393" s="133"/>
      <c r="BS393" s="133"/>
      <c r="BT393" s="133"/>
      <c r="BU393" s="133"/>
      <c r="BV393" s="133"/>
      <c r="BW393" s="133"/>
      <c r="BX393" s="133"/>
      <c r="BY393" s="133"/>
      <c r="BZ393" s="133"/>
      <c r="CA393" s="133"/>
      <c r="CB393" s="133"/>
      <c r="CC393" s="133"/>
      <c r="CD393" s="133"/>
      <c r="CE393" s="133"/>
      <c r="CF393" s="133"/>
      <c r="CG393" s="133"/>
      <c r="CH393" s="133"/>
      <c r="CI393" s="133"/>
      <c r="CJ393" s="133"/>
      <c r="CK393" s="133"/>
      <c r="CL393" s="133"/>
      <c r="CM393" s="133"/>
    </row>
    <row r="394" spans="1:91" ht="24" customHeight="1" x14ac:dyDescent="0.25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  <c r="AY394" s="133"/>
      <c r="AZ394" s="133"/>
      <c r="BA394" s="133"/>
      <c r="BB394" s="133"/>
      <c r="BC394" s="133"/>
      <c r="BD394" s="133"/>
      <c r="BE394" s="133"/>
      <c r="BF394" s="133"/>
      <c r="BG394" s="133"/>
      <c r="BH394" s="133"/>
      <c r="BI394" s="133"/>
      <c r="BJ394" s="133"/>
      <c r="BK394" s="133"/>
      <c r="BL394" s="133"/>
      <c r="BM394" s="133"/>
      <c r="BN394" s="133"/>
      <c r="BO394" s="133"/>
      <c r="BP394" s="133"/>
      <c r="BQ394" s="133"/>
      <c r="BR394" s="133"/>
      <c r="BS394" s="133"/>
      <c r="BT394" s="133"/>
      <c r="BU394" s="133"/>
      <c r="BV394" s="133"/>
      <c r="BW394" s="133"/>
      <c r="BX394" s="133"/>
      <c r="BY394" s="133"/>
      <c r="BZ394" s="133"/>
      <c r="CA394" s="133"/>
      <c r="CB394" s="133"/>
      <c r="CC394" s="133"/>
      <c r="CD394" s="133"/>
      <c r="CE394" s="133"/>
      <c r="CF394" s="133"/>
      <c r="CG394" s="133"/>
      <c r="CH394" s="133"/>
      <c r="CI394" s="133"/>
      <c r="CJ394" s="133"/>
      <c r="CK394" s="133"/>
      <c r="CL394" s="133"/>
      <c r="CM394" s="133"/>
    </row>
    <row r="395" spans="1:91" ht="24" customHeight="1" x14ac:dyDescent="0.2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  <c r="AY395" s="133"/>
      <c r="AZ395" s="133"/>
      <c r="BA395" s="133"/>
      <c r="BB395" s="133"/>
      <c r="BC395" s="133"/>
      <c r="BD395" s="133"/>
      <c r="BE395" s="133"/>
      <c r="BF395" s="133"/>
      <c r="BG395" s="133"/>
      <c r="BH395" s="133"/>
      <c r="BI395" s="133"/>
      <c r="BJ395" s="133"/>
      <c r="BK395" s="133"/>
      <c r="BL395" s="133"/>
      <c r="BM395" s="133"/>
      <c r="BN395" s="133"/>
      <c r="BO395" s="133"/>
      <c r="BP395" s="133"/>
      <c r="BQ395" s="133"/>
      <c r="BR395" s="133"/>
      <c r="BS395" s="133"/>
      <c r="BT395" s="133"/>
      <c r="BU395" s="133"/>
      <c r="BV395" s="133"/>
      <c r="BW395" s="133"/>
      <c r="BX395" s="133"/>
      <c r="BY395" s="133"/>
      <c r="BZ395" s="133"/>
      <c r="CA395" s="133"/>
      <c r="CB395" s="133"/>
      <c r="CC395" s="133"/>
      <c r="CD395" s="133"/>
      <c r="CE395" s="133"/>
      <c r="CF395" s="133"/>
      <c r="CG395" s="133"/>
      <c r="CH395" s="133"/>
      <c r="CI395" s="133"/>
      <c r="CJ395" s="133"/>
      <c r="CK395" s="133"/>
      <c r="CL395" s="133"/>
      <c r="CM395" s="133"/>
    </row>
    <row r="396" spans="1:91" ht="24" customHeight="1" x14ac:dyDescent="0.25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  <c r="AY396" s="133"/>
      <c r="AZ396" s="133"/>
      <c r="BA396" s="133"/>
      <c r="BB396" s="133"/>
      <c r="BC396" s="133"/>
      <c r="BD396" s="133"/>
      <c r="BE396" s="133"/>
      <c r="BF396" s="133"/>
      <c r="BG396" s="133"/>
      <c r="BH396" s="133"/>
      <c r="BI396" s="133"/>
      <c r="BJ396" s="133"/>
      <c r="BK396" s="133"/>
      <c r="BL396" s="133"/>
      <c r="BM396" s="133"/>
      <c r="BN396" s="133"/>
      <c r="BO396" s="133"/>
      <c r="BP396" s="133"/>
      <c r="BQ396" s="133"/>
      <c r="BR396" s="133"/>
      <c r="BS396" s="133"/>
      <c r="BT396" s="133"/>
      <c r="BU396" s="133"/>
      <c r="BV396" s="133"/>
      <c r="BW396" s="133"/>
      <c r="BX396" s="133"/>
      <c r="BY396" s="133"/>
      <c r="BZ396" s="133"/>
      <c r="CA396" s="133"/>
      <c r="CB396" s="133"/>
      <c r="CC396" s="133"/>
      <c r="CD396" s="133"/>
      <c r="CE396" s="133"/>
      <c r="CF396" s="133"/>
      <c r="CG396" s="133"/>
      <c r="CH396" s="133"/>
      <c r="CI396" s="133"/>
      <c r="CJ396" s="133"/>
      <c r="CK396" s="133"/>
      <c r="CL396" s="133"/>
      <c r="CM396" s="133"/>
    </row>
    <row r="397" spans="1:91" ht="24" customHeight="1" x14ac:dyDescent="0.25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AU397" s="133"/>
      <c r="AV397" s="133"/>
      <c r="AW397" s="133"/>
      <c r="AX397" s="133"/>
      <c r="AY397" s="133"/>
      <c r="AZ397" s="133"/>
      <c r="BA397" s="133"/>
      <c r="BB397" s="133"/>
      <c r="BC397" s="133"/>
      <c r="BD397" s="133"/>
      <c r="BE397" s="133"/>
      <c r="BF397" s="133"/>
      <c r="BG397" s="133"/>
      <c r="BH397" s="133"/>
      <c r="BI397" s="133"/>
      <c r="BJ397" s="133"/>
      <c r="BK397" s="133"/>
      <c r="BL397" s="133"/>
      <c r="BM397" s="133"/>
      <c r="BN397" s="133"/>
      <c r="BO397" s="133"/>
      <c r="BP397" s="133"/>
      <c r="BQ397" s="133"/>
      <c r="BR397" s="133"/>
      <c r="BS397" s="133"/>
      <c r="BT397" s="133"/>
      <c r="BU397" s="133"/>
      <c r="BV397" s="133"/>
      <c r="BW397" s="133"/>
      <c r="BX397" s="133"/>
      <c r="BY397" s="133"/>
      <c r="BZ397" s="133"/>
      <c r="CA397" s="133"/>
      <c r="CB397" s="133"/>
      <c r="CC397" s="133"/>
      <c r="CD397" s="133"/>
      <c r="CE397" s="133"/>
      <c r="CF397" s="133"/>
      <c r="CG397" s="133"/>
      <c r="CH397" s="133"/>
      <c r="CI397" s="133"/>
      <c r="CJ397" s="133"/>
      <c r="CK397" s="133"/>
      <c r="CL397" s="133"/>
      <c r="CM397" s="133"/>
    </row>
    <row r="398" spans="1:91" ht="24" customHeight="1" x14ac:dyDescent="0.25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AU398" s="133"/>
      <c r="AV398" s="133"/>
      <c r="AW398" s="133"/>
      <c r="AX398" s="133"/>
      <c r="AY398" s="133"/>
      <c r="AZ398" s="133"/>
      <c r="BA398" s="133"/>
      <c r="BB398" s="133"/>
      <c r="BC398" s="133"/>
      <c r="BD398" s="133"/>
      <c r="BE398" s="133"/>
      <c r="BF398" s="133"/>
      <c r="BG398" s="133"/>
      <c r="BH398" s="133"/>
      <c r="BI398" s="133"/>
      <c r="BJ398" s="133"/>
      <c r="BK398" s="133"/>
      <c r="BL398" s="133"/>
      <c r="BM398" s="133"/>
      <c r="BN398" s="133"/>
      <c r="BO398" s="133"/>
      <c r="BP398" s="133"/>
      <c r="BQ398" s="133"/>
      <c r="BR398" s="133"/>
      <c r="BS398" s="133"/>
      <c r="BT398" s="133"/>
      <c r="BU398" s="133"/>
      <c r="BV398" s="133"/>
      <c r="BW398" s="133"/>
      <c r="BX398" s="133"/>
      <c r="BY398" s="133"/>
      <c r="BZ398" s="133"/>
      <c r="CA398" s="133"/>
      <c r="CB398" s="133"/>
      <c r="CC398" s="133"/>
      <c r="CD398" s="133"/>
      <c r="CE398" s="133"/>
      <c r="CF398" s="133"/>
      <c r="CG398" s="133"/>
      <c r="CH398" s="133"/>
      <c r="CI398" s="133"/>
      <c r="CJ398" s="133"/>
      <c r="CK398" s="133"/>
      <c r="CL398" s="133"/>
      <c r="CM398" s="133"/>
    </row>
    <row r="399" spans="1:91" ht="24" customHeight="1" x14ac:dyDescent="0.25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  <c r="AY399" s="133"/>
      <c r="AZ399" s="133"/>
      <c r="BA399" s="133"/>
      <c r="BB399" s="133"/>
      <c r="BC399" s="133"/>
      <c r="BD399" s="133"/>
      <c r="BE399" s="133"/>
      <c r="BF399" s="133"/>
      <c r="BG399" s="133"/>
      <c r="BH399" s="133"/>
      <c r="BI399" s="133"/>
      <c r="BJ399" s="133"/>
      <c r="BK399" s="133"/>
      <c r="BL399" s="133"/>
      <c r="BM399" s="133"/>
      <c r="BN399" s="133"/>
      <c r="BO399" s="133"/>
      <c r="BP399" s="133"/>
      <c r="BQ399" s="133"/>
      <c r="BR399" s="133"/>
      <c r="BS399" s="133"/>
      <c r="BT399" s="133"/>
      <c r="BU399" s="133"/>
      <c r="BV399" s="133"/>
      <c r="BW399" s="133"/>
      <c r="BX399" s="133"/>
      <c r="BY399" s="133"/>
      <c r="BZ399" s="133"/>
      <c r="CA399" s="133"/>
      <c r="CB399" s="133"/>
      <c r="CC399" s="133"/>
      <c r="CD399" s="133"/>
      <c r="CE399" s="133"/>
      <c r="CF399" s="133"/>
      <c r="CG399" s="133"/>
      <c r="CH399" s="133"/>
      <c r="CI399" s="133"/>
      <c r="CJ399" s="133"/>
      <c r="CK399" s="133"/>
      <c r="CL399" s="133"/>
      <c r="CM399" s="133"/>
    </row>
    <row r="400" spans="1:91" ht="24" customHeight="1" x14ac:dyDescent="0.25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AU400" s="133"/>
      <c r="AV400" s="133"/>
      <c r="AW400" s="133"/>
      <c r="AX400" s="133"/>
      <c r="AY400" s="133"/>
      <c r="AZ400" s="133"/>
      <c r="BA400" s="133"/>
      <c r="BB400" s="133"/>
      <c r="BC400" s="133"/>
      <c r="BD400" s="133"/>
      <c r="BE400" s="133"/>
      <c r="BF400" s="133"/>
      <c r="BG400" s="133"/>
      <c r="BH400" s="133"/>
      <c r="BI400" s="133"/>
      <c r="BJ400" s="133"/>
      <c r="BK400" s="133"/>
      <c r="BL400" s="133"/>
      <c r="BM400" s="133"/>
      <c r="BN400" s="133"/>
      <c r="BO400" s="133"/>
      <c r="BP400" s="133"/>
      <c r="BQ400" s="133"/>
      <c r="BR400" s="133"/>
      <c r="BS400" s="133"/>
      <c r="BT400" s="133"/>
      <c r="BU400" s="133"/>
      <c r="BV400" s="133"/>
      <c r="BW400" s="133"/>
      <c r="BX400" s="133"/>
      <c r="BY400" s="133"/>
      <c r="BZ400" s="133"/>
      <c r="CA400" s="133"/>
      <c r="CB400" s="133"/>
      <c r="CC400" s="133"/>
      <c r="CD400" s="133"/>
      <c r="CE400" s="133"/>
      <c r="CF400" s="133"/>
      <c r="CG400" s="133"/>
      <c r="CH400" s="133"/>
      <c r="CI400" s="133"/>
      <c r="CJ400" s="133"/>
      <c r="CK400" s="133"/>
      <c r="CL400" s="133"/>
      <c r="CM400" s="133"/>
    </row>
    <row r="401" spans="1:91" ht="24" customHeight="1" x14ac:dyDescent="0.25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  <c r="AY401" s="133"/>
      <c r="AZ401" s="133"/>
      <c r="BA401" s="133"/>
      <c r="BB401" s="133"/>
      <c r="BC401" s="133"/>
      <c r="BD401" s="133"/>
      <c r="BE401" s="133"/>
      <c r="BF401" s="133"/>
      <c r="BG401" s="133"/>
      <c r="BH401" s="133"/>
      <c r="BI401" s="133"/>
      <c r="BJ401" s="133"/>
      <c r="BK401" s="133"/>
      <c r="BL401" s="133"/>
      <c r="BM401" s="133"/>
      <c r="BN401" s="133"/>
      <c r="BO401" s="133"/>
      <c r="BP401" s="133"/>
      <c r="BQ401" s="133"/>
      <c r="BR401" s="133"/>
      <c r="BS401" s="133"/>
      <c r="BT401" s="133"/>
      <c r="BU401" s="133"/>
      <c r="BV401" s="133"/>
      <c r="BW401" s="133"/>
      <c r="BX401" s="133"/>
      <c r="BY401" s="133"/>
      <c r="BZ401" s="133"/>
      <c r="CA401" s="133"/>
      <c r="CB401" s="133"/>
      <c r="CC401" s="133"/>
      <c r="CD401" s="133"/>
      <c r="CE401" s="133"/>
      <c r="CF401" s="133"/>
      <c r="CG401" s="133"/>
      <c r="CH401" s="133"/>
      <c r="CI401" s="133"/>
      <c r="CJ401" s="133"/>
      <c r="CK401" s="133"/>
      <c r="CL401" s="133"/>
      <c r="CM401" s="133"/>
    </row>
    <row r="402" spans="1:91" ht="24" customHeight="1" x14ac:dyDescent="0.25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AU402" s="133"/>
      <c r="AV402" s="133"/>
      <c r="AW402" s="133"/>
      <c r="AX402" s="133"/>
      <c r="AY402" s="133"/>
      <c r="AZ402" s="133"/>
      <c r="BA402" s="133"/>
      <c r="BB402" s="133"/>
      <c r="BC402" s="133"/>
      <c r="BD402" s="133"/>
      <c r="BE402" s="133"/>
      <c r="BF402" s="133"/>
      <c r="BG402" s="133"/>
      <c r="BH402" s="133"/>
      <c r="BI402" s="133"/>
      <c r="BJ402" s="133"/>
      <c r="BK402" s="133"/>
      <c r="BL402" s="133"/>
      <c r="BM402" s="133"/>
      <c r="BN402" s="133"/>
      <c r="BO402" s="133"/>
      <c r="BP402" s="133"/>
      <c r="BQ402" s="133"/>
      <c r="BR402" s="133"/>
      <c r="BS402" s="133"/>
      <c r="BT402" s="133"/>
      <c r="BU402" s="133"/>
      <c r="BV402" s="133"/>
      <c r="BW402" s="133"/>
      <c r="BX402" s="133"/>
      <c r="BY402" s="133"/>
      <c r="BZ402" s="133"/>
      <c r="CA402" s="133"/>
      <c r="CB402" s="133"/>
      <c r="CC402" s="133"/>
      <c r="CD402" s="133"/>
      <c r="CE402" s="133"/>
      <c r="CF402" s="133"/>
      <c r="CG402" s="133"/>
      <c r="CH402" s="133"/>
      <c r="CI402" s="133"/>
      <c r="CJ402" s="133"/>
      <c r="CK402" s="133"/>
      <c r="CL402" s="133"/>
      <c r="CM402" s="133"/>
    </row>
    <row r="403" spans="1:91" ht="24" customHeight="1" x14ac:dyDescent="0.25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AU403" s="133"/>
      <c r="AV403" s="133"/>
      <c r="AW403" s="133"/>
      <c r="AX403" s="133"/>
      <c r="AY403" s="133"/>
      <c r="AZ403" s="133"/>
      <c r="BA403" s="133"/>
      <c r="BB403" s="133"/>
      <c r="BC403" s="133"/>
      <c r="BD403" s="133"/>
      <c r="BE403" s="133"/>
      <c r="BF403" s="133"/>
      <c r="BG403" s="133"/>
      <c r="BH403" s="133"/>
      <c r="BI403" s="133"/>
      <c r="BJ403" s="133"/>
      <c r="BK403" s="133"/>
      <c r="BL403" s="133"/>
      <c r="BM403" s="133"/>
      <c r="BN403" s="133"/>
      <c r="BO403" s="133"/>
      <c r="BP403" s="133"/>
      <c r="BQ403" s="133"/>
      <c r="BR403" s="133"/>
      <c r="BS403" s="133"/>
      <c r="BT403" s="133"/>
      <c r="BU403" s="133"/>
      <c r="BV403" s="133"/>
      <c r="BW403" s="133"/>
      <c r="BX403" s="133"/>
      <c r="BY403" s="133"/>
      <c r="BZ403" s="133"/>
      <c r="CA403" s="133"/>
      <c r="CB403" s="133"/>
      <c r="CC403" s="133"/>
      <c r="CD403" s="133"/>
      <c r="CE403" s="133"/>
      <c r="CF403" s="133"/>
      <c r="CG403" s="133"/>
      <c r="CH403" s="133"/>
      <c r="CI403" s="133"/>
      <c r="CJ403" s="133"/>
      <c r="CK403" s="133"/>
      <c r="CL403" s="133"/>
      <c r="CM403" s="133"/>
    </row>
    <row r="404" spans="1:91" ht="24" customHeight="1" x14ac:dyDescent="0.25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  <c r="AV404" s="133"/>
      <c r="AW404" s="133"/>
      <c r="AX404" s="133"/>
      <c r="AY404" s="133"/>
      <c r="AZ404" s="133"/>
      <c r="BA404" s="133"/>
      <c r="BB404" s="133"/>
      <c r="BC404" s="133"/>
      <c r="BD404" s="133"/>
      <c r="BE404" s="133"/>
      <c r="BF404" s="133"/>
      <c r="BG404" s="133"/>
      <c r="BH404" s="133"/>
      <c r="BI404" s="133"/>
      <c r="BJ404" s="133"/>
      <c r="BK404" s="133"/>
      <c r="BL404" s="133"/>
      <c r="BM404" s="133"/>
      <c r="BN404" s="133"/>
      <c r="BO404" s="133"/>
      <c r="BP404" s="133"/>
      <c r="BQ404" s="133"/>
      <c r="BR404" s="133"/>
      <c r="BS404" s="133"/>
      <c r="BT404" s="133"/>
      <c r="BU404" s="133"/>
      <c r="BV404" s="133"/>
      <c r="BW404" s="133"/>
      <c r="BX404" s="133"/>
      <c r="BY404" s="133"/>
      <c r="BZ404" s="133"/>
      <c r="CA404" s="133"/>
      <c r="CB404" s="133"/>
      <c r="CC404" s="133"/>
      <c r="CD404" s="133"/>
      <c r="CE404" s="133"/>
      <c r="CF404" s="133"/>
      <c r="CG404" s="133"/>
      <c r="CH404" s="133"/>
      <c r="CI404" s="133"/>
      <c r="CJ404" s="133"/>
      <c r="CK404" s="133"/>
      <c r="CL404" s="133"/>
      <c r="CM404" s="133"/>
    </row>
    <row r="405" spans="1:91" ht="24" customHeight="1" x14ac:dyDescent="0.2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AU405" s="133"/>
      <c r="AV405" s="133"/>
      <c r="AW405" s="133"/>
      <c r="AX405" s="133"/>
      <c r="AY405" s="133"/>
      <c r="AZ405" s="133"/>
      <c r="BA405" s="133"/>
      <c r="BB405" s="133"/>
      <c r="BC405" s="133"/>
      <c r="BD405" s="133"/>
      <c r="BE405" s="133"/>
      <c r="BF405" s="133"/>
      <c r="BG405" s="133"/>
      <c r="BH405" s="133"/>
      <c r="BI405" s="133"/>
      <c r="BJ405" s="133"/>
      <c r="BK405" s="133"/>
      <c r="BL405" s="133"/>
      <c r="BM405" s="133"/>
      <c r="BN405" s="133"/>
      <c r="BO405" s="133"/>
      <c r="BP405" s="133"/>
      <c r="BQ405" s="133"/>
      <c r="BR405" s="133"/>
      <c r="BS405" s="133"/>
      <c r="BT405" s="133"/>
      <c r="BU405" s="133"/>
      <c r="BV405" s="133"/>
      <c r="BW405" s="133"/>
      <c r="BX405" s="133"/>
      <c r="BY405" s="133"/>
      <c r="BZ405" s="133"/>
      <c r="CA405" s="133"/>
      <c r="CB405" s="133"/>
      <c r="CC405" s="133"/>
      <c r="CD405" s="133"/>
      <c r="CE405" s="133"/>
      <c r="CF405" s="133"/>
      <c r="CG405" s="133"/>
      <c r="CH405" s="133"/>
      <c r="CI405" s="133"/>
      <c r="CJ405" s="133"/>
      <c r="CK405" s="133"/>
      <c r="CL405" s="133"/>
      <c r="CM405" s="133"/>
    </row>
    <row r="406" spans="1:91" ht="24" customHeight="1" x14ac:dyDescent="0.25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  <c r="AX406" s="133"/>
      <c r="AY406" s="133"/>
      <c r="AZ406" s="133"/>
      <c r="BA406" s="133"/>
      <c r="BB406" s="133"/>
      <c r="BC406" s="133"/>
      <c r="BD406" s="133"/>
      <c r="BE406" s="133"/>
      <c r="BF406" s="133"/>
      <c r="BG406" s="133"/>
      <c r="BH406" s="133"/>
      <c r="BI406" s="133"/>
      <c r="BJ406" s="133"/>
      <c r="BK406" s="133"/>
      <c r="BL406" s="133"/>
      <c r="BM406" s="133"/>
      <c r="BN406" s="133"/>
      <c r="BO406" s="133"/>
      <c r="BP406" s="133"/>
      <c r="BQ406" s="133"/>
      <c r="BR406" s="133"/>
      <c r="BS406" s="133"/>
      <c r="BT406" s="133"/>
      <c r="BU406" s="133"/>
      <c r="BV406" s="133"/>
      <c r="BW406" s="133"/>
      <c r="BX406" s="133"/>
      <c r="BY406" s="133"/>
      <c r="BZ406" s="133"/>
      <c r="CA406" s="133"/>
      <c r="CB406" s="133"/>
      <c r="CC406" s="133"/>
      <c r="CD406" s="133"/>
      <c r="CE406" s="133"/>
      <c r="CF406" s="133"/>
      <c r="CG406" s="133"/>
      <c r="CH406" s="133"/>
      <c r="CI406" s="133"/>
      <c r="CJ406" s="133"/>
      <c r="CK406" s="133"/>
      <c r="CL406" s="133"/>
      <c r="CM406" s="133"/>
    </row>
    <row r="407" spans="1:91" ht="24" customHeight="1" x14ac:dyDescent="0.25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AU407" s="133"/>
      <c r="AV407" s="133"/>
      <c r="AW407" s="133"/>
      <c r="AX407" s="133"/>
      <c r="AY407" s="133"/>
      <c r="AZ407" s="133"/>
      <c r="BA407" s="133"/>
      <c r="BB407" s="133"/>
      <c r="BC407" s="133"/>
      <c r="BD407" s="133"/>
      <c r="BE407" s="133"/>
      <c r="BF407" s="133"/>
      <c r="BG407" s="133"/>
      <c r="BH407" s="133"/>
      <c r="BI407" s="133"/>
      <c r="BJ407" s="133"/>
      <c r="BK407" s="133"/>
      <c r="BL407" s="133"/>
      <c r="BM407" s="133"/>
      <c r="BN407" s="133"/>
      <c r="BO407" s="133"/>
      <c r="BP407" s="133"/>
      <c r="BQ407" s="133"/>
      <c r="BR407" s="133"/>
      <c r="BS407" s="133"/>
      <c r="BT407" s="133"/>
      <c r="BU407" s="133"/>
      <c r="BV407" s="133"/>
      <c r="BW407" s="133"/>
      <c r="BX407" s="133"/>
      <c r="BY407" s="133"/>
      <c r="BZ407" s="133"/>
      <c r="CA407" s="133"/>
      <c r="CB407" s="133"/>
      <c r="CC407" s="133"/>
      <c r="CD407" s="133"/>
      <c r="CE407" s="133"/>
      <c r="CF407" s="133"/>
      <c r="CG407" s="133"/>
      <c r="CH407" s="133"/>
      <c r="CI407" s="133"/>
      <c r="CJ407" s="133"/>
      <c r="CK407" s="133"/>
      <c r="CL407" s="133"/>
      <c r="CM407" s="133"/>
    </row>
    <row r="408" spans="1:91" ht="24" customHeight="1" x14ac:dyDescent="0.25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  <c r="AY408" s="133"/>
      <c r="AZ408" s="133"/>
      <c r="BA408" s="133"/>
      <c r="BB408" s="133"/>
      <c r="BC408" s="133"/>
      <c r="BD408" s="133"/>
      <c r="BE408" s="133"/>
      <c r="BF408" s="133"/>
      <c r="BG408" s="133"/>
      <c r="BH408" s="133"/>
      <c r="BI408" s="133"/>
      <c r="BJ408" s="133"/>
      <c r="BK408" s="133"/>
      <c r="BL408" s="133"/>
      <c r="BM408" s="133"/>
      <c r="BN408" s="133"/>
      <c r="BO408" s="133"/>
      <c r="BP408" s="133"/>
      <c r="BQ408" s="133"/>
      <c r="BR408" s="133"/>
      <c r="BS408" s="133"/>
      <c r="BT408" s="133"/>
      <c r="BU408" s="133"/>
      <c r="BV408" s="133"/>
      <c r="BW408" s="133"/>
      <c r="BX408" s="133"/>
      <c r="BY408" s="133"/>
      <c r="BZ408" s="133"/>
      <c r="CA408" s="133"/>
      <c r="CB408" s="133"/>
      <c r="CC408" s="133"/>
      <c r="CD408" s="133"/>
      <c r="CE408" s="133"/>
      <c r="CF408" s="133"/>
      <c r="CG408" s="133"/>
      <c r="CH408" s="133"/>
      <c r="CI408" s="133"/>
      <c r="CJ408" s="133"/>
      <c r="CK408" s="133"/>
      <c r="CL408" s="133"/>
      <c r="CM408" s="133"/>
    </row>
    <row r="409" spans="1:91" ht="24" customHeight="1" x14ac:dyDescent="0.25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  <c r="AY409" s="133"/>
      <c r="AZ409" s="133"/>
      <c r="BA409" s="133"/>
      <c r="BB409" s="133"/>
      <c r="BC409" s="133"/>
      <c r="BD409" s="133"/>
      <c r="BE409" s="133"/>
      <c r="BF409" s="133"/>
      <c r="BG409" s="133"/>
      <c r="BH409" s="133"/>
      <c r="BI409" s="133"/>
      <c r="BJ409" s="133"/>
      <c r="BK409" s="133"/>
      <c r="BL409" s="133"/>
      <c r="BM409" s="133"/>
      <c r="BN409" s="133"/>
      <c r="BO409" s="133"/>
      <c r="BP409" s="133"/>
      <c r="BQ409" s="133"/>
      <c r="BR409" s="133"/>
      <c r="BS409" s="133"/>
      <c r="BT409" s="133"/>
      <c r="BU409" s="133"/>
      <c r="BV409" s="133"/>
      <c r="BW409" s="133"/>
      <c r="BX409" s="133"/>
      <c r="BY409" s="133"/>
      <c r="BZ409" s="133"/>
      <c r="CA409" s="133"/>
      <c r="CB409" s="133"/>
      <c r="CC409" s="133"/>
      <c r="CD409" s="133"/>
      <c r="CE409" s="133"/>
      <c r="CF409" s="133"/>
      <c r="CG409" s="133"/>
      <c r="CH409" s="133"/>
      <c r="CI409" s="133"/>
      <c r="CJ409" s="133"/>
      <c r="CK409" s="133"/>
      <c r="CL409" s="133"/>
      <c r="CM409" s="133"/>
    </row>
    <row r="410" spans="1:91" ht="24" customHeight="1" x14ac:dyDescent="0.25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AU410" s="133"/>
      <c r="AV410" s="133"/>
      <c r="AW410" s="133"/>
      <c r="AX410" s="133"/>
      <c r="AY410" s="133"/>
      <c r="AZ410" s="133"/>
      <c r="BA410" s="133"/>
      <c r="BB410" s="133"/>
      <c r="BC410" s="133"/>
      <c r="BD410" s="133"/>
      <c r="BE410" s="133"/>
      <c r="BF410" s="133"/>
      <c r="BG410" s="133"/>
      <c r="BH410" s="133"/>
      <c r="BI410" s="133"/>
      <c r="BJ410" s="133"/>
      <c r="BK410" s="133"/>
      <c r="BL410" s="133"/>
      <c r="BM410" s="133"/>
      <c r="BN410" s="133"/>
      <c r="BO410" s="133"/>
      <c r="BP410" s="133"/>
      <c r="BQ410" s="133"/>
      <c r="BR410" s="133"/>
      <c r="BS410" s="133"/>
      <c r="BT410" s="133"/>
      <c r="BU410" s="133"/>
      <c r="BV410" s="133"/>
      <c r="BW410" s="133"/>
      <c r="BX410" s="133"/>
      <c r="BY410" s="133"/>
      <c r="BZ410" s="133"/>
      <c r="CA410" s="133"/>
      <c r="CB410" s="133"/>
      <c r="CC410" s="133"/>
      <c r="CD410" s="133"/>
      <c r="CE410" s="133"/>
      <c r="CF410" s="133"/>
      <c r="CG410" s="133"/>
      <c r="CH410" s="133"/>
      <c r="CI410" s="133"/>
      <c r="CJ410" s="133"/>
      <c r="CK410" s="133"/>
      <c r="CL410" s="133"/>
      <c r="CM410" s="133"/>
    </row>
    <row r="411" spans="1:91" ht="24" customHeight="1" x14ac:dyDescent="0.25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AU411" s="133"/>
      <c r="AV411" s="133"/>
      <c r="AW411" s="133"/>
      <c r="AX411" s="133"/>
      <c r="AY411" s="133"/>
      <c r="AZ411" s="133"/>
      <c r="BA411" s="133"/>
      <c r="BB411" s="133"/>
      <c r="BC411" s="133"/>
      <c r="BD411" s="133"/>
      <c r="BE411" s="133"/>
      <c r="BF411" s="133"/>
      <c r="BG411" s="133"/>
      <c r="BH411" s="133"/>
      <c r="BI411" s="133"/>
      <c r="BJ411" s="133"/>
      <c r="BK411" s="133"/>
      <c r="BL411" s="133"/>
      <c r="BM411" s="133"/>
      <c r="BN411" s="133"/>
      <c r="BO411" s="133"/>
      <c r="BP411" s="133"/>
      <c r="BQ411" s="133"/>
      <c r="BR411" s="133"/>
      <c r="BS411" s="133"/>
      <c r="BT411" s="133"/>
      <c r="BU411" s="133"/>
      <c r="BV411" s="133"/>
      <c r="BW411" s="133"/>
      <c r="BX411" s="133"/>
      <c r="BY411" s="133"/>
      <c r="BZ411" s="133"/>
      <c r="CA411" s="133"/>
      <c r="CB411" s="133"/>
      <c r="CC411" s="133"/>
      <c r="CD411" s="133"/>
      <c r="CE411" s="133"/>
      <c r="CF411" s="133"/>
      <c r="CG411" s="133"/>
      <c r="CH411" s="133"/>
      <c r="CI411" s="133"/>
      <c r="CJ411" s="133"/>
      <c r="CK411" s="133"/>
      <c r="CL411" s="133"/>
      <c r="CM411" s="133"/>
    </row>
    <row r="412" spans="1:91" ht="24" customHeight="1" x14ac:dyDescent="0.25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  <c r="AY412" s="133"/>
      <c r="AZ412" s="133"/>
      <c r="BA412" s="133"/>
      <c r="BB412" s="133"/>
      <c r="BC412" s="133"/>
      <c r="BD412" s="133"/>
      <c r="BE412" s="133"/>
      <c r="BF412" s="133"/>
      <c r="BG412" s="133"/>
      <c r="BH412" s="133"/>
      <c r="BI412" s="133"/>
      <c r="BJ412" s="133"/>
      <c r="BK412" s="133"/>
      <c r="BL412" s="133"/>
      <c r="BM412" s="133"/>
      <c r="BN412" s="133"/>
      <c r="BO412" s="133"/>
      <c r="BP412" s="133"/>
      <c r="BQ412" s="133"/>
      <c r="BR412" s="133"/>
      <c r="BS412" s="133"/>
      <c r="BT412" s="133"/>
      <c r="BU412" s="133"/>
      <c r="BV412" s="133"/>
      <c r="BW412" s="133"/>
      <c r="BX412" s="133"/>
      <c r="BY412" s="133"/>
      <c r="BZ412" s="133"/>
      <c r="CA412" s="133"/>
      <c r="CB412" s="133"/>
      <c r="CC412" s="133"/>
      <c r="CD412" s="133"/>
      <c r="CE412" s="133"/>
      <c r="CF412" s="133"/>
      <c r="CG412" s="133"/>
      <c r="CH412" s="133"/>
      <c r="CI412" s="133"/>
      <c r="CJ412" s="133"/>
      <c r="CK412" s="133"/>
      <c r="CL412" s="133"/>
      <c r="CM412" s="133"/>
    </row>
    <row r="413" spans="1:91" ht="24" customHeight="1" x14ac:dyDescent="0.25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AU413" s="133"/>
      <c r="AV413" s="133"/>
      <c r="AW413" s="133"/>
      <c r="AX413" s="133"/>
      <c r="AY413" s="133"/>
      <c r="AZ413" s="133"/>
      <c r="BA413" s="133"/>
      <c r="BB413" s="133"/>
      <c r="BC413" s="133"/>
      <c r="BD413" s="133"/>
      <c r="BE413" s="133"/>
      <c r="BF413" s="133"/>
      <c r="BG413" s="133"/>
      <c r="BH413" s="133"/>
      <c r="BI413" s="133"/>
      <c r="BJ413" s="133"/>
      <c r="BK413" s="133"/>
      <c r="BL413" s="133"/>
      <c r="BM413" s="133"/>
      <c r="BN413" s="133"/>
      <c r="BO413" s="133"/>
      <c r="BP413" s="133"/>
      <c r="BQ413" s="133"/>
      <c r="BR413" s="133"/>
      <c r="BS413" s="133"/>
      <c r="BT413" s="133"/>
      <c r="BU413" s="133"/>
      <c r="BV413" s="133"/>
      <c r="BW413" s="133"/>
      <c r="BX413" s="133"/>
      <c r="BY413" s="133"/>
      <c r="BZ413" s="133"/>
      <c r="CA413" s="133"/>
      <c r="CB413" s="133"/>
      <c r="CC413" s="133"/>
      <c r="CD413" s="133"/>
      <c r="CE413" s="133"/>
      <c r="CF413" s="133"/>
      <c r="CG413" s="133"/>
      <c r="CH413" s="133"/>
      <c r="CI413" s="133"/>
      <c r="CJ413" s="133"/>
      <c r="CK413" s="133"/>
      <c r="CL413" s="133"/>
      <c r="CM413" s="133"/>
    </row>
    <row r="414" spans="1:91" ht="24" customHeight="1" x14ac:dyDescent="0.25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AU414" s="133"/>
      <c r="AV414" s="133"/>
      <c r="AW414" s="133"/>
      <c r="AX414" s="133"/>
      <c r="AY414" s="133"/>
      <c r="AZ414" s="133"/>
      <c r="BA414" s="133"/>
      <c r="BB414" s="133"/>
      <c r="BC414" s="133"/>
      <c r="BD414" s="133"/>
      <c r="BE414" s="133"/>
      <c r="BF414" s="133"/>
      <c r="BG414" s="133"/>
      <c r="BH414" s="133"/>
      <c r="BI414" s="133"/>
      <c r="BJ414" s="133"/>
      <c r="BK414" s="133"/>
      <c r="BL414" s="133"/>
      <c r="BM414" s="133"/>
      <c r="BN414" s="133"/>
      <c r="BO414" s="133"/>
      <c r="BP414" s="133"/>
      <c r="BQ414" s="133"/>
      <c r="BR414" s="133"/>
      <c r="BS414" s="133"/>
      <c r="BT414" s="133"/>
      <c r="BU414" s="133"/>
      <c r="BV414" s="133"/>
      <c r="BW414" s="133"/>
      <c r="BX414" s="133"/>
      <c r="BY414" s="133"/>
      <c r="BZ414" s="133"/>
      <c r="CA414" s="133"/>
      <c r="CB414" s="133"/>
      <c r="CC414" s="133"/>
      <c r="CD414" s="133"/>
      <c r="CE414" s="133"/>
      <c r="CF414" s="133"/>
      <c r="CG414" s="133"/>
      <c r="CH414" s="133"/>
      <c r="CI414" s="133"/>
      <c r="CJ414" s="133"/>
      <c r="CK414" s="133"/>
      <c r="CL414" s="133"/>
      <c r="CM414" s="133"/>
    </row>
    <row r="415" spans="1:91" ht="24" customHeight="1" x14ac:dyDescent="0.2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AU415" s="133"/>
      <c r="AV415" s="133"/>
      <c r="AW415" s="133"/>
      <c r="AX415" s="133"/>
      <c r="AY415" s="133"/>
      <c r="AZ415" s="133"/>
      <c r="BA415" s="133"/>
      <c r="BB415" s="133"/>
      <c r="BC415" s="133"/>
      <c r="BD415" s="133"/>
      <c r="BE415" s="133"/>
      <c r="BF415" s="133"/>
      <c r="BG415" s="133"/>
      <c r="BH415" s="133"/>
      <c r="BI415" s="133"/>
      <c r="BJ415" s="133"/>
      <c r="BK415" s="133"/>
      <c r="BL415" s="133"/>
      <c r="BM415" s="133"/>
      <c r="BN415" s="133"/>
      <c r="BO415" s="133"/>
      <c r="BP415" s="133"/>
      <c r="BQ415" s="133"/>
      <c r="BR415" s="133"/>
      <c r="BS415" s="133"/>
      <c r="BT415" s="133"/>
      <c r="BU415" s="133"/>
      <c r="BV415" s="133"/>
      <c r="BW415" s="133"/>
      <c r="BX415" s="133"/>
      <c r="BY415" s="133"/>
      <c r="BZ415" s="133"/>
      <c r="CA415" s="133"/>
      <c r="CB415" s="133"/>
      <c r="CC415" s="133"/>
      <c r="CD415" s="133"/>
      <c r="CE415" s="133"/>
      <c r="CF415" s="133"/>
      <c r="CG415" s="133"/>
      <c r="CH415" s="133"/>
      <c r="CI415" s="133"/>
      <c r="CJ415" s="133"/>
      <c r="CK415" s="133"/>
      <c r="CL415" s="133"/>
      <c r="CM415" s="133"/>
    </row>
    <row r="416" spans="1:91" ht="24" customHeight="1" x14ac:dyDescent="0.25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  <c r="AY416" s="133"/>
      <c r="AZ416" s="133"/>
      <c r="BA416" s="133"/>
      <c r="BB416" s="133"/>
      <c r="BC416" s="133"/>
      <c r="BD416" s="133"/>
      <c r="BE416" s="133"/>
      <c r="BF416" s="133"/>
      <c r="BG416" s="133"/>
      <c r="BH416" s="133"/>
      <c r="BI416" s="133"/>
      <c r="BJ416" s="133"/>
      <c r="BK416" s="133"/>
      <c r="BL416" s="133"/>
      <c r="BM416" s="133"/>
      <c r="BN416" s="133"/>
      <c r="BO416" s="133"/>
      <c r="BP416" s="133"/>
      <c r="BQ416" s="133"/>
      <c r="BR416" s="133"/>
      <c r="BS416" s="133"/>
      <c r="BT416" s="133"/>
      <c r="BU416" s="133"/>
      <c r="BV416" s="133"/>
      <c r="BW416" s="133"/>
      <c r="BX416" s="133"/>
      <c r="BY416" s="133"/>
      <c r="BZ416" s="133"/>
      <c r="CA416" s="133"/>
      <c r="CB416" s="133"/>
      <c r="CC416" s="133"/>
      <c r="CD416" s="133"/>
      <c r="CE416" s="133"/>
      <c r="CF416" s="133"/>
      <c r="CG416" s="133"/>
      <c r="CH416" s="133"/>
      <c r="CI416" s="133"/>
      <c r="CJ416" s="133"/>
      <c r="CK416" s="133"/>
      <c r="CL416" s="133"/>
      <c r="CM416" s="133"/>
    </row>
    <row r="417" spans="1:91" ht="24" customHeight="1" x14ac:dyDescent="0.25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  <c r="AY417" s="133"/>
      <c r="AZ417" s="133"/>
      <c r="BA417" s="133"/>
      <c r="BB417" s="133"/>
      <c r="BC417" s="133"/>
      <c r="BD417" s="133"/>
      <c r="BE417" s="133"/>
      <c r="BF417" s="133"/>
      <c r="BG417" s="133"/>
      <c r="BH417" s="133"/>
      <c r="BI417" s="133"/>
      <c r="BJ417" s="133"/>
      <c r="BK417" s="133"/>
      <c r="BL417" s="133"/>
      <c r="BM417" s="133"/>
      <c r="BN417" s="133"/>
      <c r="BO417" s="133"/>
      <c r="BP417" s="133"/>
      <c r="BQ417" s="133"/>
      <c r="BR417" s="133"/>
      <c r="BS417" s="133"/>
      <c r="BT417" s="133"/>
      <c r="BU417" s="133"/>
      <c r="BV417" s="133"/>
      <c r="BW417" s="133"/>
      <c r="BX417" s="133"/>
      <c r="BY417" s="133"/>
      <c r="BZ417" s="133"/>
      <c r="CA417" s="133"/>
      <c r="CB417" s="133"/>
      <c r="CC417" s="133"/>
      <c r="CD417" s="133"/>
      <c r="CE417" s="133"/>
      <c r="CF417" s="133"/>
      <c r="CG417" s="133"/>
      <c r="CH417" s="133"/>
      <c r="CI417" s="133"/>
      <c r="CJ417" s="133"/>
      <c r="CK417" s="133"/>
      <c r="CL417" s="133"/>
      <c r="CM417" s="133"/>
    </row>
    <row r="418" spans="1:91" ht="24" customHeight="1" x14ac:dyDescent="0.25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  <c r="AX418" s="133"/>
      <c r="AY418" s="133"/>
      <c r="AZ418" s="133"/>
      <c r="BA418" s="133"/>
      <c r="BB418" s="133"/>
      <c r="BC418" s="133"/>
      <c r="BD418" s="133"/>
      <c r="BE418" s="133"/>
      <c r="BF418" s="133"/>
      <c r="BG418" s="133"/>
      <c r="BH418" s="133"/>
      <c r="BI418" s="133"/>
      <c r="BJ418" s="133"/>
      <c r="BK418" s="133"/>
      <c r="BL418" s="133"/>
      <c r="BM418" s="133"/>
      <c r="BN418" s="133"/>
      <c r="BO418" s="133"/>
      <c r="BP418" s="133"/>
      <c r="BQ418" s="133"/>
      <c r="BR418" s="133"/>
      <c r="BS418" s="133"/>
      <c r="BT418" s="133"/>
      <c r="BU418" s="133"/>
      <c r="BV418" s="133"/>
      <c r="BW418" s="133"/>
      <c r="BX418" s="133"/>
      <c r="BY418" s="133"/>
      <c r="BZ418" s="133"/>
      <c r="CA418" s="133"/>
      <c r="CB418" s="133"/>
      <c r="CC418" s="133"/>
      <c r="CD418" s="133"/>
      <c r="CE418" s="133"/>
      <c r="CF418" s="133"/>
      <c r="CG418" s="133"/>
      <c r="CH418" s="133"/>
      <c r="CI418" s="133"/>
      <c r="CJ418" s="133"/>
      <c r="CK418" s="133"/>
      <c r="CL418" s="133"/>
      <c r="CM418" s="133"/>
    </row>
    <row r="419" spans="1:91" ht="24" customHeight="1" x14ac:dyDescent="0.25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  <c r="AY419" s="133"/>
      <c r="AZ419" s="133"/>
      <c r="BA419" s="133"/>
      <c r="BB419" s="133"/>
      <c r="BC419" s="133"/>
      <c r="BD419" s="133"/>
      <c r="BE419" s="133"/>
      <c r="BF419" s="133"/>
      <c r="BG419" s="133"/>
      <c r="BH419" s="133"/>
      <c r="BI419" s="133"/>
      <c r="BJ419" s="133"/>
      <c r="BK419" s="133"/>
      <c r="BL419" s="133"/>
      <c r="BM419" s="133"/>
      <c r="BN419" s="133"/>
      <c r="BO419" s="133"/>
      <c r="BP419" s="133"/>
      <c r="BQ419" s="133"/>
      <c r="BR419" s="133"/>
      <c r="BS419" s="133"/>
      <c r="BT419" s="133"/>
      <c r="BU419" s="133"/>
      <c r="BV419" s="133"/>
      <c r="BW419" s="133"/>
      <c r="BX419" s="133"/>
      <c r="BY419" s="133"/>
      <c r="BZ419" s="133"/>
      <c r="CA419" s="133"/>
      <c r="CB419" s="133"/>
      <c r="CC419" s="133"/>
      <c r="CD419" s="133"/>
      <c r="CE419" s="133"/>
      <c r="CF419" s="133"/>
      <c r="CG419" s="133"/>
      <c r="CH419" s="133"/>
      <c r="CI419" s="133"/>
      <c r="CJ419" s="133"/>
      <c r="CK419" s="133"/>
      <c r="CL419" s="133"/>
      <c r="CM419" s="133"/>
    </row>
    <row r="420" spans="1:91" ht="24" customHeight="1" x14ac:dyDescent="0.25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AU420" s="133"/>
      <c r="AV420" s="133"/>
      <c r="AW420" s="133"/>
      <c r="AX420" s="133"/>
      <c r="AY420" s="133"/>
      <c r="AZ420" s="133"/>
      <c r="BA420" s="133"/>
      <c r="BB420" s="133"/>
      <c r="BC420" s="133"/>
      <c r="BD420" s="133"/>
      <c r="BE420" s="133"/>
      <c r="BF420" s="133"/>
      <c r="BG420" s="133"/>
      <c r="BH420" s="133"/>
      <c r="BI420" s="133"/>
      <c r="BJ420" s="133"/>
      <c r="BK420" s="133"/>
      <c r="BL420" s="133"/>
      <c r="BM420" s="133"/>
      <c r="BN420" s="133"/>
      <c r="BO420" s="133"/>
      <c r="BP420" s="133"/>
      <c r="BQ420" s="133"/>
      <c r="BR420" s="133"/>
      <c r="BS420" s="133"/>
      <c r="BT420" s="133"/>
      <c r="BU420" s="133"/>
      <c r="BV420" s="133"/>
      <c r="BW420" s="133"/>
      <c r="BX420" s="133"/>
      <c r="BY420" s="133"/>
      <c r="BZ420" s="133"/>
      <c r="CA420" s="133"/>
      <c r="CB420" s="133"/>
      <c r="CC420" s="133"/>
      <c r="CD420" s="133"/>
      <c r="CE420" s="133"/>
      <c r="CF420" s="133"/>
      <c r="CG420" s="133"/>
      <c r="CH420" s="133"/>
      <c r="CI420" s="133"/>
      <c r="CJ420" s="133"/>
      <c r="CK420" s="133"/>
      <c r="CL420" s="133"/>
      <c r="CM420" s="133"/>
    </row>
    <row r="421" spans="1:91" ht="24" customHeight="1" x14ac:dyDescent="0.25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  <c r="AY421" s="133"/>
      <c r="AZ421" s="133"/>
      <c r="BA421" s="133"/>
      <c r="BB421" s="133"/>
      <c r="BC421" s="133"/>
      <c r="BD421" s="133"/>
      <c r="BE421" s="133"/>
      <c r="BF421" s="133"/>
      <c r="BG421" s="133"/>
      <c r="BH421" s="133"/>
      <c r="BI421" s="133"/>
      <c r="BJ421" s="133"/>
      <c r="BK421" s="133"/>
      <c r="BL421" s="133"/>
      <c r="BM421" s="133"/>
      <c r="BN421" s="133"/>
      <c r="BO421" s="133"/>
      <c r="BP421" s="133"/>
      <c r="BQ421" s="133"/>
      <c r="BR421" s="133"/>
      <c r="BS421" s="133"/>
      <c r="BT421" s="133"/>
      <c r="BU421" s="133"/>
      <c r="BV421" s="133"/>
      <c r="BW421" s="133"/>
      <c r="BX421" s="133"/>
      <c r="BY421" s="133"/>
      <c r="BZ421" s="133"/>
      <c r="CA421" s="133"/>
      <c r="CB421" s="133"/>
      <c r="CC421" s="133"/>
      <c r="CD421" s="133"/>
      <c r="CE421" s="133"/>
      <c r="CF421" s="133"/>
      <c r="CG421" s="133"/>
      <c r="CH421" s="133"/>
      <c r="CI421" s="133"/>
      <c r="CJ421" s="133"/>
      <c r="CK421" s="133"/>
      <c r="CL421" s="133"/>
      <c r="CM421" s="133"/>
    </row>
    <row r="422" spans="1:91" ht="24" customHeight="1" x14ac:dyDescent="0.25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AU422" s="133"/>
      <c r="AV422" s="133"/>
      <c r="AW422" s="133"/>
      <c r="AX422" s="133"/>
      <c r="AY422" s="133"/>
      <c r="AZ422" s="133"/>
      <c r="BA422" s="133"/>
      <c r="BB422" s="133"/>
      <c r="BC422" s="133"/>
      <c r="BD422" s="133"/>
      <c r="BE422" s="133"/>
      <c r="BF422" s="133"/>
      <c r="BG422" s="133"/>
      <c r="BH422" s="133"/>
      <c r="BI422" s="133"/>
      <c r="BJ422" s="133"/>
      <c r="BK422" s="133"/>
      <c r="BL422" s="133"/>
      <c r="BM422" s="133"/>
      <c r="BN422" s="133"/>
      <c r="BO422" s="133"/>
      <c r="BP422" s="133"/>
      <c r="BQ422" s="133"/>
      <c r="BR422" s="133"/>
      <c r="BS422" s="133"/>
      <c r="BT422" s="133"/>
      <c r="BU422" s="133"/>
      <c r="BV422" s="133"/>
      <c r="BW422" s="133"/>
      <c r="BX422" s="133"/>
      <c r="BY422" s="133"/>
      <c r="BZ422" s="133"/>
      <c r="CA422" s="133"/>
      <c r="CB422" s="133"/>
      <c r="CC422" s="133"/>
      <c r="CD422" s="133"/>
      <c r="CE422" s="133"/>
      <c r="CF422" s="133"/>
      <c r="CG422" s="133"/>
      <c r="CH422" s="133"/>
      <c r="CI422" s="133"/>
      <c r="CJ422" s="133"/>
      <c r="CK422" s="133"/>
      <c r="CL422" s="133"/>
      <c r="CM422" s="133"/>
    </row>
    <row r="423" spans="1:91" ht="24" customHeight="1" x14ac:dyDescent="0.25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  <c r="AY423" s="133"/>
      <c r="AZ423" s="133"/>
      <c r="BA423" s="133"/>
      <c r="BB423" s="133"/>
      <c r="BC423" s="133"/>
      <c r="BD423" s="133"/>
      <c r="BE423" s="133"/>
      <c r="BF423" s="133"/>
      <c r="BG423" s="133"/>
      <c r="BH423" s="133"/>
      <c r="BI423" s="133"/>
      <c r="BJ423" s="133"/>
      <c r="BK423" s="133"/>
      <c r="BL423" s="133"/>
      <c r="BM423" s="133"/>
      <c r="BN423" s="133"/>
      <c r="BO423" s="133"/>
      <c r="BP423" s="133"/>
      <c r="BQ423" s="133"/>
      <c r="BR423" s="133"/>
      <c r="BS423" s="133"/>
      <c r="BT423" s="133"/>
      <c r="BU423" s="133"/>
      <c r="BV423" s="133"/>
      <c r="BW423" s="133"/>
      <c r="BX423" s="133"/>
      <c r="BY423" s="133"/>
      <c r="BZ423" s="133"/>
      <c r="CA423" s="133"/>
      <c r="CB423" s="133"/>
      <c r="CC423" s="133"/>
      <c r="CD423" s="133"/>
      <c r="CE423" s="133"/>
      <c r="CF423" s="133"/>
      <c r="CG423" s="133"/>
      <c r="CH423" s="133"/>
      <c r="CI423" s="133"/>
      <c r="CJ423" s="133"/>
      <c r="CK423" s="133"/>
      <c r="CL423" s="133"/>
      <c r="CM423" s="133"/>
    </row>
    <row r="424" spans="1:91" ht="24" customHeight="1" x14ac:dyDescent="0.25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  <c r="AY424" s="133"/>
      <c r="AZ424" s="133"/>
      <c r="BA424" s="133"/>
      <c r="BB424" s="133"/>
      <c r="BC424" s="133"/>
      <c r="BD424" s="133"/>
      <c r="BE424" s="133"/>
      <c r="BF424" s="133"/>
      <c r="BG424" s="133"/>
      <c r="BH424" s="133"/>
      <c r="BI424" s="133"/>
      <c r="BJ424" s="133"/>
      <c r="BK424" s="133"/>
      <c r="BL424" s="133"/>
      <c r="BM424" s="133"/>
      <c r="BN424" s="133"/>
      <c r="BO424" s="133"/>
      <c r="BP424" s="133"/>
      <c r="BQ424" s="133"/>
      <c r="BR424" s="133"/>
      <c r="BS424" s="133"/>
      <c r="BT424" s="133"/>
      <c r="BU424" s="133"/>
      <c r="BV424" s="133"/>
      <c r="BW424" s="133"/>
      <c r="BX424" s="133"/>
      <c r="BY424" s="133"/>
      <c r="BZ424" s="133"/>
      <c r="CA424" s="133"/>
      <c r="CB424" s="133"/>
      <c r="CC424" s="133"/>
      <c r="CD424" s="133"/>
      <c r="CE424" s="133"/>
      <c r="CF424" s="133"/>
      <c r="CG424" s="133"/>
      <c r="CH424" s="133"/>
      <c r="CI424" s="133"/>
      <c r="CJ424" s="133"/>
      <c r="CK424" s="133"/>
      <c r="CL424" s="133"/>
      <c r="CM424" s="133"/>
    </row>
    <row r="425" spans="1:91" ht="24" customHeight="1" x14ac:dyDescent="0.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AU425" s="133"/>
      <c r="AV425" s="133"/>
      <c r="AW425" s="133"/>
      <c r="AX425" s="133"/>
      <c r="AY425" s="133"/>
      <c r="AZ425" s="133"/>
      <c r="BA425" s="133"/>
      <c r="BB425" s="133"/>
      <c r="BC425" s="133"/>
      <c r="BD425" s="133"/>
      <c r="BE425" s="133"/>
      <c r="BF425" s="133"/>
      <c r="BG425" s="133"/>
      <c r="BH425" s="133"/>
      <c r="BI425" s="133"/>
      <c r="BJ425" s="133"/>
      <c r="BK425" s="133"/>
      <c r="BL425" s="133"/>
      <c r="BM425" s="133"/>
      <c r="BN425" s="133"/>
      <c r="BO425" s="133"/>
      <c r="BP425" s="133"/>
      <c r="BQ425" s="133"/>
      <c r="BR425" s="133"/>
      <c r="BS425" s="133"/>
      <c r="BT425" s="133"/>
      <c r="BU425" s="133"/>
      <c r="BV425" s="133"/>
      <c r="BW425" s="133"/>
      <c r="BX425" s="133"/>
      <c r="BY425" s="133"/>
      <c r="BZ425" s="133"/>
      <c r="CA425" s="133"/>
      <c r="CB425" s="133"/>
      <c r="CC425" s="133"/>
      <c r="CD425" s="133"/>
      <c r="CE425" s="133"/>
      <c r="CF425" s="133"/>
      <c r="CG425" s="133"/>
      <c r="CH425" s="133"/>
      <c r="CI425" s="133"/>
      <c r="CJ425" s="133"/>
      <c r="CK425" s="133"/>
      <c r="CL425" s="133"/>
      <c r="CM425" s="133"/>
    </row>
    <row r="426" spans="1:91" ht="24" customHeight="1" x14ac:dyDescent="0.25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  <c r="AY426" s="133"/>
      <c r="AZ426" s="133"/>
      <c r="BA426" s="133"/>
      <c r="BB426" s="133"/>
      <c r="BC426" s="133"/>
      <c r="BD426" s="133"/>
      <c r="BE426" s="133"/>
      <c r="BF426" s="133"/>
      <c r="BG426" s="133"/>
      <c r="BH426" s="133"/>
      <c r="BI426" s="133"/>
      <c r="BJ426" s="133"/>
      <c r="BK426" s="133"/>
      <c r="BL426" s="133"/>
      <c r="BM426" s="133"/>
      <c r="BN426" s="133"/>
      <c r="BO426" s="133"/>
      <c r="BP426" s="133"/>
      <c r="BQ426" s="133"/>
      <c r="BR426" s="133"/>
      <c r="BS426" s="133"/>
      <c r="BT426" s="133"/>
      <c r="BU426" s="133"/>
      <c r="BV426" s="133"/>
      <c r="BW426" s="133"/>
      <c r="BX426" s="133"/>
      <c r="BY426" s="133"/>
      <c r="BZ426" s="133"/>
      <c r="CA426" s="133"/>
      <c r="CB426" s="133"/>
      <c r="CC426" s="133"/>
      <c r="CD426" s="133"/>
      <c r="CE426" s="133"/>
      <c r="CF426" s="133"/>
      <c r="CG426" s="133"/>
      <c r="CH426" s="133"/>
      <c r="CI426" s="133"/>
      <c r="CJ426" s="133"/>
      <c r="CK426" s="133"/>
      <c r="CL426" s="133"/>
      <c r="CM426" s="133"/>
    </row>
    <row r="427" spans="1:91" ht="24" customHeight="1" x14ac:dyDescent="0.25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  <c r="AY427" s="133"/>
      <c r="AZ427" s="133"/>
      <c r="BA427" s="133"/>
      <c r="BB427" s="133"/>
      <c r="BC427" s="133"/>
      <c r="BD427" s="133"/>
      <c r="BE427" s="133"/>
      <c r="BF427" s="133"/>
      <c r="BG427" s="133"/>
      <c r="BH427" s="133"/>
      <c r="BI427" s="133"/>
      <c r="BJ427" s="133"/>
      <c r="BK427" s="133"/>
      <c r="BL427" s="133"/>
      <c r="BM427" s="133"/>
      <c r="BN427" s="133"/>
      <c r="BO427" s="133"/>
      <c r="BP427" s="133"/>
      <c r="BQ427" s="133"/>
      <c r="BR427" s="133"/>
      <c r="BS427" s="133"/>
      <c r="BT427" s="133"/>
      <c r="BU427" s="133"/>
      <c r="BV427" s="133"/>
      <c r="BW427" s="133"/>
      <c r="BX427" s="133"/>
      <c r="BY427" s="133"/>
      <c r="BZ427" s="133"/>
      <c r="CA427" s="133"/>
      <c r="CB427" s="133"/>
      <c r="CC427" s="133"/>
      <c r="CD427" s="133"/>
      <c r="CE427" s="133"/>
      <c r="CF427" s="133"/>
      <c r="CG427" s="133"/>
      <c r="CH427" s="133"/>
      <c r="CI427" s="133"/>
      <c r="CJ427" s="133"/>
      <c r="CK427" s="133"/>
      <c r="CL427" s="133"/>
      <c r="CM427" s="133"/>
    </row>
    <row r="428" spans="1:91" ht="24" customHeight="1" x14ac:dyDescent="0.25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  <c r="AY428" s="133"/>
      <c r="AZ428" s="133"/>
      <c r="BA428" s="133"/>
      <c r="BB428" s="133"/>
      <c r="BC428" s="133"/>
      <c r="BD428" s="133"/>
      <c r="BE428" s="133"/>
      <c r="BF428" s="133"/>
      <c r="BG428" s="133"/>
      <c r="BH428" s="133"/>
      <c r="BI428" s="133"/>
      <c r="BJ428" s="133"/>
      <c r="BK428" s="133"/>
      <c r="BL428" s="133"/>
      <c r="BM428" s="133"/>
      <c r="BN428" s="133"/>
      <c r="BO428" s="133"/>
      <c r="BP428" s="133"/>
      <c r="BQ428" s="133"/>
      <c r="BR428" s="133"/>
      <c r="BS428" s="133"/>
      <c r="BT428" s="133"/>
      <c r="BU428" s="133"/>
      <c r="BV428" s="133"/>
      <c r="BW428" s="133"/>
      <c r="BX428" s="133"/>
      <c r="BY428" s="133"/>
      <c r="BZ428" s="133"/>
      <c r="CA428" s="133"/>
      <c r="CB428" s="133"/>
      <c r="CC428" s="133"/>
      <c r="CD428" s="133"/>
      <c r="CE428" s="133"/>
      <c r="CF428" s="133"/>
      <c r="CG428" s="133"/>
      <c r="CH428" s="133"/>
      <c r="CI428" s="133"/>
      <c r="CJ428" s="133"/>
      <c r="CK428" s="133"/>
      <c r="CL428" s="133"/>
      <c r="CM428" s="133"/>
    </row>
    <row r="429" spans="1:91" ht="24" customHeight="1" x14ac:dyDescent="0.25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  <c r="AY429" s="133"/>
      <c r="AZ429" s="133"/>
      <c r="BA429" s="133"/>
      <c r="BB429" s="133"/>
      <c r="BC429" s="133"/>
      <c r="BD429" s="133"/>
      <c r="BE429" s="133"/>
      <c r="BF429" s="133"/>
      <c r="BG429" s="133"/>
      <c r="BH429" s="133"/>
      <c r="BI429" s="133"/>
      <c r="BJ429" s="133"/>
      <c r="BK429" s="133"/>
      <c r="BL429" s="133"/>
      <c r="BM429" s="133"/>
      <c r="BN429" s="133"/>
      <c r="BO429" s="133"/>
      <c r="BP429" s="133"/>
      <c r="BQ429" s="133"/>
      <c r="BR429" s="133"/>
      <c r="BS429" s="133"/>
      <c r="BT429" s="133"/>
      <c r="BU429" s="133"/>
      <c r="BV429" s="133"/>
      <c r="BW429" s="133"/>
      <c r="BX429" s="133"/>
      <c r="BY429" s="133"/>
      <c r="BZ429" s="133"/>
      <c r="CA429" s="133"/>
      <c r="CB429" s="133"/>
      <c r="CC429" s="133"/>
      <c r="CD429" s="133"/>
      <c r="CE429" s="133"/>
      <c r="CF429" s="133"/>
      <c r="CG429" s="133"/>
      <c r="CH429" s="133"/>
      <c r="CI429" s="133"/>
      <c r="CJ429" s="133"/>
      <c r="CK429" s="133"/>
      <c r="CL429" s="133"/>
      <c r="CM429" s="133"/>
    </row>
    <row r="430" spans="1:91" ht="24" customHeight="1" x14ac:dyDescent="0.25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AU430" s="133"/>
      <c r="AV430" s="133"/>
      <c r="AW430" s="133"/>
      <c r="AX430" s="133"/>
      <c r="AY430" s="133"/>
      <c r="AZ430" s="133"/>
      <c r="BA430" s="133"/>
      <c r="BB430" s="133"/>
      <c r="BC430" s="133"/>
      <c r="BD430" s="133"/>
      <c r="BE430" s="133"/>
      <c r="BF430" s="133"/>
      <c r="BG430" s="133"/>
      <c r="BH430" s="133"/>
      <c r="BI430" s="133"/>
      <c r="BJ430" s="133"/>
      <c r="BK430" s="133"/>
      <c r="BL430" s="133"/>
      <c r="BM430" s="133"/>
      <c r="BN430" s="133"/>
      <c r="BO430" s="133"/>
      <c r="BP430" s="133"/>
      <c r="BQ430" s="133"/>
      <c r="BR430" s="133"/>
      <c r="BS430" s="133"/>
      <c r="BT430" s="133"/>
      <c r="BU430" s="133"/>
      <c r="BV430" s="133"/>
      <c r="BW430" s="133"/>
      <c r="BX430" s="133"/>
      <c r="BY430" s="133"/>
      <c r="BZ430" s="133"/>
      <c r="CA430" s="133"/>
      <c r="CB430" s="133"/>
      <c r="CC430" s="133"/>
      <c r="CD430" s="133"/>
      <c r="CE430" s="133"/>
      <c r="CF430" s="133"/>
      <c r="CG430" s="133"/>
      <c r="CH430" s="133"/>
      <c r="CI430" s="133"/>
      <c r="CJ430" s="133"/>
      <c r="CK430" s="133"/>
      <c r="CL430" s="133"/>
      <c r="CM430" s="133"/>
    </row>
    <row r="431" spans="1:91" ht="24" customHeight="1" x14ac:dyDescent="0.25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AU431" s="133"/>
      <c r="AV431" s="133"/>
      <c r="AW431" s="133"/>
      <c r="AX431" s="133"/>
      <c r="AY431" s="133"/>
      <c r="AZ431" s="133"/>
      <c r="BA431" s="133"/>
      <c r="BB431" s="133"/>
      <c r="BC431" s="133"/>
      <c r="BD431" s="133"/>
      <c r="BE431" s="133"/>
      <c r="BF431" s="133"/>
      <c r="BG431" s="133"/>
      <c r="BH431" s="133"/>
      <c r="BI431" s="133"/>
      <c r="BJ431" s="133"/>
      <c r="BK431" s="133"/>
      <c r="BL431" s="133"/>
      <c r="BM431" s="133"/>
      <c r="BN431" s="133"/>
      <c r="BO431" s="133"/>
      <c r="BP431" s="133"/>
      <c r="BQ431" s="133"/>
      <c r="BR431" s="133"/>
      <c r="BS431" s="133"/>
      <c r="BT431" s="133"/>
      <c r="BU431" s="133"/>
      <c r="BV431" s="133"/>
      <c r="BW431" s="133"/>
      <c r="BX431" s="133"/>
      <c r="BY431" s="133"/>
      <c r="BZ431" s="133"/>
      <c r="CA431" s="133"/>
      <c r="CB431" s="133"/>
      <c r="CC431" s="133"/>
      <c r="CD431" s="133"/>
      <c r="CE431" s="133"/>
      <c r="CF431" s="133"/>
      <c r="CG431" s="133"/>
      <c r="CH431" s="133"/>
      <c r="CI431" s="133"/>
      <c r="CJ431" s="133"/>
      <c r="CK431" s="133"/>
      <c r="CL431" s="133"/>
      <c r="CM431" s="133"/>
    </row>
    <row r="432" spans="1:91" ht="24" customHeight="1" x14ac:dyDescent="0.25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AU432" s="133"/>
      <c r="AV432" s="133"/>
      <c r="AW432" s="133"/>
      <c r="AX432" s="133"/>
      <c r="AY432" s="133"/>
      <c r="AZ432" s="133"/>
      <c r="BA432" s="133"/>
      <c r="BB432" s="133"/>
      <c r="BC432" s="133"/>
      <c r="BD432" s="133"/>
      <c r="BE432" s="133"/>
      <c r="BF432" s="133"/>
      <c r="BG432" s="133"/>
      <c r="BH432" s="133"/>
      <c r="BI432" s="133"/>
      <c r="BJ432" s="133"/>
      <c r="BK432" s="133"/>
      <c r="BL432" s="133"/>
      <c r="BM432" s="133"/>
      <c r="BN432" s="133"/>
      <c r="BO432" s="133"/>
      <c r="BP432" s="133"/>
      <c r="BQ432" s="133"/>
      <c r="BR432" s="133"/>
      <c r="BS432" s="133"/>
      <c r="BT432" s="133"/>
      <c r="BU432" s="133"/>
      <c r="BV432" s="133"/>
      <c r="BW432" s="133"/>
      <c r="BX432" s="133"/>
      <c r="BY432" s="133"/>
      <c r="BZ432" s="133"/>
      <c r="CA432" s="133"/>
      <c r="CB432" s="133"/>
      <c r="CC432" s="133"/>
      <c r="CD432" s="133"/>
      <c r="CE432" s="133"/>
      <c r="CF432" s="133"/>
      <c r="CG432" s="133"/>
      <c r="CH432" s="133"/>
      <c r="CI432" s="133"/>
      <c r="CJ432" s="133"/>
      <c r="CK432" s="133"/>
      <c r="CL432" s="133"/>
      <c r="CM432" s="133"/>
    </row>
    <row r="433" spans="1:91" ht="24" customHeight="1" x14ac:dyDescent="0.25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AU433" s="133"/>
      <c r="AV433" s="133"/>
      <c r="AW433" s="133"/>
      <c r="AX433" s="133"/>
      <c r="AY433" s="133"/>
      <c r="AZ433" s="133"/>
      <c r="BA433" s="133"/>
      <c r="BB433" s="133"/>
      <c r="BC433" s="133"/>
      <c r="BD433" s="133"/>
      <c r="BE433" s="133"/>
      <c r="BF433" s="133"/>
      <c r="BG433" s="133"/>
      <c r="BH433" s="133"/>
      <c r="BI433" s="133"/>
      <c r="BJ433" s="133"/>
      <c r="BK433" s="133"/>
      <c r="BL433" s="133"/>
      <c r="BM433" s="133"/>
      <c r="BN433" s="133"/>
      <c r="BO433" s="133"/>
      <c r="BP433" s="133"/>
      <c r="BQ433" s="133"/>
      <c r="BR433" s="133"/>
      <c r="BS433" s="133"/>
      <c r="BT433" s="133"/>
      <c r="BU433" s="133"/>
      <c r="BV433" s="133"/>
      <c r="BW433" s="133"/>
      <c r="BX433" s="133"/>
      <c r="BY433" s="133"/>
      <c r="BZ433" s="133"/>
      <c r="CA433" s="133"/>
      <c r="CB433" s="133"/>
      <c r="CC433" s="133"/>
      <c r="CD433" s="133"/>
      <c r="CE433" s="133"/>
      <c r="CF433" s="133"/>
      <c r="CG433" s="133"/>
      <c r="CH433" s="133"/>
      <c r="CI433" s="133"/>
      <c r="CJ433" s="133"/>
      <c r="CK433" s="133"/>
      <c r="CL433" s="133"/>
      <c r="CM433" s="133"/>
    </row>
    <row r="434" spans="1:91" ht="24" customHeight="1" x14ac:dyDescent="0.25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  <c r="AX434" s="133"/>
      <c r="AY434" s="133"/>
      <c r="AZ434" s="133"/>
      <c r="BA434" s="133"/>
      <c r="BB434" s="133"/>
      <c r="BC434" s="133"/>
      <c r="BD434" s="133"/>
      <c r="BE434" s="133"/>
      <c r="BF434" s="133"/>
      <c r="BG434" s="133"/>
      <c r="BH434" s="133"/>
      <c r="BI434" s="133"/>
      <c r="BJ434" s="133"/>
      <c r="BK434" s="133"/>
      <c r="BL434" s="133"/>
      <c r="BM434" s="133"/>
      <c r="BN434" s="133"/>
      <c r="BO434" s="133"/>
      <c r="BP434" s="133"/>
      <c r="BQ434" s="133"/>
      <c r="BR434" s="133"/>
      <c r="BS434" s="133"/>
      <c r="BT434" s="133"/>
      <c r="BU434" s="133"/>
      <c r="BV434" s="133"/>
      <c r="BW434" s="133"/>
      <c r="BX434" s="133"/>
      <c r="BY434" s="133"/>
      <c r="BZ434" s="133"/>
      <c r="CA434" s="133"/>
      <c r="CB434" s="133"/>
      <c r="CC434" s="133"/>
      <c r="CD434" s="133"/>
      <c r="CE434" s="133"/>
      <c r="CF434" s="133"/>
      <c r="CG434" s="133"/>
      <c r="CH434" s="133"/>
      <c r="CI434" s="133"/>
      <c r="CJ434" s="133"/>
      <c r="CK434" s="133"/>
      <c r="CL434" s="133"/>
      <c r="CM434" s="133"/>
    </row>
    <row r="435" spans="1:91" ht="24" customHeight="1" x14ac:dyDescent="0.2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AU435" s="133"/>
      <c r="AV435" s="133"/>
      <c r="AW435" s="133"/>
      <c r="AX435" s="133"/>
      <c r="AY435" s="133"/>
      <c r="AZ435" s="133"/>
      <c r="BA435" s="133"/>
      <c r="BB435" s="133"/>
      <c r="BC435" s="133"/>
      <c r="BD435" s="133"/>
      <c r="BE435" s="133"/>
      <c r="BF435" s="133"/>
      <c r="BG435" s="133"/>
      <c r="BH435" s="133"/>
      <c r="BI435" s="133"/>
      <c r="BJ435" s="133"/>
      <c r="BK435" s="133"/>
      <c r="BL435" s="133"/>
      <c r="BM435" s="133"/>
      <c r="BN435" s="133"/>
      <c r="BO435" s="133"/>
      <c r="BP435" s="133"/>
      <c r="BQ435" s="133"/>
      <c r="BR435" s="133"/>
      <c r="BS435" s="133"/>
      <c r="BT435" s="133"/>
      <c r="BU435" s="133"/>
      <c r="BV435" s="133"/>
      <c r="BW435" s="133"/>
      <c r="BX435" s="133"/>
      <c r="BY435" s="133"/>
      <c r="BZ435" s="133"/>
      <c r="CA435" s="133"/>
      <c r="CB435" s="133"/>
      <c r="CC435" s="133"/>
      <c r="CD435" s="133"/>
      <c r="CE435" s="133"/>
      <c r="CF435" s="133"/>
      <c r="CG435" s="133"/>
      <c r="CH435" s="133"/>
      <c r="CI435" s="133"/>
      <c r="CJ435" s="133"/>
      <c r="CK435" s="133"/>
      <c r="CL435" s="133"/>
      <c r="CM435" s="133"/>
    </row>
    <row r="436" spans="1:91" ht="24" customHeight="1" x14ac:dyDescent="0.25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AU436" s="133"/>
      <c r="AV436" s="133"/>
      <c r="AW436" s="133"/>
      <c r="AX436" s="133"/>
      <c r="AY436" s="133"/>
      <c r="AZ436" s="133"/>
      <c r="BA436" s="133"/>
      <c r="BB436" s="133"/>
      <c r="BC436" s="133"/>
      <c r="BD436" s="133"/>
      <c r="BE436" s="133"/>
      <c r="BF436" s="133"/>
      <c r="BG436" s="133"/>
      <c r="BH436" s="133"/>
      <c r="BI436" s="133"/>
      <c r="BJ436" s="133"/>
      <c r="BK436" s="133"/>
      <c r="BL436" s="133"/>
      <c r="BM436" s="133"/>
      <c r="BN436" s="133"/>
      <c r="BO436" s="133"/>
      <c r="BP436" s="133"/>
      <c r="BQ436" s="133"/>
      <c r="BR436" s="133"/>
      <c r="BS436" s="133"/>
      <c r="BT436" s="133"/>
      <c r="BU436" s="133"/>
      <c r="BV436" s="133"/>
      <c r="BW436" s="133"/>
      <c r="BX436" s="133"/>
      <c r="BY436" s="133"/>
      <c r="BZ436" s="133"/>
      <c r="CA436" s="133"/>
      <c r="CB436" s="133"/>
      <c r="CC436" s="133"/>
      <c r="CD436" s="133"/>
      <c r="CE436" s="133"/>
      <c r="CF436" s="133"/>
      <c r="CG436" s="133"/>
      <c r="CH436" s="133"/>
      <c r="CI436" s="133"/>
      <c r="CJ436" s="133"/>
      <c r="CK436" s="133"/>
      <c r="CL436" s="133"/>
      <c r="CM436" s="133"/>
    </row>
    <row r="437" spans="1:91" ht="24" customHeight="1" x14ac:dyDescent="0.25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  <c r="AY437" s="133"/>
      <c r="AZ437" s="133"/>
      <c r="BA437" s="133"/>
      <c r="BB437" s="133"/>
      <c r="BC437" s="133"/>
      <c r="BD437" s="133"/>
      <c r="BE437" s="133"/>
      <c r="BF437" s="133"/>
      <c r="BG437" s="133"/>
      <c r="BH437" s="133"/>
      <c r="BI437" s="133"/>
      <c r="BJ437" s="133"/>
      <c r="BK437" s="133"/>
      <c r="BL437" s="133"/>
      <c r="BM437" s="133"/>
      <c r="BN437" s="133"/>
      <c r="BO437" s="133"/>
      <c r="BP437" s="133"/>
      <c r="BQ437" s="133"/>
      <c r="BR437" s="133"/>
      <c r="BS437" s="133"/>
      <c r="BT437" s="133"/>
      <c r="BU437" s="133"/>
      <c r="BV437" s="133"/>
      <c r="BW437" s="133"/>
      <c r="BX437" s="133"/>
      <c r="BY437" s="133"/>
      <c r="BZ437" s="133"/>
      <c r="CA437" s="133"/>
      <c r="CB437" s="133"/>
      <c r="CC437" s="133"/>
      <c r="CD437" s="133"/>
      <c r="CE437" s="133"/>
      <c r="CF437" s="133"/>
      <c r="CG437" s="133"/>
      <c r="CH437" s="133"/>
      <c r="CI437" s="133"/>
      <c r="CJ437" s="133"/>
      <c r="CK437" s="133"/>
      <c r="CL437" s="133"/>
      <c r="CM437" s="133"/>
    </row>
    <row r="438" spans="1:91" ht="24" customHeight="1" x14ac:dyDescent="0.25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AU438" s="133"/>
      <c r="AV438" s="133"/>
      <c r="AW438" s="133"/>
      <c r="AX438" s="133"/>
      <c r="AY438" s="133"/>
      <c r="AZ438" s="133"/>
      <c r="BA438" s="133"/>
      <c r="BB438" s="133"/>
      <c r="BC438" s="133"/>
      <c r="BD438" s="133"/>
      <c r="BE438" s="133"/>
      <c r="BF438" s="133"/>
      <c r="BG438" s="133"/>
      <c r="BH438" s="133"/>
      <c r="BI438" s="133"/>
      <c r="BJ438" s="133"/>
      <c r="BK438" s="133"/>
      <c r="BL438" s="133"/>
      <c r="BM438" s="133"/>
      <c r="BN438" s="133"/>
      <c r="BO438" s="133"/>
      <c r="BP438" s="133"/>
      <c r="BQ438" s="133"/>
      <c r="BR438" s="133"/>
      <c r="BS438" s="133"/>
      <c r="BT438" s="133"/>
      <c r="BU438" s="133"/>
      <c r="BV438" s="133"/>
      <c r="BW438" s="133"/>
      <c r="BX438" s="133"/>
      <c r="BY438" s="133"/>
      <c r="BZ438" s="133"/>
      <c r="CA438" s="133"/>
      <c r="CB438" s="133"/>
      <c r="CC438" s="133"/>
      <c r="CD438" s="133"/>
      <c r="CE438" s="133"/>
      <c r="CF438" s="133"/>
      <c r="CG438" s="133"/>
      <c r="CH438" s="133"/>
      <c r="CI438" s="133"/>
      <c r="CJ438" s="133"/>
      <c r="CK438" s="133"/>
      <c r="CL438" s="133"/>
      <c r="CM438" s="133"/>
    </row>
    <row r="439" spans="1:91" ht="24" customHeight="1" x14ac:dyDescent="0.25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AU439" s="133"/>
      <c r="AV439" s="133"/>
      <c r="AW439" s="133"/>
      <c r="AX439" s="133"/>
      <c r="AY439" s="133"/>
      <c r="AZ439" s="133"/>
      <c r="BA439" s="133"/>
      <c r="BB439" s="133"/>
      <c r="BC439" s="133"/>
      <c r="BD439" s="133"/>
      <c r="BE439" s="133"/>
      <c r="BF439" s="133"/>
      <c r="BG439" s="133"/>
      <c r="BH439" s="133"/>
      <c r="BI439" s="133"/>
      <c r="BJ439" s="133"/>
      <c r="BK439" s="133"/>
      <c r="BL439" s="133"/>
      <c r="BM439" s="133"/>
      <c r="BN439" s="133"/>
      <c r="BO439" s="133"/>
      <c r="BP439" s="133"/>
      <c r="BQ439" s="133"/>
      <c r="BR439" s="133"/>
      <c r="BS439" s="133"/>
      <c r="BT439" s="133"/>
      <c r="BU439" s="133"/>
      <c r="BV439" s="133"/>
      <c r="BW439" s="133"/>
      <c r="BX439" s="133"/>
      <c r="BY439" s="133"/>
      <c r="BZ439" s="133"/>
      <c r="CA439" s="133"/>
      <c r="CB439" s="133"/>
      <c r="CC439" s="133"/>
      <c r="CD439" s="133"/>
      <c r="CE439" s="133"/>
      <c r="CF439" s="133"/>
      <c r="CG439" s="133"/>
      <c r="CH439" s="133"/>
      <c r="CI439" s="133"/>
      <c r="CJ439" s="133"/>
      <c r="CK439" s="133"/>
      <c r="CL439" s="133"/>
      <c r="CM439" s="133"/>
    </row>
    <row r="440" spans="1:91" ht="24" customHeight="1" x14ac:dyDescent="0.25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  <c r="AY440" s="133"/>
      <c r="AZ440" s="133"/>
      <c r="BA440" s="133"/>
      <c r="BB440" s="133"/>
      <c r="BC440" s="133"/>
      <c r="BD440" s="133"/>
      <c r="BE440" s="133"/>
      <c r="BF440" s="133"/>
      <c r="BG440" s="133"/>
      <c r="BH440" s="133"/>
      <c r="BI440" s="133"/>
      <c r="BJ440" s="133"/>
      <c r="BK440" s="133"/>
      <c r="BL440" s="133"/>
      <c r="BM440" s="133"/>
      <c r="BN440" s="133"/>
      <c r="BO440" s="133"/>
      <c r="BP440" s="133"/>
      <c r="BQ440" s="133"/>
      <c r="BR440" s="133"/>
      <c r="BS440" s="133"/>
      <c r="BT440" s="133"/>
      <c r="BU440" s="133"/>
      <c r="BV440" s="133"/>
      <c r="BW440" s="133"/>
      <c r="BX440" s="133"/>
      <c r="BY440" s="133"/>
      <c r="BZ440" s="133"/>
      <c r="CA440" s="133"/>
      <c r="CB440" s="133"/>
      <c r="CC440" s="133"/>
      <c r="CD440" s="133"/>
      <c r="CE440" s="133"/>
      <c r="CF440" s="133"/>
      <c r="CG440" s="133"/>
      <c r="CH440" s="133"/>
      <c r="CI440" s="133"/>
      <c r="CJ440" s="133"/>
      <c r="CK440" s="133"/>
      <c r="CL440" s="133"/>
      <c r="CM440" s="133"/>
    </row>
    <row r="441" spans="1:91" ht="24" customHeight="1" x14ac:dyDescent="0.25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  <c r="AY441" s="133"/>
      <c r="AZ441" s="133"/>
      <c r="BA441" s="133"/>
      <c r="BB441" s="133"/>
      <c r="BC441" s="133"/>
      <c r="BD441" s="133"/>
      <c r="BE441" s="133"/>
      <c r="BF441" s="133"/>
      <c r="BG441" s="133"/>
      <c r="BH441" s="133"/>
      <c r="BI441" s="133"/>
      <c r="BJ441" s="133"/>
      <c r="BK441" s="133"/>
      <c r="BL441" s="133"/>
      <c r="BM441" s="133"/>
      <c r="BN441" s="133"/>
      <c r="BO441" s="133"/>
      <c r="BP441" s="133"/>
      <c r="BQ441" s="133"/>
      <c r="BR441" s="133"/>
      <c r="BS441" s="133"/>
      <c r="BT441" s="133"/>
      <c r="BU441" s="133"/>
      <c r="BV441" s="133"/>
      <c r="BW441" s="133"/>
      <c r="BX441" s="133"/>
      <c r="BY441" s="133"/>
      <c r="BZ441" s="133"/>
      <c r="CA441" s="133"/>
      <c r="CB441" s="133"/>
      <c r="CC441" s="133"/>
      <c r="CD441" s="133"/>
      <c r="CE441" s="133"/>
      <c r="CF441" s="133"/>
      <c r="CG441" s="133"/>
      <c r="CH441" s="133"/>
      <c r="CI441" s="133"/>
      <c r="CJ441" s="133"/>
      <c r="CK441" s="133"/>
      <c r="CL441" s="133"/>
      <c r="CM441" s="133"/>
    </row>
    <row r="442" spans="1:91" ht="24" customHeight="1" x14ac:dyDescent="0.25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  <c r="AY442" s="133"/>
      <c r="AZ442" s="133"/>
      <c r="BA442" s="133"/>
      <c r="BB442" s="133"/>
      <c r="BC442" s="133"/>
      <c r="BD442" s="133"/>
      <c r="BE442" s="133"/>
      <c r="BF442" s="133"/>
      <c r="BG442" s="133"/>
      <c r="BH442" s="133"/>
      <c r="BI442" s="133"/>
      <c r="BJ442" s="133"/>
      <c r="BK442" s="133"/>
      <c r="BL442" s="133"/>
      <c r="BM442" s="133"/>
      <c r="BN442" s="133"/>
      <c r="BO442" s="133"/>
      <c r="BP442" s="133"/>
      <c r="BQ442" s="133"/>
      <c r="BR442" s="133"/>
      <c r="BS442" s="133"/>
      <c r="BT442" s="133"/>
      <c r="BU442" s="133"/>
      <c r="BV442" s="133"/>
      <c r="BW442" s="133"/>
      <c r="BX442" s="133"/>
      <c r="BY442" s="133"/>
      <c r="BZ442" s="133"/>
      <c r="CA442" s="133"/>
      <c r="CB442" s="133"/>
      <c r="CC442" s="133"/>
      <c r="CD442" s="133"/>
      <c r="CE442" s="133"/>
      <c r="CF442" s="133"/>
      <c r="CG442" s="133"/>
      <c r="CH442" s="133"/>
      <c r="CI442" s="133"/>
      <c r="CJ442" s="133"/>
      <c r="CK442" s="133"/>
      <c r="CL442" s="133"/>
      <c r="CM442" s="133"/>
    </row>
    <row r="443" spans="1:91" ht="24" customHeight="1" x14ac:dyDescent="0.25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  <c r="AY443" s="133"/>
      <c r="AZ443" s="133"/>
      <c r="BA443" s="133"/>
      <c r="BB443" s="133"/>
      <c r="BC443" s="133"/>
      <c r="BD443" s="133"/>
      <c r="BE443" s="133"/>
      <c r="BF443" s="133"/>
      <c r="BG443" s="133"/>
      <c r="BH443" s="133"/>
      <c r="BI443" s="133"/>
      <c r="BJ443" s="133"/>
      <c r="BK443" s="133"/>
      <c r="BL443" s="133"/>
      <c r="BM443" s="133"/>
      <c r="BN443" s="133"/>
      <c r="BO443" s="133"/>
      <c r="BP443" s="133"/>
      <c r="BQ443" s="133"/>
      <c r="BR443" s="133"/>
      <c r="BS443" s="133"/>
      <c r="BT443" s="133"/>
      <c r="BU443" s="133"/>
      <c r="BV443" s="133"/>
      <c r="BW443" s="133"/>
      <c r="BX443" s="133"/>
      <c r="BY443" s="133"/>
      <c r="BZ443" s="133"/>
      <c r="CA443" s="133"/>
      <c r="CB443" s="133"/>
      <c r="CC443" s="133"/>
      <c r="CD443" s="133"/>
      <c r="CE443" s="133"/>
      <c r="CF443" s="133"/>
      <c r="CG443" s="133"/>
      <c r="CH443" s="133"/>
      <c r="CI443" s="133"/>
      <c r="CJ443" s="133"/>
      <c r="CK443" s="133"/>
      <c r="CL443" s="133"/>
      <c r="CM443" s="133"/>
    </row>
    <row r="444" spans="1:91" ht="24" customHeight="1" x14ac:dyDescent="0.25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  <c r="AW444" s="133"/>
      <c r="AX444" s="133"/>
      <c r="AY444" s="133"/>
      <c r="AZ444" s="133"/>
      <c r="BA444" s="133"/>
      <c r="BB444" s="133"/>
      <c r="BC444" s="133"/>
      <c r="BD444" s="133"/>
      <c r="BE444" s="133"/>
      <c r="BF444" s="133"/>
      <c r="BG444" s="133"/>
      <c r="BH444" s="133"/>
      <c r="BI444" s="133"/>
      <c r="BJ444" s="133"/>
      <c r="BK444" s="133"/>
      <c r="BL444" s="133"/>
      <c r="BM444" s="133"/>
      <c r="BN444" s="133"/>
      <c r="BO444" s="133"/>
      <c r="BP444" s="133"/>
      <c r="BQ444" s="133"/>
      <c r="BR444" s="133"/>
      <c r="BS444" s="133"/>
      <c r="BT444" s="133"/>
      <c r="BU444" s="133"/>
      <c r="BV444" s="133"/>
      <c r="BW444" s="133"/>
      <c r="BX444" s="133"/>
      <c r="BY444" s="133"/>
      <c r="BZ444" s="133"/>
      <c r="CA444" s="133"/>
      <c r="CB444" s="133"/>
      <c r="CC444" s="133"/>
      <c r="CD444" s="133"/>
      <c r="CE444" s="133"/>
      <c r="CF444" s="133"/>
      <c r="CG444" s="133"/>
      <c r="CH444" s="133"/>
      <c r="CI444" s="133"/>
      <c r="CJ444" s="133"/>
      <c r="CK444" s="133"/>
      <c r="CL444" s="133"/>
      <c r="CM444" s="133"/>
    </row>
    <row r="445" spans="1:91" ht="24" customHeight="1" x14ac:dyDescent="0.2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  <c r="AW445" s="133"/>
      <c r="AX445" s="133"/>
      <c r="AY445" s="133"/>
      <c r="AZ445" s="133"/>
      <c r="BA445" s="133"/>
      <c r="BB445" s="133"/>
      <c r="BC445" s="133"/>
      <c r="BD445" s="133"/>
      <c r="BE445" s="133"/>
      <c r="BF445" s="133"/>
      <c r="BG445" s="133"/>
      <c r="BH445" s="133"/>
      <c r="BI445" s="133"/>
      <c r="BJ445" s="133"/>
      <c r="BK445" s="133"/>
      <c r="BL445" s="133"/>
      <c r="BM445" s="133"/>
      <c r="BN445" s="133"/>
      <c r="BO445" s="133"/>
      <c r="BP445" s="133"/>
      <c r="BQ445" s="133"/>
      <c r="BR445" s="133"/>
      <c r="BS445" s="133"/>
      <c r="BT445" s="133"/>
      <c r="BU445" s="133"/>
      <c r="BV445" s="133"/>
      <c r="BW445" s="133"/>
      <c r="BX445" s="133"/>
      <c r="BY445" s="133"/>
      <c r="BZ445" s="133"/>
      <c r="CA445" s="133"/>
      <c r="CB445" s="133"/>
      <c r="CC445" s="133"/>
      <c r="CD445" s="133"/>
      <c r="CE445" s="133"/>
      <c r="CF445" s="133"/>
      <c r="CG445" s="133"/>
      <c r="CH445" s="133"/>
      <c r="CI445" s="133"/>
      <c r="CJ445" s="133"/>
      <c r="CK445" s="133"/>
      <c r="CL445" s="133"/>
      <c r="CM445" s="133"/>
    </row>
    <row r="446" spans="1:91" ht="24" customHeight="1" x14ac:dyDescent="0.25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  <c r="AY446" s="133"/>
      <c r="AZ446" s="133"/>
      <c r="BA446" s="133"/>
      <c r="BB446" s="133"/>
      <c r="BC446" s="133"/>
      <c r="BD446" s="133"/>
      <c r="BE446" s="133"/>
      <c r="BF446" s="133"/>
      <c r="BG446" s="133"/>
      <c r="BH446" s="133"/>
      <c r="BI446" s="133"/>
      <c r="BJ446" s="133"/>
      <c r="BK446" s="133"/>
      <c r="BL446" s="133"/>
      <c r="BM446" s="133"/>
      <c r="BN446" s="133"/>
      <c r="BO446" s="133"/>
      <c r="BP446" s="133"/>
      <c r="BQ446" s="133"/>
      <c r="BR446" s="133"/>
      <c r="BS446" s="133"/>
      <c r="BT446" s="133"/>
      <c r="BU446" s="133"/>
      <c r="BV446" s="133"/>
      <c r="BW446" s="133"/>
      <c r="BX446" s="133"/>
      <c r="BY446" s="133"/>
      <c r="BZ446" s="133"/>
      <c r="CA446" s="133"/>
      <c r="CB446" s="133"/>
      <c r="CC446" s="133"/>
      <c r="CD446" s="133"/>
      <c r="CE446" s="133"/>
      <c r="CF446" s="133"/>
      <c r="CG446" s="133"/>
      <c r="CH446" s="133"/>
      <c r="CI446" s="133"/>
      <c r="CJ446" s="133"/>
      <c r="CK446" s="133"/>
      <c r="CL446" s="133"/>
      <c r="CM446" s="133"/>
    </row>
    <row r="447" spans="1:91" ht="24" customHeight="1" x14ac:dyDescent="0.25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  <c r="AX447" s="133"/>
      <c r="AY447" s="133"/>
      <c r="AZ447" s="133"/>
      <c r="BA447" s="133"/>
      <c r="BB447" s="133"/>
      <c r="BC447" s="133"/>
      <c r="BD447" s="133"/>
      <c r="BE447" s="133"/>
      <c r="BF447" s="133"/>
      <c r="BG447" s="133"/>
      <c r="BH447" s="133"/>
      <c r="BI447" s="133"/>
      <c r="BJ447" s="133"/>
      <c r="BK447" s="133"/>
      <c r="BL447" s="133"/>
      <c r="BM447" s="133"/>
      <c r="BN447" s="133"/>
      <c r="BO447" s="133"/>
      <c r="BP447" s="133"/>
      <c r="BQ447" s="133"/>
      <c r="BR447" s="133"/>
      <c r="BS447" s="133"/>
      <c r="BT447" s="133"/>
      <c r="BU447" s="133"/>
      <c r="BV447" s="133"/>
      <c r="BW447" s="133"/>
      <c r="BX447" s="133"/>
      <c r="BY447" s="133"/>
      <c r="BZ447" s="133"/>
      <c r="CA447" s="133"/>
      <c r="CB447" s="133"/>
      <c r="CC447" s="133"/>
      <c r="CD447" s="133"/>
      <c r="CE447" s="133"/>
      <c r="CF447" s="133"/>
      <c r="CG447" s="133"/>
      <c r="CH447" s="133"/>
      <c r="CI447" s="133"/>
      <c r="CJ447" s="133"/>
      <c r="CK447" s="133"/>
      <c r="CL447" s="133"/>
      <c r="CM447" s="133"/>
    </row>
    <row r="448" spans="1:91" ht="24" customHeight="1" x14ac:dyDescent="0.25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3"/>
      <c r="BF448" s="133"/>
      <c r="BG448" s="133"/>
      <c r="BH448" s="133"/>
      <c r="BI448" s="133"/>
      <c r="BJ448" s="133"/>
      <c r="BK448" s="133"/>
      <c r="BL448" s="133"/>
      <c r="BM448" s="133"/>
      <c r="BN448" s="133"/>
      <c r="BO448" s="133"/>
      <c r="BP448" s="133"/>
      <c r="BQ448" s="133"/>
      <c r="BR448" s="133"/>
      <c r="BS448" s="133"/>
      <c r="BT448" s="133"/>
      <c r="BU448" s="133"/>
      <c r="BV448" s="133"/>
      <c r="BW448" s="133"/>
      <c r="BX448" s="133"/>
      <c r="BY448" s="133"/>
      <c r="BZ448" s="133"/>
      <c r="CA448" s="133"/>
      <c r="CB448" s="133"/>
      <c r="CC448" s="133"/>
      <c r="CD448" s="133"/>
      <c r="CE448" s="133"/>
      <c r="CF448" s="133"/>
      <c r="CG448" s="133"/>
      <c r="CH448" s="133"/>
      <c r="CI448" s="133"/>
      <c r="CJ448" s="133"/>
      <c r="CK448" s="133"/>
      <c r="CL448" s="133"/>
      <c r="CM448" s="133"/>
    </row>
    <row r="449" spans="1:91" ht="24" customHeight="1" x14ac:dyDescent="0.25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  <c r="AY449" s="133"/>
      <c r="AZ449" s="133"/>
      <c r="BA449" s="133"/>
      <c r="BB449" s="133"/>
      <c r="BC449" s="133"/>
      <c r="BD449" s="133"/>
      <c r="BE449" s="133"/>
      <c r="BF449" s="133"/>
      <c r="BG449" s="133"/>
      <c r="BH449" s="133"/>
      <c r="BI449" s="133"/>
      <c r="BJ449" s="133"/>
      <c r="BK449" s="133"/>
      <c r="BL449" s="133"/>
      <c r="BM449" s="133"/>
      <c r="BN449" s="133"/>
      <c r="BO449" s="133"/>
      <c r="BP449" s="133"/>
      <c r="BQ449" s="133"/>
      <c r="BR449" s="133"/>
      <c r="BS449" s="133"/>
      <c r="BT449" s="133"/>
      <c r="BU449" s="133"/>
      <c r="BV449" s="133"/>
      <c r="BW449" s="133"/>
      <c r="BX449" s="133"/>
      <c r="BY449" s="133"/>
      <c r="BZ449" s="133"/>
      <c r="CA449" s="133"/>
      <c r="CB449" s="133"/>
      <c r="CC449" s="133"/>
      <c r="CD449" s="133"/>
      <c r="CE449" s="133"/>
      <c r="CF449" s="133"/>
      <c r="CG449" s="133"/>
      <c r="CH449" s="133"/>
      <c r="CI449" s="133"/>
      <c r="CJ449" s="133"/>
      <c r="CK449" s="133"/>
      <c r="CL449" s="133"/>
      <c r="CM449" s="133"/>
    </row>
    <row r="450" spans="1:91" ht="24" customHeight="1" x14ac:dyDescent="0.25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AU450" s="133"/>
      <c r="AV450" s="133"/>
      <c r="AW450" s="133"/>
      <c r="AX450" s="133"/>
      <c r="AY450" s="133"/>
      <c r="AZ450" s="133"/>
      <c r="BA450" s="133"/>
      <c r="BB450" s="133"/>
      <c r="BC450" s="133"/>
      <c r="BD450" s="133"/>
      <c r="BE450" s="133"/>
      <c r="BF450" s="133"/>
      <c r="BG450" s="133"/>
      <c r="BH450" s="133"/>
      <c r="BI450" s="133"/>
      <c r="BJ450" s="133"/>
      <c r="BK450" s="133"/>
      <c r="BL450" s="133"/>
      <c r="BM450" s="133"/>
      <c r="BN450" s="133"/>
      <c r="BO450" s="133"/>
      <c r="BP450" s="133"/>
      <c r="BQ450" s="133"/>
      <c r="BR450" s="133"/>
      <c r="BS450" s="133"/>
      <c r="BT450" s="133"/>
      <c r="BU450" s="133"/>
      <c r="BV450" s="133"/>
      <c r="BW450" s="133"/>
      <c r="BX450" s="133"/>
      <c r="BY450" s="133"/>
      <c r="BZ450" s="133"/>
      <c r="CA450" s="133"/>
      <c r="CB450" s="133"/>
      <c r="CC450" s="133"/>
      <c r="CD450" s="133"/>
      <c r="CE450" s="133"/>
      <c r="CF450" s="133"/>
      <c r="CG450" s="133"/>
      <c r="CH450" s="133"/>
      <c r="CI450" s="133"/>
      <c r="CJ450" s="133"/>
      <c r="CK450" s="133"/>
      <c r="CL450" s="133"/>
      <c r="CM450" s="133"/>
    </row>
    <row r="451" spans="1:91" ht="24" customHeight="1" x14ac:dyDescent="0.25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  <c r="AY451" s="133"/>
      <c r="AZ451" s="133"/>
      <c r="BA451" s="133"/>
      <c r="BB451" s="133"/>
      <c r="BC451" s="133"/>
      <c r="BD451" s="133"/>
      <c r="BE451" s="133"/>
      <c r="BF451" s="133"/>
      <c r="BG451" s="133"/>
      <c r="BH451" s="133"/>
      <c r="BI451" s="133"/>
      <c r="BJ451" s="133"/>
      <c r="BK451" s="133"/>
      <c r="BL451" s="133"/>
      <c r="BM451" s="133"/>
      <c r="BN451" s="133"/>
      <c r="BO451" s="133"/>
      <c r="BP451" s="133"/>
      <c r="BQ451" s="133"/>
      <c r="BR451" s="133"/>
      <c r="BS451" s="133"/>
      <c r="BT451" s="133"/>
      <c r="BU451" s="133"/>
      <c r="BV451" s="133"/>
      <c r="BW451" s="133"/>
      <c r="BX451" s="133"/>
      <c r="BY451" s="133"/>
      <c r="BZ451" s="133"/>
      <c r="CA451" s="133"/>
      <c r="CB451" s="133"/>
      <c r="CC451" s="133"/>
      <c r="CD451" s="133"/>
      <c r="CE451" s="133"/>
      <c r="CF451" s="133"/>
      <c r="CG451" s="133"/>
      <c r="CH451" s="133"/>
      <c r="CI451" s="133"/>
      <c r="CJ451" s="133"/>
      <c r="CK451" s="133"/>
      <c r="CL451" s="133"/>
      <c r="CM451" s="133"/>
    </row>
    <row r="452" spans="1:91" ht="24" customHeight="1" x14ac:dyDescent="0.25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  <c r="AY452" s="133"/>
      <c r="AZ452" s="133"/>
      <c r="BA452" s="133"/>
      <c r="BB452" s="133"/>
      <c r="BC452" s="133"/>
      <c r="BD452" s="133"/>
      <c r="BE452" s="133"/>
      <c r="BF452" s="133"/>
      <c r="BG452" s="133"/>
      <c r="BH452" s="133"/>
      <c r="BI452" s="133"/>
      <c r="BJ452" s="133"/>
      <c r="BK452" s="133"/>
      <c r="BL452" s="133"/>
      <c r="BM452" s="133"/>
      <c r="BN452" s="133"/>
      <c r="BO452" s="133"/>
      <c r="BP452" s="133"/>
      <c r="BQ452" s="133"/>
      <c r="BR452" s="133"/>
      <c r="BS452" s="133"/>
      <c r="BT452" s="133"/>
      <c r="BU452" s="133"/>
      <c r="BV452" s="133"/>
      <c r="BW452" s="133"/>
      <c r="BX452" s="133"/>
      <c r="BY452" s="133"/>
      <c r="BZ452" s="133"/>
      <c r="CA452" s="133"/>
      <c r="CB452" s="133"/>
      <c r="CC452" s="133"/>
      <c r="CD452" s="133"/>
      <c r="CE452" s="133"/>
      <c r="CF452" s="133"/>
      <c r="CG452" s="133"/>
      <c r="CH452" s="133"/>
      <c r="CI452" s="133"/>
      <c r="CJ452" s="133"/>
      <c r="CK452" s="133"/>
      <c r="CL452" s="133"/>
      <c r="CM452" s="133"/>
    </row>
    <row r="453" spans="1:91" ht="24" customHeight="1" x14ac:dyDescent="0.25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AU453" s="133"/>
      <c r="AV453" s="133"/>
      <c r="AW453" s="133"/>
      <c r="AX453" s="133"/>
      <c r="AY453" s="133"/>
      <c r="AZ453" s="133"/>
      <c r="BA453" s="133"/>
      <c r="BB453" s="133"/>
      <c r="BC453" s="133"/>
      <c r="BD453" s="133"/>
      <c r="BE453" s="133"/>
      <c r="BF453" s="133"/>
      <c r="BG453" s="133"/>
      <c r="BH453" s="133"/>
      <c r="BI453" s="133"/>
      <c r="BJ453" s="133"/>
      <c r="BK453" s="133"/>
      <c r="BL453" s="133"/>
      <c r="BM453" s="133"/>
      <c r="BN453" s="133"/>
      <c r="BO453" s="133"/>
      <c r="BP453" s="133"/>
      <c r="BQ453" s="133"/>
      <c r="BR453" s="133"/>
      <c r="BS453" s="133"/>
      <c r="BT453" s="133"/>
      <c r="BU453" s="133"/>
      <c r="BV453" s="133"/>
      <c r="BW453" s="133"/>
      <c r="BX453" s="133"/>
      <c r="BY453" s="133"/>
      <c r="BZ453" s="133"/>
      <c r="CA453" s="133"/>
      <c r="CB453" s="133"/>
      <c r="CC453" s="133"/>
      <c r="CD453" s="133"/>
      <c r="CE453" s="133"/>
      <c r="CF453" s="133"/>
      <c r="CG453" s="133"/>
      <c r="CH453" s="133"/>
      <c r="CI453" s="133"/>
      <c r="CJ453" s="133"/>
      <c r="CK453" s="133"/>
      <c r="CL453" s="133"/>
      <c r="CM453" s="133"/>
    </row>
    <row r="454" spans="1:91" ht="24" customHeight="1" x14ac:dyDescent="0.25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  <c r="AY454" s="133"/>
      <c r="AZ454" s="133"/>
      <c r="BA454" s="133"/>
      <c r="BB454" s="133"/>
      <c r="BC454" s="133"/>
      <c r="BD454" s="133"/>
      <c r="BE454" s="133"/>
      <c r="BF454" s="133"/>
      <c r="BG454" s="133"/>
      <c r="BH454" s="133"/>
      <c r="BI454" s="133"/>
      <c r="BJ454" s="133"/>
      <c r="BK454" s="133"/>
      <c r="BL454" s="133"/>
      <c r="BM454" s="133"/>
      <c r="BN454" s="133"/>
      <c r="BO454" s="133"/>
      <c r="BP454" s="133"/>
      <c r="BQ454" s="133"/>
      <c r="BR454" s="133"/>
      <c r="BS454" s="133"/>
      <c r="BT454" s="133"/>
      <c r="BU454" s="133"/>
      <c r="BV454" s="133"/>
      <c r="BW454" s="133"/>
      <c r="BX454" s="133"/>
      <c r="BY454" s="133"/>
      <c r="BZ454" s="133"/>
      <c r="CA454" s="133"/>
      <c r="CB454" s="133"/>
      <c r="CC454" s="133"/>
      <c r="CD454" s="133"/>
      <c r="CE454" s="133"/>
      <c r="CF454" s="133"/>
      <c r="CG454" s="133"/>
      <c r="CH454" s="133"/>
      <c r="CI454" s="133"/>
      <c r="CJ454" s="133"/>
      <c r="CK454" s="133"/>
      <c r="CL454" s="133"/>
      <c r="CM454" s="133"/>
    </row>
    <row r="455" spans="1:91" ht="24" customHeight="1" x14ac:dyDescent="0.2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3"/>
      <c r="AW455" s="133"/>
      <c r="AX455" s="133"/>
      <c r="AY455" s="133"/>
      <c r="AZ455" s="133"/>
      <c r="BA455" s="133"/>
      <c r="BB455" s="133"/>
      <c r="BC455" s="133"/>
      <c r="BD455" s="133"/>
      <c r="BE455" s="133"/>
      <c r="BF455" s="133"/>
      <c r="BG455" s="133"/>
      <c r="BH455" s="133"/>
      <c r="BI455" s="133"/>
      <c r="BJ455" s="133"/>
      <c r="BK455" s="133"/>
      <c r="BL455" s="133"/>
      <c r="BM455" s="133"/>
      <c r="BN455" s="133"/>
      <c r="BO455" s="133"/>
      <c r="BP455" s="133"/>
      <c r="BQ455" s="133"/>
      <c r="BR455" s="133"/>
      <c r="BS455" s="133"/>
      <c r="BT455" s="133"/>
      <c r="BU455" s="133"/>
      <c r="BV455" s="133"/>
      <c r="BW455" s="133"/>
      <c r="BX455" s="133"/>
      <c r="BY455" s="133"/>
      <c r="BZ455" s="133"/>
      <c r="CA455" s="133"/>
      <c r="CB455" s="133"/>
      <c r="CC455" s="133"/>
      <c r="CD455" s="133"/>
      <c r="CE455" s="133"/>
      <c r="CF455" s="133"/>
      <c r="CG455" s="133"/>
      <c r="CH455" s="133"/>
      <c r="CI455" s="133"/>
      <c r="CJ455" s="133"/>
      <c r="CK455" s="133"/>
      <c r="CL455" s="133"/>
      <c r="CM455" s="133"/>
    </row>
    <row r="456" spans="1:91" ht="24" customHeight="1" x14ac:dyDescent="0.25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AU456" s="133"/>
      <c r="AV456" s="133"/>
      <c r="AW456" s="133"/>
      <c r="AX456" s="133"/>
      <c r="AY456" s="133"/>
      <c r="AZ456" s="133"/>
      <c r="BA456" s="133"/>
      <c r="BB456" s="133"/>
      <c r="BC456" s="133"/>
      <c r="BD456" s="133"/>
      <c r="BE456" s="133"/>
      <c r="BF456" s="133"/>
      <c r="BG456" s="133"/>
      <c r="BH456" s="133"/>
      <c r="BI456" s="133"/>
      <c r="BJ456" s="133"/>
      <c r="BK456" s="133"/>
      <c r="BL456" s="133"/>
      <c r="BM456" s="133"/>
      <c r="BN456" s="133"/>
      <c r="BO456" s="133"/>
      <c r="BP456" s="133"/>
      <c r="BQ456" s="133"/>
      <c r="BR456" s="133"/>
      <c r="BS456" s="133"/>
      <c r="BT456" s="133"/>
      <c r="BU456" s="133"/>
      <c r="BV456" s="133"/>
      <c r="BW456" s="133"/>
      <c r="BX456" s="133"/>
      <c r="BY456" s="133"/>
      <c r="BZ456" s="133"/>
      <c r="CA456" s="133"/>
      <c r="CB456" s="133"/>
      <c r="CC456" s="133"/>
      <c r="CD456" s="133"/>
      <c r="CE456" s="133"/>
      <c r="CF456" s="133"/>
      <c r="CG456" s="133"/>
      <c r="CH456" s="133"/>
      <c r="CI456" s="133"/>
      <c r="CJ456" s="133"/>
      <c r="CK456" s="133"/>
      <c r="CL456" s="133"/>
      <c r="CM456" s="133"/>
    </row>
    <row r="457" spans="1:91" ht="24" customHeight="1" x14ac:dyDescent="0.25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AU457" s="133"/>
      <c r="AV457" s="133"/>
      <c r="AW457" s="133"/>
      <c r="AX457" s="133"/>
      <c r="AY457" s="133"/>
      <c r="AZ457" s="133"/>
      <c r="BA457" s="133"/>
      <c r="BB457" s="133"/>
      <c r="BC457" s="133"/>
      <c r="BD457" s="133"/>
      <c r="BE457" s="133"/>
      <c r="BF457" s="133"/>
      <c r="BG457" s="133"/>
      <c r="BH457" s="133"/>
      <c r="BI457" s="133"/>
      <c r="BJ457" s="133"/>
      <c r="BK457" s="133"/>
      <c r="BL457" s="133"/>
      <c r="BM457" s="133"/>
      <c r="BN457" s="133"/>
      <c r="BO457" s="133"/>
      <c r="BP457" s="133"/>
      <c r="BQ457" s="133"/>
      <c r="BR457" s="133"/>
      <c r="BS457" s="133"/>
      <c r="BT457" s="133"/>
      <c r="BU457" s="133"/>
      <c r="BV457" s="133"/>
      <c r="BW457" s="133"/>
      <c r="BX457" s="133"/>
      <c r="BY457" s="133"/>
      <c r="BZ457" s="133"/>
      <c r="CA457" s="133"/>
      <c r="CB457" s="133"/>
      <c r="CC457" s="133"/>
      <c r="CD457" s="133"/>
      <c r="CE457" s="133"/>
      <c r="CF457" s="133"/>
      <c r="CG457" s="133"/>
      <c r="CH457" s="133"/>
      <c r="CI457" s="133"/>
      <c r="CJ457" s="133"/>
      <c r="CK457" s="133"/>
      <c r="CL457" s="133"/>
      <c r="CM457" s="133"/>
    </row>
    <row r="458" spans="1:91" ht="24" customHeight="1" x14ac:dyDescent="0.25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AU458" s="133"/>
      <c r="AV458" s="133"/>
      <c r="AW458" s="133"/>
      <c r="AX458" s="133"/>
      <c r="AY458" s="133"/>
      <c r="AZ458" s="133"/>
      <c r="BA458" s="133"/>
      <c r="BB458" s="133"/>
      <c r="BC458" s="133"/>
      <c r="BD458" s="133"/>
      <c r="BE458" s="133"/>
      <c r="BF458" s="133"/>
      <c r="BG458" s="133"/>
      <c r="BH458" s="133"/>
      <c r="BI458" s="133"/>
      <c r="BJ458" s="133"/>
      <c r="BK458" s="133"/>
      <c r="BL458" s="133"/>
      <c r="BM458" s="133"/>
      <c r="BN458" s="133"/>
      <c r="BO458" s="133"/>
      <c r="BP458" s="133"/>
      <c r="BQ458" s="133"/>
      <c r="BR458" s="133"/>
      <c r="BS458" s="133"/>
      <c r="BT458" s="133"/>
      <c r="BU458" s="133"/>
      <c r="BV458" s="133"/>
      <c r="BW458" s="133"/>
      <c r="BX458" s="133"/>
      <c r="BY458" s="133"/>
      <c r="BZ458" s="133"/>
      <c r="CA458" s="133"/>
      <c r="CB458" s="133"/>
      <c r="CC458" s="133"/>
      <c r="CD458" s="133"/>
      <c r="CE458" s="133"/>
      <c r="CF458" s="133"/>
      <c r="CG458" s="133"/>
      <c r="CH458" s="133"/>
      <c r="CI458" s="133"/>
      <c r="CJ458" s="133"/>
      <c r="CK458" s="133"/>
      <c r="CL458" s="133"/>
      <c r="CM458" s="133"/>
    </row>
    <row r="459" spans="1:91" ht="24" customHeight="1" x14ac:dyDescent="0.25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AU459" s="133"/>
      <c r="AV459" s="133"/>
      <c r="AW459" s="133"/>
      <c r="AX459" s="133"/>
      <c r="AY459" s="133"/>
      <c r="AZ459" s="133"/>
      <c r="BA459" s="133"/>
      <c r="BB459" s="133"/>
      <c r="BC459" s="133"/>
      <c r="BD459" s="133"/>
      <c r="BE459" s="133"/>
      <c r="BF459" s="133"/>
      <c r="BG459" s="133"/>
      <c r="BH459" s="133"/>
      <c r="BI459" s="133"/>
      <c r="BJ459" s="133"/>
      <c r="BK459" s="133"/>
      <c r="BL459" s="133"/>
      <c r="BM459" s="133"/>
      <c r="BN459" s="133"/>
      <c r="BO459" s="133"/>
      <c r="BP459" s="133"/>
      <c r="BQ459" s="133"/>
      <c r="BR459" s="133"/>
      <c r="BS459" s="133"/>
      <c r="BT459" s="133"/>
      <c r="BU459" s="133"/>
      <c r="BV459" s="133"/>
      <c r="BW459" s="133"/>
      <c r="BX459" s="133"/>
      <c r="BY459" s="133"/>
      <c r="BZ459" s="133"/>
      <c r="CA459" s="133"/>
      <c r="CB459" s="133"/>
      <c r="CC459" s="133"/>
      <c r="CD459" s="133"/>
      <c r="CE459" s="133"/>
      <c r="CF459" s="133"/>
      <c r="CG459" s="133"/>
      <c r="CH459" s="133"/>
      <c r="CI459" s="133"/>
      <c r="CJ459" s="133"/>
      <c r="CK459" s="133"/>
      <c r="CL459" s="133"/>
      <c r="CM459" s="133"/>
    </row>
    <row r="460" spans="1:91" ht="24" customHeight="1" x14ac:dyDescent="0.25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AU460" s="133"/>
      <c r="AV460" s="133"/>
      <c r="AW460" s="133"/>
      <c r="AX460" s="133"/>
      <c r="AY460" s="133"/>
      <c r="AZ460" s="133"/>
      <c r="BA460" s="133"/>
      <c r="BB460" s="133"/>
      <c r="BC460" s="133"/>
      <c r="BD460" s="133"/>
      <c r="BE460" s="133"/>
      <c r="BF460" s="133"/>
      <c r="BG460" s="133"/>
      <c r="BH460" s="133"/>
      <c r="BI460" s="133"/>
      <c r="BJ460" s="133"/>
      <c r="BK460" s="133"/>
      <c r="BL460" s="133"/>
      <c r="BM460" s="133"/>
      <c r="BN460" s="133"/>
      <c r="BO460" s="133"/>
      <c r="BP460" s="133"/>
      <c r="BQ460" s="133"/>
      <c r="BR460" s="133"/>
      <c r="BS460" s="133"/>
      <c r="BT460" s="133"/>
      <c r="BU460" s="133"/>
      <c r="BV460" s="133"/>
      <c r="BW460" s="133"/>
      <c r="BX460" s="133"/>
      <c r="BY460" s="133"/>
      <c r="BZ460" s="133"/>
      <c r="CA460" s="133"/>
      <c r="CB460" s="133"/>
      <c r="CC460" s="133"/>
      <c r="CD460" s="133"/>
      <c r="CE460" s="133"/>
      <c r="CF460" s="133"/>
      <c r="CG460" s="133"/>
      <c r="CH460" s="133"/>
      <c r="CI460" s="133"/>
      <c r="CJ460" s="133"/>
      <c r="CK460" s="133"/>
      <c r="CL460" s="133"/>
      <c r="CM460" s="133"/>
    </row>
    <row r="461" spans="1:91" ht="24" customHeight="1" x14ac:dyDescent="0.25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AU461" s="133"/>
      <c r="AV461" s="133"/>
      <c r="AW461" s="133"/>
      <c r="AX461" s="133"/>
      <c r="AY461" s="133"/>
      <c r="AZ461" s="133"/>
      <c r="BA461" s="133"/>
      <c r="BB461" s="133"/>
      <c r="BC461" s="133"/>
      <c r="BD461" s="133"/>
      <c r="BE461" s="133"/>
      <c r="BF461" s="133"/>
      <c r="BG461" s="133"/>
      <c r="BH461" s="133"/>
      <c r="BI461" s="133"/>
      <c r="BJ461" s="133"/>
      <c r="BK461" s="133"/>
      <c r="BL461" s="133"/>
      <c r="BM461" s="133"/>
      <c r="BN461" s="133"/>
      <c r="BO461" s="133"/>
      <c r="BP461" s="133"/>
      <c r="BQ461" s="133"/>
      <c r="BR461" s="133"/>
      <c r="BS461" s="133"/>
      <c r="BT461" s="133"/>
      <c r="BU461" s="133"/>
      <c r="BV461" s="133"/>
      <c r="BW461" s="133"/>
      <c r="BX461" s="133"/>
      <c r="BY461" s="133"/>
      <c r="BZ461" s="133"/>
      <c r="CA461" s="133"/>
      <c r="CB461" s="133"/>
      <c r="CC461" s="133"/>
      <c r="CD461" s="133"/>
      <c r="CE461" s="133"/>
      <c r="CF461" s="133"/>
      <c r="CG461" s="133"/>
      <c r="CH461" s="133"/>
      <c r="CI461" s="133"/>
      <c r="CJ461" s="133"/>
      <c r="CK461" s="133"/>
      <c r="CL461" s="133"/>
      <c r="CM461" s="133"/>
    </row>
    <row r="462" spans="1:91" ht="24" customHeight="1" x14ac:dyDescent="0.25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  <c r="AY462" s="133"/>
      <c r="AZ462" s="133"/>
      <c r="BA462" s="133"/>
      <c r="BB462" s="133"/>
      <c r="BC462" s="133"/>
      <c r="BD462" s="133"/>
      <c r="BE462" s="133"/>
      <c r="BF462" s="133"/>
      <c r="BG462" s="133"/>
      <c r="BH462" s="133"/>
      <c r="BI462" s="133"/>
      <c r="BJ462" s="133"/>
      <c r="BK462" s="133"/>
      <c r="BL462" s="133"/>
      <c r="BM462" s="133"/>
      <c r="BN462" s="133"/>
      <c r="BO462" s="133"/>
      <c r="BP462" s="133"/>
      <c r="BQ462" s="133"/>
      <c r="BR462" s="133"/>
      <c r="BS462" s="133"/>
      <c r="BT462" s="133"/>
      <c r="BU462" s="133"/>
      <c r="BV462" s="133"/>
      <c r="BW462" s="133"/>
      <c r="BX462" s="133"/>
      <c r="BY462" s="133"/>
      <c r="BZ462" s="133"/>
      <c r="CA462" s="133"/>
      <c r="CB462" s="133"/>
      <c r="CC462" s="133"/>
      <c r="CD462" s="133"/>
      <c r="CE462" s="133"/>
      <c r="CF462" s="133"/>
      <c r="CG462" s="133"/>
      <c r="CH462" s="133"/>
      <c r="CI462" s="133"/>
      <c r="CJ462" s="133"/>
      <c r="CK462" s="133"/>
      <c r="CL462" s="133"/>
      <c r="CM462" s="133"/>
    </row>
    <row r="463" spans="1:91" ht="24" customHeight="1" x14ac:dyDescent="0.25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AU463" s="133"/>
      <c r="AV463" s="133"/>
      <c r="AW463" s="133"/>
      <c r="AX463" s="133"/>
      <c r="AY463" s="133"/>
      <c r="AZ463" s="133"/>
      <c r="BA463" s="133"/>
      <c r="BB463" s="133"/>
      <c r="BC463" s="133"/>
      <c r="BD463" s="133"/>
      <c r="BE463" s="133"/>
      <c r="BF463" s="133"/>
      <c r="BG463" s="133"/>
      <c r="BH463" s="133"/>
      <c r="BI463" s="133"/>
      <c r="BJ463" s="133"/>
      <c r="BK463" s="133"/>
      <c r="BL463" s="133"/>
      <c r="BM463" s="133"/>
      <c r="BN463" s="133"/>
      <c r="BO463" s="133"/>
      <c r="BP463" s="133"/>
      <c r="BQ463" s="133"/>
      <c r="BR463" s="133"/>
      <c r="BS463" s="133"/>
      <c r="BT463" s="133"/>
      <c r="BU463" s="133"/>
      <c r="BV463" s="133"/>
      <c r="BW463" s="133"/>
      <c r="BX463" s="133"/>
      <c r="BY463" s="133"/>
      <c r="BZ463" s="133"/>
      <c r="CA463" s="133"/>
      <c r="CB463" s="133"/>
      <c r="CC463" s="133"/>
      <c r="CD463" s="133"/>
      <c r="CE463" s="133"/>
      <c r="CF463" s="133"/>
      <c r="CG463" s="133"/>
      <c r="CH463" s="133"/>
      <c r="CI463" s="133"/>
      <c r="CJ463" s="133"/>
      <c r="CK463" s="133"/>
      <c r="CL463" s="133"/>
      <c r="CM463" s="133"/>
    </row>
    <row r="464" spans="1:91" ht="24" customHeight="1" x14ac:dyDescent="0.25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AU464" s="133"/>
      <c r="AV464" s="133"/>
      <c r="AW464" s="133"/>
      <c r="AX464" s="133"/>
      <c r="AY464" s="133"/>
      <c r="AZ464" s="133"/>
      <c r="BA464" s="133"/>
      <c r="BB464" s="133"/>
      <c r="BC464" s="133"/>
      <c r="BD464" s="133"/>
      <c r="BE464" s="133"/>
      <c r="BF464" s="133"/>
      <c r="BG464" s="133"/>
      <c r="BH464" s="133"/>
      <c r="BI464" s="133"/>
      <c r="BJ464" s="133"/>
      <c r="BK464" s="133"/>
      <c r="BL464" s="133"/>
      <c r="BM464" s="133"/>
      <c r="BN464" s="133"/>
      <c r="BO464" s="133"/>
      <c r="BP464" s="133"/>
      <c r="BQ464" s="133"/>
      <c r="BR464" s="133"/>
      <c r="BS464" s="133"/>
      <c r="BT464" s="133"/>
      <c r="BU464" s="133"/>
      <c r="BV464" s="133"/>
      <c r="BW464" s="133"/>
      <c r="BX464" s="133"/>
      <c r="BY464" s="133"/>
      <c r="BZ464" s="133"/>
      <c r="CA464" s="133"/>
      <c r="CB464" s="133"/>
      <c r="CC464" s="133"/>
      <c r="CD464" s="133"/>
      <c r="CE464" s="133"/>
      <c r="CF464" s="133"/>
      <c r="CG464" s="133"/>
      <c r="CH464" s="133"/>
      <c r="CI464" s="133"/>
      <c r="CJ464" s="133"/>
      <c r="CK464" s="133"/>
      <c r="CL464" s="133"/>
      <c r="CM464" s="133"/>
    </row>
    <row r="465" spans="1:91" ht="24" customHeight="1" x14ac:dyDescent="0.2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AU465" s="133"/>
      <c r="AV465" s="133"/>
      <c r="AW465" s="133"/>
      <c r="AX465" s="133"/>
      <c r="AY465" s="133"/>
      <c r="AZ465" s="133"/>
      <c r="BA465" s="133"/>
      <c r="BB465" s="133"/>
      <c r="BC465" s="133"/>
      <c r="BD465" s="133"/>
      <c r="BE465" s="133"/>
      <c r="BF465" s="133"/>
      <c r="BG465" s="133"/>
      <c r="BH465" s="133"/>
      <c r="BI465" s="133"/>
      <c r="BJ465" s="133"/>
      <c r="BK465" s="133"/>
      <c r="BL465" s="133"/>
      <c r="BM465" s="133"/>
      <c r="BN465" s="133"/>
      <c r="BO465" s="133"/>
      <c r="BP465" s="133"/>
      <c r="BQ465" s="133"/>
      <c r="BR465" s="133"/>
      <c r="BS465" s="133"/>
      <c r="BT465" s="133"/>
      <c r="BU465" s="133"/>
      <c r="BV465" s="133"/>
      <c r="BW465" s="133"/>
      <c r="BX465" s="133"/>
      <c r="BY465" s="133"/>
      <c r="BZ465" s="133"/>
      <c r="CA465" s="133"/>
      <c r="CB465" s="133"/>
      <c r="CC465" s="133"/>
      <c r="CD465" s="133"/>
      <c r="CE465" s="133"/>
      <c r="CF465" s="133"/>
      <c r="CG465" s="133"/>
      <c r="CH465" s="133"/>
      <c r="CI465" s="133"/>
      <c r="CJ465" s="133"/>
      <c r="CK465" s="133"/>
      <c r="CL465" s="133"/>
      <c r="CM465" s="133"/>
    </row>
    <row r="466" spans="1:91" ht="24" customHeight="1" x14ac:dyDescent="0.25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AU466" s="133"/>
      <c r="AV466" s="133"/>
      <c r="AW466" s="133"/>
      <c r="AX466" s="133"/>
      <c r="AY466" s="133"/>
      <c r="AZ466" s="133"/>
      <c r="BA466" s="133"/>
      <c r="BB466" s="133"/>
      <c r="BC466" s="133"/>
      <c r="BD466" s="133"/>
      <c r="BE466" s="133"/>
      <c r="BF466" s="133"/>
      <c r="BG466" s="133"/>
      <c r="BH466" s="133"/>
      <c r="BI466" s="133"/>
      <c r="BJ466" s="133"/>
      <c r="BK466" s="133"/>
      <c r="BL466" s="133"/>
      <c r="BM466" s="133"/>
      <c r="BN466" s="133"/>
      <c r="BO466" s="133"/>
      <c r="BP466" s="133"/>
      <c r="BQ466" s="133"/>
      <c r="BR466" s="133"/>
      <c r="BS466" s="133"/>
      <c r="BT466" s="133"/>
      <c r="BU466" s="133"/>
      <c r="BV466" s="133"/>
      <c r="BW466" s="133"/>
      <c r="BX466" s="133"/>
      <c r="BY466" s="133"/>
      <c r="BZ466" s="133"/>
      <c r="CA466" s="133"/>
      <c r="CB466" s="133"/>
      <c r="CC466" s="133"/>
      <c r="CD466" s="133"/>
      <c r="CE466" s="133"/>
      <c r="CF466" s="133"/>
      <c r="CG466" s="133"/>
      <c r="CH466" s="133"/>
      <c r="CI466" s="133"/>
      <c r="CJ466" s="133"/>
      <c r="CK466" s="133"/>
      <c r="CL466" s="133"/>
      <c r="CM466" s="133"/>
    </row>
    <row r="467" spans="1:91" ht="24" customHeight="1" x14ac:dyDescent="0.25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AU467" s="133"/>
      <c r="AV467" s="133"/>
      <c r="AW467" s="133"/>
      <c r="AX467" s="133"/>
      <c r="AY467" s="133"/>
      <c r="AZ467" s="133"/>
      <c r="BA467" s="133"/>
      <c r="BB467" s="133"/>
      <c r="BC467" s="133"/>
      <c r="BD467" s="133"/>
      <c r="BE467" s="133"/>
      <c r="BF467" s="133"/>
      <c r="BG467" s="133"/>
      <c r="BH467" s="133"/>
      <c r="BI467" s="133"/>
      <c r="BJ467" s="133"/>
      <c r="BK467" s="133"/>
      <c r="BL467" s="133"/>
      <c r="BM467" s="133"/>
      <c r="BN467" s="133"/>
      <c r="BO467" s="133"/>
      <c r="BP467" s="133"/>
      <c r="BQ467" s="133"/>
      <c r="BR467" s="133"/>
      <c r="BS467" s="133"/>
      <c r="BT467" s="133"/>
      <c r="BU467" s="133"/>
      <c r="BV467" s="133"/>
      <c r="BW467" s="133"/>
      <c r="BX467" s="133"/>
      <c r="BY467" s="133"/>
      <c r="BZ467" s="133"/>
      <c r="CA467" s="133"/>
      <c r="CB467" s="133"/>
      <c r="CC467" s="133"/>
      <c r="CD467" s="133"/>
      <c r="CE467" s="133"/>
      <c r="CF467" s="133"/>
      <c r="CG467" s="133"/>
      <c r="CH467" s="133"/>
      <c r="CI467" s="133"/>
      <c r="CJ467" s="133"/>
      <c r="CK467" s="133"/>
      <c r="CL467" s="133"/>
      <c r="CM467" s="133"/>
    </row>
    <row r="468" spans="1:91" ht="24" customHeight="1" x14ac:dyDescent="0.25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  <c r="AY468" s="133"/>
      <c r="AZ468" s="133"/>
      <c r="BA468" s="133"/>
      <c r="BB468" s="133"/>
      <c r="BC468" s="133"/>
      <c r="BD468" s="133"/>
      <c r="BE468" s="133"/>
      <c r="BF468" s="133"/>
      <c r="BG468" s="133"/>
      <c r="BH468" s="133"/>
      <c r="BI468" s="133"/>
      <c r="BJ468" s="133"/>
      <c r="BK468" s="133"/>
      <c r="BL468" s="133"/>
      <c r="BM468" s="133"/>
      <c r="BN468" s="133"/>
      <c r="BO468" s="133"/>
      <c r="BP468" s="133"/>
      <c r="BQ468" s="133"/>
      <c r="BR468" s="133"/>
      <c r="BS468" s="133"/>
      <c r="BT468" s="133"/>
      <c r="BU468" s="133"/>
      <c r="BV468" s="133"/>
      <c r="BW468" s="133"/>
      <c r="BX468" s="133"/>
      <c r="BY468" s="133"/>
      <c r="BZ468" s="133"/>
      <c r="CA468" s="133"/>
      <c r="CB468" s="133"/>
      <c r="CC468" s="133"/>
      <c r="CD468" s="133"/>
      <c r="CE468" s="133"/>
      <c r="CF468" s="133"/>
      <c r="CG468" s="133"/>
      <c r="CH468" s="133"/>
      <c r="CI468" s="133"/>
      <c r="CJ468" s="133"/>
      <c r="CK468" s="133"/>
      <c r="CL468" s="133"/>
      <c r="CM468" s="133"/>
    </row>
    <row r="469" spans="1:91" ht="24" customHeight="1" x14ac:dyDescent="0.25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  <c r="AY469" s="133"/>
      <c r="AZ469" s="133"/>
      <c r="BA469" s="133"/>
      <c r="BB469" s="133"/>
      <c r="BC469" s="133"/>
      <c r="BD469" s="133"/>
      <c r="BE469" s="133"/>
      <c r="BF469" s="133"/>
      <c r="BG469" s="133"/>
      <c r="BH469" s="133"/>
      <c r="BI469" s="133"/>
      <c r="BJ469" s="133"/>
      <c r="BK469" s="133"/>
      <c r="BL469" s="133"/>
      <c r="BM469" s="133"/>
      <c r="BN469" s="133"/>
      <c r="BO469" s="133"/>
      <c r="BP469" s="133"/>
      <c r="BQ469" s="133"/>
      <c r="BR469" s="133"/>
      <c r="BS469" s="133"/>
      <c r="BT469" s="133"/>
      <c r="BU469" s="133"/>
      <c r="BV469" s="133"/>
      <c r="BW469" s="133"/>
      <c r="BX469" s="133"/>
      <c r="BY469" s="133"/>
      <c r="BZ469" s="133"/>
      <c r="CA469" s="133"/>
      <c r="CB469" s="133"/>
      <c r="CC469" s="133"/>
      <c r="CD469" s="133"/>
      <c r="CE469" s="133"/>
      <c r="CF469" s="133"/>
      <c r="CG469" s="133"/>
      <c r="CH469" s="133"/>
      <c r="CI469" s="133"/>
      <c r="CJ469" s="133"/>
      <c r="CK469" s="133"/>
      <c r="CL469" s="133"/>
      <c r="CM469" s="133"/>
    </row>
    <row r="470" spans="1:91" ht="24" customHeight="1" x14ac:dyDescent="0.25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  <c r="AY470" s="133"/>
      <c r="AZ470" s="133"/>
      <c r="BA470" s="133"/>
      <c r="BB470" s="133"/>
      <c r="BC470" s="133"/>
      <c r="BD470" s="133"/>
      <c r="BE470" s="133"/>
      <c r="BF470" s="133"/>
      <c r="BG470" s="133"/>
      <c r="BH470" s="133"/>
      <c r="BI470" s="133"/>
      <c r="BJ470" s="133"/>
      <c r="BK470" s="133"/>
      <c r="BL470" s="133"/>
      <c r="BM470" s="133"/>
      <c r="BN470" s="133"/>
      <c r="BO470" s="133"/>
      <c r="BP470" s="133"/>
      <c r="BQ470" s="133"/>
      <c r="BR470" s="133"/>
      <c r="BS470" s="133"/>
      <c r="BT470" s="133"/>
      <c r="BU470" s="133"/>
      <c r="BV470" s="133"/>
      <c r="BW470" s="133"/>
      <c r="BX470" s="133"/>
      <c r="BY470" s="133"/>
      <c r="BZ470" s="133"/>
      <c r="CA470" s="133"/>
      <c r="CB470" s="133"/>
      <c r="CC470" s="133"/>
      <c r="CD470" s="133"/>
      <c r="CE470" s="133"/>
      <c r="CF470" s="133"/>
      <c r="CG470" s="133"/>
      <c r="CH470" s="133"/>
      <c r="CI470" s="133"/>
      <c r="CJ470" s="133"/>
      <c r="CK470" s="133"/>
      <c r="CL470" s="133"/>
      <c r="CM470" s="133"/>
    </row>
    <row r="471" spans="1:91" ht="24" customHeight="1" x14ac:dyDescent="0.25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  <c r="AY471" s="133"/>
      <c r="AZ471" s="133"/>
      <c r="BA471" s="133"/>
      <c r="BB471" s="133"/>
      <c r="BC471" s="133"/>
      <c r="BD471" s="133"/>
      <c r="BE471" s="133"/>
      <c r="BF471" s="133"/>
      <c r="BG471" s="133"/>
      <c r="BH471" s="133"/>
      <c r="BI471" s="133"/>
      <c r="BJ471" s="133"/>
      <c r="BK471" s="133"/>
      <c r="BL471" s="133"/>
      <c r="BM471" s="133"/>
      <c r="BN471" s="133"/>
      <c r="BO471" s="133"/>
      <c r="BP471" s="133"/>
      <c r="BQ471" s="133"/>
      <c r="BR471" s="133"/>
      <c r="BS471" s="133"/>
      <c r="BT471" s="133"/>
      <c r="BU471" s="133"/>
      <c r="BV471" s="133"/>
      <c r="BW471" s="133"/>
      <c r="BX471" s="133"/>
      <c r="BY471" s="133"/>
      <c r="BZ471" s="133"/>
      <c r="CA471" s="133"/>
      <c r="CB471" s="133"/>
      <c r="CC471" s="133"/>
      <c r="CD471" s="133"/>
      <c r="CE471" s="133"/>
      <c r="CF471" s="133"/>
      <c r="CG471" s="133"/>
      <c r="CH471" s="133"/>
      <c r="CI471" s="133"/>
      <c r="CJ471" s="133"/>
      <c r="CK471" s="133"/>
      <c r="CL471" s="133"/>
      <c r="CM471" s="133"/>
    </row>
    <row r="472" spans="1:91" ht="24" customHeight="1" x14ac:dyDescent="0.25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  <c r="AY472" s="133"/>
      <c r="AZ472" s="133"/>
      <c r="BA472" s="133"/>
      <c r="BB472" s="133"/>
      <c r="BC472" s="133"/>
      <c r="BD472" s="133"/>
      <c r="BE472" s="133"/>
      <c r="BF472" s="133"/>
      <c r="BG472" s="133"/>
      <c r="BH472" s="133"/>
      <c r="BI472" s="133"/>
      <c r="BJ472" s="133"/>
      <c r="BK472" s="133"/>
      <c r="BL472" s="133"/>
      <c r="BM472" s="133"/>
      <c r="BN472" s="133"/>
      <c r="BO472" s="133"/>
      <c r="BP472" s="133"/>
      <c r="BQ472" s="133"/>
      <c r="BR472" s="133"/>
      <c r="BS472" s="133"/>
      <c r="BT472" s="133"/>
      <c r="BU472" s="133"/>
      <c r="BV472" s="133"/>
      <c r="BW472" s="133"/>
      <c r="BX472" s="133"/>
      <c r="BY472" s="133"/>
      <c r="BZ472" s="133"/>
      <c r="CA472" s="133"/>
      <c r="CB472" s="133"/>
      <c r="CC472" s="133"/>
      <c r="CD472" s="133"/>
      <c r="CE472" s="133"/>
      <c r="CF472" s="133"/>
      <c r="CG472" s="133"/>
      <c r="CH472" s="133"/>
      <c r="CI472" s="133"/>
      <c r="CJ472" s="133"/>
      <c r="CK472" s="133"/>
      <c r="CL472" s="133"/>
      <c r="CM472" s="133"/>
    </row>
    <row r="473" spans="1:91" ht="24" customHeight="1" x14ac:dyDescent="0.25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  <c r="AY473" s="133"/>
      <c r="AZ473" s="133"/>
      <c r="BA473" s="133"/>
      <c r="BB473" s="133"/>
      <c r="BC473" s="133"/>
      <c r="BD473" s="133"/>
      <c r="BE473" s="133"/>
      <c r="BF473" s="133"/>
      <c r="BG473" s="133"/>
      <c r="BH473" s="133"/>
      <c r="BI473" s="133"/>
      <c r="BJ473" s="133"/>
      <c r="BK473" s="133"/>
      <c r="BL473" s="133"/>
      <c r="BM473" s="133"/>
      <c r="BN473" s="133"/>
      <c r="BO473" s="133"/>
      <c r="BP473" s="133"/>
      <c r="BQ473" s="133"/>
      <c r="BR473" s="133"/>
      <c r="BS473" s="133"/>
      <c r="BT473" s="133"/>
      <c r="BU473" s="133"/>
      <c r="BV473" s="133"/>
      <c r="BW473" s="133"/>
      <c r="BX473" s="133"/>
      <c r="BY473" s="133"/>
      <c r="BZ473" s="133"/>
      <c r="CA473" s="133"/>
      <c r="CB473" s="133"/>
      <c r="CC473" s="133"/>
      <c r="CD473" s="133"/>
      <c r="CE473" s="133"/>
      <c r="CF473" s="133"/>
      <c r="CG473" s="133"/>
      <c r="CH473" s="133"/>
      <c r="CI473" s="133"/>
      <c r="CJ473" s="133"/>
      <c r="CK473" s="133"/>
      <c r="CL473" s="133"/>
      <c r="CM473" s="133"/>
    </row>
    <row r="474" spans="1:91" ht="24" customHeight="1" x14ac:dyDescent="0.25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AU474" s="133"/>
      <c r="AV474" s="133"/>
      <c r="AW474" s="133"/>
      <c r="AX474" s="133"/>
      <c r="AY474" s="133"/>
      <c r="AZ474" s="133"/>
      <c r="BA474" s="133"/>
      <c r="BB474" s="133"/>
      <c r="BC474" s="133"/>
      <c r="BD474" s="133"/>
      <c r="BE474" s="133"/>
      <c r="BF474" s="133"/>
      <c r="BG474" s="133"/>
      <c r="BH474" s="133"/>
      <c r="BI474" s="133"/>
      <c r="BJ474" s="133"/>
      <c r="BK474" s="133"/>
      <c r="BL474" s="133"/>
      <c r="BM474" s="133"/>
      <c r="BN474" s="133"/>
      <c r="BO474" s="133"/>
      <c r="BP474" s="133"/>
      <c r="BQ474" s="133"/>
      <c r="BR474" s="133"/>
      <c r="BS474" s="133"/>
      <c r="BT474" s="133"/>
      <c r="BU474" s="133"/>
      <c r="BV474" s="133"/>
      <c r="BW474" s="133"/>
      <c r="BX474" s="133"/>
      <c r="BY474" s="133"/>
      <c r="BZ474" s="133"/>
      <c r="CA474" s="133"/>
      <c r="CB474" s="133"/>
      <c r="CC474" s="133"/>
      <c r="CD474" s="133"/>
      <c r="CE474" s="133"/>
      <c r="CF474" s="133"/>
      <c r="CG474" s="133"/>
      <c r="CH474" s="133"/>
      <c r="CI474" s="133"/>
      <c r="CJ474" s="133"/>
      <c r="CK474" s="133"/>
      <c r="CL474" s="133"/>
      <c r="CM474" s="133"/>
    </row>
    <row r="475" spans="1:91" ht="24" customHeight="1" x14ac:dyDescent="0.2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AU475" s="133"/>
      <c r="AV475" s="133"/>
      <c r="AW475" s="133"/>
      <c r="AX475" s="133"/>
      <c r="AY475" s="133"/>
      <c r="AZ475" s="133"/>
      <c r="BA475" s="133"/>
      <c r="BB475" s="133"/>
      <c r="BC475" s="133"/>
      <c r="BD475" s="133"/>
      <c r="BE475" s="133"/>
      <c r="BF475" s="133"/>
      <c r="BG475" s="133"/>
      <c r="BH475" s="133"/>
      <c r="BI475" s="133"/>
      <c r="BJ475" s="133"/>
      <c r="BK475" s="133"/>
      <c r="BL475" s="133"/>
      <c r="BM475" s="133"/>
      <c r="BN475" s="133"/>
      <c r="BO475" s="133"/>
      <c r="BP475" s="133"/>
      <c r="BQ475" s="133"/>
      <c r="BR475" s="133"/>
      <c r="BS475" s="133"/>
      <c r="BT475" s="133"/>
      <c r="BU475" s="133"/>
      <c r="BV475" s="133"/>
      <c r="BW475" s="133"/>
      <c r="BX475" s="133"/>
      <c r="BY475" s="133"/>
      <c r="BZ475" s="133"/>
      <c r="CA475" s="133"/>
      <c r="CB475" s="133"/>
      <c r="CC475" s="133"/>
      <c r="CD475" s="133"/>
      <c r="CE475" s="133"/>
      <c r="CF475" s="133"/>
      <c r="CG475" s="133"/>
      <c r="CH475" s="133"/>
      <c r="CI475" s="133"/>
      <c r="CJ475" s="133"/>
      <c r="CK475" s="133"/>
      <c r="CL475" s="133"/>
      <c r="CM475" s="133"/>
    </row>
    <row r="476" spans="1:91" ht="24" customHeight="1" x14ac:dyDescent="0.25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  <c r="AY476" s="133"/>
      <c r="AZ476" s="133"/>
      <c r="BA476" s="133"/>
      <c r="BB476" s="133"/>
      <c r="BC476" s="133"/>
      <c r="BD476" s="133"/>
      <c r="BE476" s="133"/>
      <c r="BF476" s="133"/>
      <c r="BG476" s="133"/>
      <c r="BH476" s="133"/>
      <c r="BI476" s="133"/>
      <c r="BJ476" s="133"/>
      <c r="BK476" s="133"/>
      <c r="BL476" s="133"/>
      <c r="BM476" s="133"/>
      <c r="BN476" s="133"/>
      <c r="BO476" s="133"/>
      <c r="BP476" s="133"/>
      <c r="BQ476" s="133"/>
      <c r="BR476" s="133"/>
      <c r="BS476" s="133"/>
      <c r="BT476" s="133"/>
      <c r="BU476" s="133"/>
      <c r="BV476" s="133"/>
      <c r="BW476" s="133"/>
      <c r="BX476" s="133"/>
      <c r="BY476" s="133"/>
      <c r="BZ476" s="133"/>
      <c r="CA476" s="133"/>
      <c r="CB476" s="133"/>
      <c r="CC476" s="133"/>
      <c r="CD476" s="133"/>
      <c r="CE476" s="133"/>
      <c r="CF476" s="133"/>
      <c r="CG476" s="133"/>
      <c r="CH476" s="133"/>
      <c r="CI476" s="133"/>
      <c r="CJ476" s="133"/>
      <c r="CK476" s="133"/>
      <c r="CL476" s="133"/>
      <c r="CM476" s="133"/>
    </row>
    <row r="477" spans="1:91" ht="24" customHeight="1" x14ac:dyDescent="0.25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AU477" s="133"/>
      <c r="AV477" s="133"/>
      <c r="AW477" s="133"/>
      <c r="AX477" s="133"/>
      <c r="AY477" s="133"/>
      <c r="AZ477" s="133"/>
      <c r="BA477" s="133"/>
      <c r="BB477" s="133"/>
      <c r="BC477" s="133"/>
      <c r="BD477" s="133"/>
      <c r="BE477" s="133"/>
      <c r="BF477" s="133"/>
      <c r="BG477" s="133"/>
      <c r="BH477" s="133"/>
      <c r="BI477" s="133"/>
      <c r="BJ477" s="133"/>
      <c r="BK477" s="133"/>
      <c r="BL477" s="133"/>
      <c r="BM477" s="133"/>
      <c r="BN477" s="133"/>
      <c r="BO477" s="133"/>
      <c r="BP477" s="133"/>
      <c r="BQ477" s="133"/>
      <c r="BR477" s="133"/>
      <c r="BS477" s="133"/>
      <c r="BT477" s="133"/>
      <c r="BU477" s="133"/>
      <c r="BV477" s="133"/>
      <c r="BW477" s="133"/>
      <c r="BX477" s="133"/>
      <c r="BY477" s="133"/>
      <c r="BZ477" s="133"/>
      <c r="CA477" s="133"/>
      <c r="CB477" s="133"/>
      <c r="CC477" s="133"/>
      <c r="CD477" s="133"/>
      <c r="CE477" s="133"/>
      <c r="CF477" s="133"/>
      <c r="CG477" s="133"/>
      <c r="CH477" s="133"/>
      <c r="CI477" s="133"/>
      <c r="CJ477" s="133"/>
      <c r="CK477" s="133"/>
      <c r="CL477" s="133"/>
      <c r="CM477" s="133"/>
    </row>
    <row r="478" spans="1:91" ht="24" customHeight="1" x14ac:dyDescent="0.25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  <c r="AX478" s="133"/>
      <c r="AY478" s="133"/>
      <c r="AZ478" s="133"/>
      <c r="BA478" s="133"/>
      <c r="BB478" s="133"/>
      <c r="BC478" s="133"/>
      <c r="BD478" s="133"/>
      <c r="BE478" s="133"/>
      <c r="BF478" s="133"/>
      <c r="BG478" s="133"/>
      <c r="BH478" s="133"/>
      <c r="BI478" s="133"/>
      <c r="BJ478" s="133"/>
      <c r="BK478" s="133"/>
      <c r="BL478" s="133"/>
      <c r="BM478" s="133"/>
      <c r="BN478" s="133"/>
      <c r="BO478" s="133"/>
      <c r="BP478" s="133"/>
      <c r="BQ478" s="133"/>
      <c r="BR478" s="133"/>
      <c r="BS478" s="133"/>
      <c r="BT478" s="133"/>
      <c r="BU478" s="133"/>
      <c r="BV478" s="133"/>
      <c r="BW478" s="133"/>
      <c r="BX478" s="133"/>
      <c r="BY478" s="133"/>
      <c r="BZ478" s="133"/>
      <c r="CA478" s="133"/>
      <c r="CB478" s="133"/>
      <c r="CC478" s="133"/>
      <c r="CD478" s="133"/>
      <c r="CE478" s="133"/>
      <c r="CF478" s="133"/>
      <c r="CG478" s="133"/>
      <c r="CH478" s="133"/>
      <c r="CI478" s="133"/>
      <c r="CJ478" s="133"/>
      <c r="CK478" s="133"/>
      <c r="CL478" s="133"/>
      <c r="CM478" s="133"/>
    </row>
    <row r="479" spans="1:91" ht="24" customHeight="1" x14ac:dyDescent="0.25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  <c r="AX479" s="133"/>
      <c r="AY479" s="133"/>
      <c r="AZ479" s="133"/>
      <c r="BA479" s="133"/>
      <c r="BB479" s="133"/>
      <c r="BC479" s="133"/>
      <c r="BD479" s="133"/>
      <c r="BE479" s="133"/>
      <c r="BF479" s="133"/>
      <c r="BG479" s="133"/>
      <c r="BH479" s="133"/>
      <c r="BI479" s="133"/>
      <c r="BJ479" s="133"/>
      <c r="BK479" s="133"/>
      <c r="BL479" s="133"/>
      <c r="BM479" s="133"/>
      <c r="BN479" s="133"/>
      <c r="BO479" s="133"/>
      <c r="BP479" s="133"/>
      <c r="BQ479" s="133"/>
      <c r="BR479" s="133"/>
      <c r="BS479" s="133"/>
      <c r="BT479" s="133"/>
      <c r="BU479" s="133"/>
      <c r="BV479" s="133"/>
      <c r="BW479" s="133"/>
      <c r="BX479" s="133"/>
      <c r="BY479" s="133"/>
      <c r="BZ479" s="133"/>
      <c r="CA479" s="133"/>
      <c r="CB479" s="133"/>
      <c r="CC479" s="133"/>
      <c r="CD479" s="133"/>
      <c r="CE479" s="133"/>
      <c r="CF479" s="133"/>
      <c r="CG479" s="133"/>
      <c r="CH479" s="133"/>
      <c r="CI479" s="133"/>
      <c r="CJ479" s="133"/>
      <c r="CK479" s="133"/>
      <c r="CL479" s="133"/>
      <c r="CM479" s="133"/>
    </row>
    <row r="480" spans="1:91" ht="24" customHeight="1" x14ac:dyDescent="0.25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133"/>
      <c r="BG480" s="133"/>
      <c r="BH480" s="133"/>
      <c r="BI480" s="133"/>
      <c r="BJ480" s="133"/>
      <c r="BK480" s="133"/>
      <c r="BL480" s="133"/>
      <c r="BM480" s="133"/>
      <c r="BN480" s="133"/>
      <c r="BO480" s="133"/>
      <c r="BP480" s="133"/>
      <c r="BQ480" s="133"/>
      <c r="BR480" s="133"/>
      <c r="BS480" s="133"/>
      <c r="BT480" s="133"/>
      <c r="BU480" s="133"/>
      <c r="BV480" s="133"/>
      <c r="BW480" s="133"/>
      <c r="BX480" s="133"/>
      <c r="BY480" s="133"/>
      <c r="BZ480" s="133"/>
      <c r="CA480" s="133"/>
      <c r="CB480" s="133"/>
      <c r="CC480" s="133"/>
      <c r="CD480" s="133"/>
      <c r="CE480" s="133"/>
      <c r="CF480" s="133"/>
      <c r="CG480" s="133"/>
      <c r="CH480" s="133"/>
      <c r="CI480" s="133"/>
      <c r="CJ480" s="133"/>
      <c r="CK480" s="133"/>
      <c r="CL480" s="133"/>
      <c r="CM480" s="133"/>
    </row>
    <row r="481" spans="1:91" ht="24" customHeight="1" x14ac:dyDescent="0.25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  <c r="AY481" s="133"/>
      <c r="AZ481" s="133"/>
      <c r="BA481" s="133"/>
      <c r="BB481" s="133"/>
      <c r="BC481" s="133"/>
      <c r="BD481" s="133"/>
      <c r="BE481" s="133"/>
      <c r="BF481" s="133"/>
      <c r="BG481" s="133"/>
      <c r="BH481" s="133"/>
      <c r="BI481" s="133"/>
      <c r="BJ481" s="133"/>
      <c r="BK481" s="133"/>
      <c r="BL481" s="133"/>
      <c r="BM481" s="133"/>
      <c r="BN481" s="133"/>
      <c r="BO481" s="133"/>
      <c r="BP481" s="133"/>
      <c r="BQ481" s="133"/>
      <c r="BR481" s="133"/>
      <c r="BS481" s="133"/>
      <c r="BT481" s="133"/>
      <c r="BU481" s="133"/>
      <c r="BV481" s="133"/>
      <c r="BW481" s="133"/>
      <c r="BX481" s="133"/>
      <c r="BY481" s="133"/>
      <c r="BZ481" s="133"/>
      <c r="CA481" s="133"/>
      <c r="CB481" s="133"/>
      <c r="CC481" s="133"/>
      <c r="CD481" s="133"/>
      <c r="CE481" s="133"/>
      <c r="CF481" s="133"/>
      <c r="CG481" s="133"/>
      <c r="CH481" s="133"/>
      <c r="CI481" s="133"/>
      <c r="CJ481" s="133"/>
      <c r="CK481" s="133"/>
      <c r="CL481" s="133"/>
      <c r="CM481" s="133"/>
    </row>
    <row r="482" spans="1:91" ht="24" customHeight="1" x14ac:dyDescent="0.25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  <c r="AY482" s="133"/>
      <c r="AZ482" s="133"/>
      <c r="BA482" s="133"/>
      <c r="BB482" s="133"/>
      <c r="BC482" s="133"/>
      <c r="BD482" s="133"/>
      <c r="BE482" s="133"/>
      <c r="BF482" s="133"/>
      <c r="BG482" s="133"/>
      <c r="BH482" s="133"/>
      <c r="BI482" s="133"/>
      <c r="BJ482" s="133"/>
      <c r="BK482" s="133"/>
      <c r="BL482" s="133"/>
      <c r="BM482" s="133"/>
      <c r="BN482" s="133"/>
      <c r="BO482" s="133"/>
      <c r="BP482" s="133"/>
      <c r="BQ482" s="133"/>
      <c r="BR482" s="133"/>
      <c r="BS482" s="133"/>
      <c r="BT482" s="133"/>
      <c r="BU482" s="133"/>
      <c r="BV482" s="133"/>
      <c r="BW482" s="133"/>
      <c r="BX482" s="133"/>
      <c r="BY482" s="133"/>
      <c r="BZ482" s="133"/>
      <c r="CA482" s="133"/>
      <c r="CB482" s="133"/>
      <c r="CC482" s="133"/>
      <c r="CD482" s="133"/>
      <c r="CE482" s="133"/>
      <c r="CF482" s="133"/>
      <c r="CG482" s="133"/>
      <c r="CH482" s="133"/>
      <c r="CI482" s="133"/>
      <c r="CJ482" s="133"/>
      <c r="CK482" s="133"/>
      <c r="CL482" s="133"/>
      <c r="CM482" s="133"/>
    </row>
    <row r="483" spans="1:91" ht="24" customHeight="1" x14ac:dyDescent="0.25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  <c r="AY483" s="133"/>
      <c r="AZ483" s="133"/>
      <c r="BA483" s="133"/>
      <c r="BB483" s="133"/>
      <c r="BC483" s="133"/>
      <c r="BD483" s="133"/>
      <c r="BE483" s="133"/>
      <c r="BF483" s="133"/>
      <c r="BG483" s="133"/>
      <c r="BH483" s="133"/>
      <c r="BI483" s="133"/>
      <c r="BJ483" s="133"/>
      <c r="BK483" s="133"/>
      <c r="BL483" s="133"/>
      <c r="BM483" s="133"/>
      <c r="BN483" s="133"/>
      <c r="BO483" s="133"/>
      <c r="BP483" s="133"/>
      <c r="BQ483" s="133"/>
      <c r="BR483" s="133"/>
      <c r="BS483" s="133"/>
      <c r="BT483" s="133"/>
      <c r="BU483" s="133"/>
      <c r="BV483" s="133"/>
      <c r="BW483" s="133"/>
      <c r="BX483" s="133"/>
      <c r="BY483" s="133"/>
      <c r="BZ483" s="133"/>
      <c r="CA483" s="133"/>
      <c r="CB483" s="133"/>
      <c r="CC483" s="133"/>
      <c r="CD483" s="133"/>
      <c r="CE483" s="133"/>
      <c r="CF483" s="133"/>
      <c r="CG483" s="133"/>
      <c r="CH483" s="133"/>
      <c r="CI483" s="133"/>
      <c r="CJ483" s="133"/>
      <c r="CK483" s="133"/>
      <c r="CL483" s="133"/>
      <c r="CM483" s="133"/>
    </row>
    <row r="484" spans="1:91" ht="24" customHeight="1" x14ac:dyDescent="0.25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/>
      <c r="AY484" s="133"/>
      <c r="AZ484" s="133"/>
      <c r="BA484" s="133"/>
      <c r="BB484" s="133"/>
      <c r="BC484" s="133"/>
      <c r="BD484" s="133"/>
      <c r="BE484" s="133"/>
      <c r="BF484" s="133"/>
      <c r="BG484" s="133"/>
      <c r="BH484" s="133"/>
      <c r="BI484" s="133"/>
      <c r="BJ484" s="133"/>
      <c r="BK484" s="133"/>
      <c r="BL484" s="133"/>
      <c r="BM484" s="133"/>
      <c r="BN484" s="133"/>
      <c r="BO484" s="133"/>
      <c r="BP484" s="133"/>
      <c r="BQ484" s="133"/>
      <c r="BR484" s="133"/>
      <c r="BS484" s="133"/>
      <c r="BT484" s="133"/>
      <c r="BU484" s="133"/>
      <c r="BV484" s="133"/>
      <c r="BW484" s="133"/>
      <c r="BX484" s="133"/>
      <c r="BY484" s="133"/>
      <c r="BZ484" s="133"/>
      <c r="CA484" s="133"/>
      <c r="CB484" s="133"/>
      <c r="CC484" s="133"/>
      <c r="CD484" s="133"/>
      <c r="CE484" s="133"/>
      <c r="CF484" s="133"/>
      <c r="CG484" s="133"/>
      <c r="CH484" s="133"/>
      <c r="CI484" s="133"/>
      <c r="CJ484" s="133"/>
      <c r="CK484" s="133"/>
      <c r="CL484" s="133"/>
      <c r="CM484" s="133"/>
    </row>
    <row r="485" spans="1:91" ht="24" customHeight="1" x14ac:dyDescent="0.2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AU485" s="133"/>
      <c r="AV485" s="133"/>
      <c r="AW485" s="133"/>
      <c r="AX485" s="133"/>
      <c r="AY485" s="133"/>
      <c r="AZ485" s="133"/>
      <c r="BA485" s="133"/>
      <c r="BB485" s="133"/>
      <c r="BC485" s="133"/>
      <c r="BD485" s="133"/>
      <c r="BE485" s="133"/>
      <c r="BF485" s="133"/>
      <c r="BG485" s="133"/>
      <c r="BH485" s="133"/>
      <c r="BI485" s="133"/>
      <c r="BJ485" s="133"/>
      <c r="BK485" s="133"/>
      <c r="BL485" s="133"/>
      <c r="BM485" s="133"/>
      <c r="BN485" s="133"/>
      <c r="BO485" s="133"/>
      <c r="BP485" s="133"/>
      <c r="BQ485" s="133"/>
      <c r="BR485" s="133"/>
      <c r="BS485" s="133"/>
      <c r="BT485" s="133"/>
      <c r="BU485" s="133"/>
      <c r="BV485" s="133"/>
      <c r="BW485" s="133"/>
      <c r="BX485" s="133"/>
      <c r="BY485" s="133"/>
      <c r="BZ485" s="133"/>
      <c r="CA485" s="133"/>
      <c r="CB485" s="133"/>
      <c r="CC485" s="133"/>
      <c r="CD485" s="133"/>
      <c r="CE485" s="133"/>
      <c r="CF485" s="133"/>
      <c r="CG485" s="133"/>
      <c r="CH485" s="133"/>
      <c r="CI485" s="133"/>
      <c r="CJ485" s="133"/>
      <c r="CK485" s="133"/>
      <c r="CL485" s="133"/>
      <c r="CM485" s="133"/>
    </row>
    <row r="486" spans="1:91" ht="24" customHeight="1" x14ac:dyDescent="0.25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  <c r="AY486" s="133"/>
      <c r="AZ486" s="133"/>
      <c r="BA486" s="133"/>
      <c r="BB486" s="133"/>
      <c r="BC486" s="133"/>
      <c r="BD486" s="133"/>
      <c r="BE486" s="133"/>
      <c r="BF486" s="133"/>
      <c r="BG486" s="133"/>
      <c r="BH486" s="133"/>
      <c r="BI486" s="133"/>
      <c r="BJ486" s="133"/>
      <c r="BK486" s="133"/>
      <c r="BL486" s="133"/>
      <c r="BM486" s="133"/>
      <c r="BN486" s="133"/>
      <c r="BO486" s="133"/>
      <c r="BP486" s="133"/>
      <c r="BQ486" s="133"/>
      <c r="BR486" s="133"/>
      <c r="BS486" s="133"/>
      <c r="BT486" s="133"/>
      <c r="BU486" s="133"/>
      <c r="BV486" s="133"/>
      <c r="BW486" s="133"/>
      <c r="BX486" s="133"/>
      <c r="BY486" s="133"/>
      <c r="BZ486" s="133"/>
      <c r="CA486" s="133"/>
      <c r="CB486" s="133"/>
      <c r="CC486" s="133"/>
      <c r="CD486" s="133"/>
      <c r="CE486" s="133"/>
      <c r="CF486" s="133"/>
      <c r="CG486" s="133"/>
      <c r="CH486" s="133"/>
      <c r="CI486" s="133"/>
      <c r="CJ486" s="133"/>
      <c r="CK486" s="133"/>
      <c r="CL486" s="133"/>
      <c r="CM486" s="133"/>
    </row>
    <row r="487" spans="1:91" ht="24" customHeight="1" x14ac:dyDescent="0.25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  <c r="AY487" s="133"/>
      <c r="AZ487" s="133"/>
      <c r="BA487" s="133"/>
      <c r="BB487" s="133"/>
      <c r="BC487" s="133"/>
      <c r="BD487" s="133"/>
      <c r="BE487" s="133"/>
      <c r="BF487" s="133"/>
      <c r="BG487" s="133"/>
      <c r="BH487" s="133"/>
      <c r="BI487" s="133"/>
      <c r="BJ487" s="133"/>
      <c r="BK487" s="133"/>
      <c r="BL487" s="133"/>
      <c r="BM487" s="133"/>
      <c r="BN487" s="133"/>
      <c r="BO487" s="133"/>
      <c r="BP487" s="133"/>
      <c r="BQ487" s="133"/>
      <c r="BR487" s="133"/>
      <c r="BS487" s="133"/>
      <c r="BT487" s="133"/>
      <c r="BU487" s="133"/>
      <c r="BV487" s="133"/>
      <c r="BW487" s="133"/>
      <c r="BX487" s="133"/>
      <c r="BY487" s="133"/>
      <c r="BZ487" s="133"/>
      <c r="CA487" s="133"/>
      <c r="CB487" s="133"/>
      <c r="CC487" s="133"/>
      <c r="CD487" s="133"/>
      <c r="CE487" s="133"/>
      <c r="CF487" s="133"/>
      <c r="CG487" s="133"/>
      <c r="CH487" s="133"/>
      <c r="CI487" s="133"/>
      <c r="CJ487" s="133"/>
      <c r="CK487" s="133"/>
      <c r="CL487" s="133"/>
      <c r="CM487" s="133"/>
    </row>
    <row r="488" spans="1:91" ht="24" customHeight="1" x14ac:dyDescent="0.25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AU488" s="133"/>
      <c r="AV488" s="133"/>
      <c r="AW488" s="133"/>
      <c r="AX488" s="133"/>
      <c r="AY488" s="133"/>
      <c r="AZ488" s="133"/>
      <c r="BA488" s="133"/>
      <c r="BB488" s="133"/>
      <c r="BC488" s="133"/>
      <c r="BD488" s="133"/>
      <c r="BE488" s="133"/>
      <c r="BF488" s="133"/>
      <c r="BG488" s="133"/>
      <c r="BH488" s="133"/>
      <c r="BI488" s="133"/>
      <c r="BJ488" s="133"/>
      <c r="BK488" s="133"/>
      <c r="BL488" s="133"/>
      <c r="BM488" s="133"/>
      <c r="BN488" s="133"/>
      <c r="BO488" s="133"/>
      <c r="BP488" s="133"/>
      <c r="BQ488" s="133"/>
      <c r="BR488" s="133"/>
      <c r="BS488" s="133"/>
      <c r="BT488" s="133"/>
      <c r="BU488" s="133"/>
      <c r="BV488" s="133"/>
      <c r="BW488" s="133"/>
      <c r="BX488" s="133"/>
      <c r="BY488" s="133"/>
      <c r="BZ488" s="133"/>
      <c r="CA488" s="133"/>
      <c r="CB488" s="133"/>
      <c r="CC488" s="133"/>
      <c r="CD488" s="133"/>
      <c r="CE488" s="133"/>
      <c r="CF488" s="133"/>
      <c r="CG488" s="133"/>
      <c r="CH488" s="133"/>
      <c r="CI488" s="133"/>
      <c r="CJ488" s="133"/>
      <c r="CK488" s="133"/>
      <c r="CL488" s="133"/>
      <c r="CM488" s="133"/>
    </row>
    <row r="489" spans="1:91" ht="24" customHeight="1" x14ac:dyDescent="0.25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  <c r="AY489" s="133"/>
      <c r="AZ489" s="133"/>
      <c r="BA489" s="133"/>
      <c r="BB489" s="133"/>
      <c r="BC489" s="133"/>
      <c r="BD489" s="133"/>
      <c r="BE489" s="133"/>
      <c r="BF489" s="133"/>
      <c r="BG489" s="133"/>
      <c r="BH489" s="133"/>
      <c r="BI489" s="133"/>
      <c r="BJ489" s="133"/>
      <c r="BK489" s="133"/>
      <c r="BL489" s="133"/>
      <c r="BM489" s="133"/>
      <c r="BN489" s="133"/>
      <c r="BO489" s="133"/>
      <c r="BP489" s="133"/>
      <c r="BQ489" s="133"/>
      <c r="BR489" s="133"/>
      <c r="BS489" s="133"/>
      <c r="BT489" s="133"/>
      <c r="BU489" s="133"/>
      <c r="BV489" s="133"/>
      <c r="BW489" s="133"/>
      <c r="BX489" s="133"/>
      <c r="BY489" s="133"/>
      <c r="BZ489" s="133"/>
      <c r="CA489" s="133"/>
      <c r="CB489" s="133"/>
      <c r="CC489" s="133"/>
      <c r="CD489" s="133"/>
      <c r="CE489" s="133"/>
      <c r="CF489" s="133"/>
      <c r="CG489" s="133"/>
      <c r="CH489" s="133"/>
      <c r="CI489" s="133"/>
      <c r="CJ489" s="133"/>
      <c r="CK489" s="133"/>
      <c r="CL489" s="133"/>
      <c r="CM489" s="133"/>
    </row>
    <row r="490" spans="1:91" ht="24" customHeight="1" x14ac:dyDescent="0.25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  <c r="AY490" s="133"/>
      <c r="AZ490" s="133"/>
      <c r="BA490" s="133"/>
      <c r="BB490" s="133"/>
      <c r="BC490" s="133"/>
      <c r="BD490" s="133"/>
      <c r="BE490" s="133"/>
      <c r="BF490" s="133"/>
      <c r="BG490" s="133"/>
      <c r="BH490" s="133"/>
      <c r="BI490" s="133"/>
      <c r="BJ490" s="133"/>
      <c r="BK490" s="133"/>
      <c r="BL490" s="133"/>
      <c r="BM490" s="133"/>
      <c r="BN490" s="133"/>
      <c r="BO490" s="133"/>
      <c r="BP490" s="133"/>
      <c r="BQ490" s="133"/>
      <c r="BR490" s="133"/>
      <c r="BS490" s="133"/>
      <c r="BT490" s="133"/>
      <c r="BU490" s="133"/>
      <c r="BV490" s="133"/>
      <c r="BW490" s="133"/>
      <c r="BX490" s="133"/>
      <c r="BY490" s="133"/>
      <c r="BZ490" s="133"/>
      <c r="CA490" s="133"/>
      <c r="CB490" s="133"/>
      <c r="CC490" s="133"/>
      <c r="CD490" s="133"/>
      <c r="CE490" s="133"/>
      <c r="CF490" s="133"/>
      <c r="CG490" s="133"/>
      <c r="CH490" s="133"/>
      <c r="CI490" s="133"/>
      <c r="CJ490" s="133"/>
      <c r="CK490" s="133"/>
      <c r="CL490" s="133"/>
      <c r="CM490" s="133"/>
    </row>
    <row r="491" spans="1:91" ht="24" customHeight="1" x14ac:dyDescent="0.25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  <c r="AY491" s="133"/>
      <c r="AZ491" s="133"/>
      <c r="BA491" s="133"/>
      <c r="BB491" s="133"/>
      <c r="BC491" s="133"/>
      <c r="BD491" s="133"/>
      <c r="BE491" s="133"/>
      <c r="BF491" s="133"/>
      <c r="BG491" s="133"/>
      <c r="BH491" s="133"/>
      <c r="BI491" s="133"/>
      <c r="BJ491" s="133"/>
      <c r="BK491" s="133"/>
      <c r="BL491" s="133"/>
      <c r="BM491" s="133"/>
      <c r="BN491" s="133"/>
      <c r="BO491" s="133"/>
      <c r="BP491" s="133"/>
      <c r="BQ491" s="133"/>
      <c r="BR491" s="133"/>
      <c r="BS491" s="133"/>
      <c r="BT491" s="133"/>
      <c r="BU491" s="133"/>
      <c r="BV491" s="133"/>
      <c r="BW491" s="133"/>
      <c r="BX491" s="133"/>
      <c r="BY491" s="133"/>
      <c r="BZ491" s="133"/>
      <c r="CA491" s="133"/>
      <c r="CB491" s="133"/>
      <c r="CC491" s="133"/>
      <c r="CD491" s="133"/>
      <c r="CE491" s="133"/>
      <c r="CF491" s="133"/>
      <c r="CG491" s="133"/>
      <c r="CH491" s="133"/>
      <c r="CI491" s="133"/>
      <c r="CJ491" s="133"/>
      <c r="CK491" s="133"/>
      <c r="CL491" s="133"/>
      <c r="CM491" s="133"/>
    </row>
    <row r="492" spans="1:91" ht="24" customHeight="1" x14ac:dyDescent="0.25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  <c r="AY492" s="133"/>
      <c r="AZ492" s="133"/>
      <c r="BA492" s="133"/>
      <c r="BB492" s="133"/>
      <c r="BC492" s="133"/>
      <c r="BD492" s="133"/>
      <c r="BE492" s="133"/>
      <c r="BF492" s="133"/>
      <c r="BG492" s="133"/>
      <c r="BH492" s="133"/>
      <c r="BI492" s="133"/>
      <c r="BJ492" s="133"/>
      <c r="BK492" s="133"/>
      <c r="BL492" s="133"/>
      <c r="BM492" s="133"/>
      <c r="BN492" s="133"/>
      <c r="BO492" s="133"/>
      <c r="BP492" s="133"/>
      <c r="BQ492" s="133"/>
      <c r="BR492" s="133"/>
      <c r="BS492" s="133"/>
      <c r="BT492" s="133"/>
      <c r="BU492" s="133"/>
      <c r="BV492" s="133"/>
      <c r="BW492" s="133"/>
      <c r="BX492" s="133"/>
      <c r="BY492" s="133"/>
      <c r="BZ492" s="133"/>
      <c r="CA492" s="133"/>
      <c r="CB492" s="133"/>
      <c r="CC492" s="133"/>
      <c r="CD492" s="133"/>
      <c r="CE492" s="133"/>
      <c r="CF492" s="133"/>
      <c r="CG492" s="133"/>
      <c r="CH492" s="133"/>
      <c r="CI492" s="133"/>
      <c r="CJ492" s="133"/>
      <c r="CK492" s="133"/>
      <c r="CL492" s="133"/>
      <c r="CM492" s="133"/>
    </row>
    <row r="493" spans="1:91" ht="24" customHeight="1" x14ac:dyDescent="0.25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/>
      <c r="AV493" s="133"/>
      <c r="AW493" s="133"/>
      <c r="AX493" s="133"/>
      <c r="AY493" s="133"/>
      <c r="AZ493" s="133"/>
      <c r="BA493" s="133"/>
      <c r="BB493" s="133"/>
      <c r="BC493" s="133"/>
      <c r="BD493" s="133"/>
      <c r="BE493" s="133"/>
      <c r="BF493" s="133"/>
      <c r="BG493" s="133"/>
      <c r="BH493" s="133"/>
      <c r="BI493" s="133"/>
      <c r="BJ493" s="133"/>
      <c r="BK493" s="133"/>
      <c r="BL493" s="133"/>
      <c r="BM493" s="133"/>
      <c r="BN493" s="133"/>
      <c r="BO493" s="133"/>
      <c r="BP493" s="133"/>
      <c r="BQ493" s="133"/>
      <c r="BR493" s="133"/>
      <c r="BS493" s="133"/>
      <c r="BT493" s="133"/>
      <c r="BU493" s="133"/>
      <c r="BV493" s="133"/>
      <c r="BW493" s="133"/>
      <c r="BX493" s="133"/>
      <c r="BY493" s="133"/>
      <c r="BZ493" s="133"/>
      <c r="CA493" s="133"/>
      <c r="CB493" s="133"/>
      <c r="CC493" s="133"/>
      <c r="CD493" s="133"/>
      <c r="CE493" s="133"/>
      <c r="CF493" s="133"/>
      <c r="CG493" s="133"/>
      <c r="CH493" s="133"/>
      <c r="CI493" s="133"/>
      <c r="CJ493" s="133"/>
      <c r="CK493" s="133"/>
      <c r="CL493" s="133"/>
      <c r="CM493" s="133"/>
    </row>
    <row r="494" spans="1:91" ht="24" customHeight="1" x14ac:dyDescent="0.25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/>
      <c r="AW494" s="133"/>
      <c r="AX494" s="133"/>
      <c r="AY494" s="133"/>
      <c r="AZ494" s="133"/>
      <c r="BA494" s="133"/>
      <c r="BB494" s="133"/>
      <c r="BC494" s="133"/>
      <c r="BD494" s="133"/>
      <c r="BE494" s="133"/>
      <c r="BF494" s="133"/>
      <c r="BG494" s="133"/>
      <c r="BH494" s="133"/>
      <c r="BI494" s="133"/>
      <c r="BJ494" s="133"/>
      <c r="BK494" s="133"/>
      <c r="BL494" s="133"/>
      <c r="BM494" s="133"/>
      <c r="BN494" s="133"/>
      <c r="BO494" s="133"/>
      <c r="BP494" s="133"/>
      <c r="BQ494" s="133"/>
      <c r="BR494" s="133"/>
      <c r="BS494" s="133"/>
      <c r="BT494" s="133"/>
      <c r="BU494" s="133"/>
      <c r="BV494" s="133"/>
      <c r="BW494" s="133"/>
      <c r="BX494" s="133"/>
      <c r="BY494" s="133"/>
      <c r="BZ494" s="133"/>
      <c r="CA494" s="133"/>
      <c r="CB494" s="133"/>
      <c r="CC494" s="133"/>
      <c r="CD494" s="133"/>
      <c r="CE494" s="133"/>
      <c r="CF494" s="133"/>
      <c r="CG494" s="133"/>
      <c r="CH494" s="133"/>
      <c r="CI494" s="133"/>
      <c r="CJ494" s="133"/>
      <c r="CK494" s="133"/>
      <c r="CL494" s="133"/>
      <c r="CM494" s="133"/>
    </row>
    <row r="495" spans="1:91" ht="24" customHeight="1" x14ac:dyDescent="0.2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AU495" s="133"/>
      <c r="AV495" s="133"/>
      <c r="AW495" s="133"/>
      <c r="AX495" s="133"/>
      <c r="AY495" s="133"/>
      <c r="AZ495" s="133"/>
      <c r="BA495" s="133"/>
      <c r="BB495" s="133"/>
      <c r="BC495" s="133"/>
      <c r="BD495" s="133"/>
      <c r="BE495" s="133"/>
      <c r="BF495" s="133"/>
      <c r="BG495" s="133"/>
      <c r="BH495" s="133"/>
      <c r="BI495" s="133"/>
      <c r="BJ495" s="133"/>
      <c r="BK495" s="133"/>
      <c r="BL495" s="133"/>
      <c r="BM495" s="133"/>
      <c r="BN495" s="133"/>
      <c r="BO495" s="133"/>
      <c r="BP495" s="133"/>
      <c r="BQ495" s="133"/>
      <c r="BR495" s="133"/>
      <c r="BS495" s="133"/>
      <c r="BT495" s="133"/>
      <c r="BU495" s="133"/>
      <c r="BV495" s="133"/>
      <c r="BW495" s="133"/>
      <c r="BX495" s="133"/>
      <c r="BY495" s="133"/>
      <c r="BZ495" s="133"/>
      <c r="CA495" s="133"/>
      <c r="CB495" s="133"/>
      <c r="CC495" s="133"/>
      <c r="CD495" s="133"/>
      <c r="CE495" s="133"/>
      <c r="CF495" s="133"/>
      <c r="CG495" s="133"/>
      <c r="CH495" s="133"/>
      <c r="CI495" s="133"/>
      <c r="CJ495" s="133"/>
      <c r="CK495" s="133"/>
      <c r="CL495" s="133"/>
      <c r="CM495" s="133"/>
    </row>
    <row r="496" spans="1:91" ht="24" customHeight="1" x14ac:dyDescent="0.25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  <c r="AY496" s="133"/>
      <c r="AZ496" s="133"/>
      <c r="BA496" s="133"/>
      <c r="BB496" s="133"/>
      <c r="BC496" s="133"/>
      <c r="BD496" s="133"/>
      <c r="BE496" s="133"/>
      <c r="BF496" s="133"/>
      <c r="BG496" s="133"/>
      <c r="BH496" s="133"/>
      <c r="BI496" s="133"/>
      <c r="BJ496" s="133"/>
      <c r="BK496" s="133"/>
      <c r="BL496" s="133"/>
      <c r="BM496" s="133"/>
      <c r="BN496" s="133"/>
      <c r="BO496" s="133"/>
      <c r="BP496" s="133"/>
      <c r="BQ496" s="133"/>
      <c r="BR496" s="133"/>
      <c r="BS496" s="133"/>
      <c r="BT496" s="133"/>
      <c r="BU496" s="133"/>
      <c r="BV496" s="133"/>
      <c r="BW496" s="133"/>
      <c r="BX496" s="133"/>
      <c r="BY496" s="133"/>
      <c r="BZ496" s="133"/>
      <c r="CA496" s="133"/>
      <c r="CB496" s="133"/>
      <c r="CC496" s="133"/>
      <c r="CD496" s="133"/>
      <c r="CE496" s="133"/>
      <c r="CF496" s="133"/>
      <c r="CG496" s="133"/>
      <c r="CH496" s="133"/>
      <c r="CI496" s="133"/>
      <c r="CJ496" s="133"/>
      <c r="CK496" s="133"/>
      <c r="CL496" s="133"/>
      <c r="CM496" s="133"/>
    </row>
    <row r="497" spans="1:91" ht="24" customHeight="1" x14ac:dyDescent="0.25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AU497" s="133"/>
      <c r="AV497" s="133"/>
      <c r="AW497" s="133"/>
      <c r="AX497" s="133"/>
      <c r="AY497" s="133"/>
      <c r="AZ497" s="133"/>
      <c r="BA497" s="133"/>
      <c r="BB497" s="133"/>
      <c r="BC497" s="133"/>
      <c r="BD497" s="133"/>
      <c r="BE497" s="133"/>
      <c r="BF497" s="133"/>
      <c r="BG497" s="133"/>
      <c r="BH497" s="133"/>
      <c r="BI497" s="133"/>
      <c r="BJ497" s="133"/>
      <c r="BK497" s="133"/>
      <c r="BL497" s="133"/>
      <c r="BM497" s="133"/>
      <c r="BN497" s="133"/>
      <c r="BO497" s="133"/>
      <c r="BP497" s="133"/>
      <c r="BQ497" s="133"/>
      <c r="BR497" s="133"/>
      <c r="BS497" s="133"/>
      <c r="BT497" s="133"/>
      <c r="BU497" s="133"/>
      <c r="BV497" s="133"/>
      <c r="BW497" s="133"/>
      <c r="BX497" s="133"/>
      <c r="BY497" s="133"/>
      <c r="BZ497" s="133"/>
      <c r="CA497" s="133"/>
      <c r="CB497" s="133"/>
      <c r="CC497" s="133"/>
      <c r="CD497" s="133"/>
      <c r="CE497" s="133"/>
      <c r="CF497" s="133"/>
      <c r="CG497" s="133"/>
      <c r="CH497" s="133"/>
      <c r="CI497" s="133"/>
      <c r="CJ497" s="133"/>
      <c r="CK497" s="133"/>
      <c r="CL497" s="133"/>
      <c r="CM497" s="133"/>
    </row>
    <row r="498" spans="1:91" ht="24" customHeight="1" x14ac:dyDescent="0.25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  <c r="AY498" s="133"/>
      <c r="AZ498" s="133"/>
      <c r="BA498" s="133"/>
      <c r="BB498" s="133"/>
      <c r="BC498" s="133"/>
      <c r="BD498" s="133"/>
      <c r="BE498" s="133"/>
      <c r="BF498" s="133"/>
      <c r="BG498" s="133"/>
      <c r="BH498" s="133"/>
      <c r="BI498" s="133"/>
      <c r="BJ498" s="133"/>
      <c r="BK498" s="133"/>
      <c r="BL498" s="133"/>
      <c r="BM498" s="133"/>
      <c r="BN498" s="133"/>
      <c r="BO498" s="133"/>
      <c r="BP498" s="133"/>
      <c r="BQ498" s="133"/>
      <c r="BR498" s="133"/>
      <c r="BS498" s="133"/>
      <c r="BT498" s="133"/>
      <c r="BU498" s="133"/>
      <c r="BV498" s="133"/>
      <c r="BW498" s="133"/>
      <c r="BX498" s="133"/>
      <c r="BY498" s="133"/>
      <c r="BZ498" s="133"/>
      <c r="CA498" s="133"/>
      <c r="CB498" s="133"/>
      <c r="CC498" s="133"/>
      <c r="CD498" s="133"/>
      <c r="CE498" s="133"/>
      <c r="CF498" s="133"/>
      <c r="CG498" s="133"/>
      <c r="CH498" s="133"/>
      <c r="CI498" s="133"/>
      <c r="CJ498" s="133"/>
      <c r="CK498" s="133"/>
      <c r="CL498" s="133"/>
      <c r="CM498" s="133"/>
    </row>
    <row r="499" spans="1:91" ht="24" customHeight="1" x14ac:dyDescent="0.25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AU499" s="133"/>
      <c r="AV499" s="133"/>
      <c r="AW499" s="133"/>
      <c r="AX499" s="133"/>
      <c r="AY499" s="133"/>
      <c r="AZ499" s="133"/>
      <c r="BA499" s="133"/>
      <c r="BB499" s="133"/>
      <c r="BC499" s="133"/>
      <c r="BD499" s="133"/>
      <c r="BE499" s="133"/>
      <c r="BF499" s="133"/>
      <c r="BG499" s="133"/>
      <c r="BH499" s="133"/>
      <c r="BI499" s="133"/>
      <c r="BJ499" s="133"/>
      <c r="BK499" s="133"/>
      <c r="BL499" s="133"/>
      <c r="BM499" s="133"/>
      <c r="BN499" s="133"/>
      <c r="BO499" s="133"/>
      <c r="BP499" s="133"/>
      <c r="BQ499" s="133"/>
      <c r="BR499" s="133"/>
      <c r="BS499" s="133"/>
      <c r="BT499" s="133"/>
      <c r="BU499" s="133"/>
      <c r="BV499" s="133"/>
      <c r="BW499" s="133"/>
      <c r="BX499" s="133"/>
      <c r="BY499" s="133"/>
      <c r="BZ499" s="133"/>
      <c r="CA499" s="133"/>
      <c r="CB499" s="133"/>
      <c r="CC499" s="133"/>
      <c r="CD499" s="133"/>
      <c r="CE499" s="133"/>
      <c r="CF499" s="133"/>
      <c r="CG499" s="133"/>
      <c r="CH499" s="133"/>
      <c r="CI499" s="133"/>
      <c r="CJ499" s="133"/>
      <c r="CK499" s="133"/>
      <c r="CL499" s="133"/>
      <c r="CM499" s="133"/>
    </row>
    <row r="500" spans="1:91" ht="24" customHeight="1" x14ac:dyDescent="0.25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  <c r="AV500" s="133"/>
      <c r="AW500" s="133"/>
      <c r="AX500" s="133"/>
      <c r="AY500" s="133"/>
      <c r="AZ500" s="133"/>
      <c r="BA500" s="133"/>
      <c r="BB500" s="133"/>
      <c r="BC500" s="133"/>
      <c r="BD500" s="133"/>
      <c r="BE500" s="133"/>
      <c r="BF500" s="133"/>
      <c r="BG500" s="133"/>
      <c r="BH500" s="133"/>
      <c r="BI500" s="133"/>
      <c r="BJ500" s="133"/>
      <c r="BK500" s="133"/>
      <c r="BL500" s="133"/>
      <c r="BM500" s="133"/>
      <c r="BN500" s="133"/>
      <c r="BO500" s="133"/>
      <c r="BP500" s="133"/>
      <c r="BQ500" s="133"/>
      <c r="BR500" s="133"/>
      <c r="BS500" s="133"/>
      <c r="BT500" s="133"/>
      <c r="BU500" s="133"/>
      <c r="BV500" s="133"/>
      <c r="BW500" s="133"/>
      <c r="BX500" s="133"/>
      <c r="BY500" s="133"/>
      <c r="BZ500" s="133"/>
      <c r="CA500" s="133"/>
      <c r="CB500" s="133"/>
      <c r="CC500" s="133"/>
      <c r="CD500" s="133"/>
      <c r="CE500" s="133"/>
      <c r="CF500" s="133"/>
      <c r="CG500" s="133"/>
      <c r="CH500" s="133"/>
      <c r="CI500" s="133"/>
      <c r="CJ500" s="133"/>
      <c r="CK500" s="133"/>
      <c r="CL500" s="133"/>
      <c r="CM500" s="133"/>
    </row>
    <row r="501" spans="1:91" ht="24" customHeight="1" x14ac:dyDescent="0.25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  <c r="AP501" s="133"/>
      <c r="AQ501" s="133"/>
      <c r="AR501" s="133"/>
      <c r="AS501" s="133"/>
      <c r="AT501" s="133"/>
      <c r="AU501" s="133"/>
      <c r="AV501" s="133"/>
      <c r="AW501" s="133"/>
      <c r="AX501" s="133"/>
      <c r="AY501" s="133"/>
      <c r="AZ501" s="133"/>
      <c r="BA501" s="133"/>
      <c r="BB501" s="133"/>
      <c r="BC501" s="133"/>
      <c r="BD501" s="133"/>
      <c r="BE501" s="133"/>
      <c r="BF501" s="133"/>
      <c r="BG501" s="133"/>
      <c r="BH501" s="133"/>
      <c r="BI501" s="133"/>
      <c r="BJ501" s="133"/>
      <c r="BK501" s="133"/>
      <c r="BL501" s="133"/>
      <c r="BM501" s="133"/>
      <c r="BN501" s="133"/>
      <c r="BO501" s="133"/>
      <c r="BP501" s="133"/>
      <c r="BQ501" s="133"/>
      <c r="BR501" s="133"/>
      <c r="BS501" s="133"/>
      <c r="BT501" s="133"/>
      <c r="BU501" s="133"/>
      <c r="BV501" s="133"/>
      <c r="BW501" s="133"/>
      <c r="BX501" s="133"/>
      <c r="BY501" s="133"/>
      <c r="BZ501" s="133"/>
      <c r="CA501" s="133"/>
      <c r="CB501" s="133"/>
      <c r="CC501" s="133"/>
      <c r="CD501" s="133"/>
      <c r="CE501" s="133"/>
      <c r="CF501" s="133"/>
      <c r="CG501" s="133"/>
      <c r="CH501" s="133"/>
      <c r="CI501" s="133"/>
      <c r="CJ501" s="133"/>
      <c r="CK501" s="133"/>
      <c r="CL501" s="133"/>
      <c r="CM501" s="133"/>
    </row>
    <row r="502" spans="1:91" ht="24" customHeight="1" x14ac:dyDescent="0.25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  <c r="AX502" s="133"/>
      <c r="AY502" s="133"/>
      <c r="AZ502" s="133"/>
      <c r="BA502" s="133"/>
      <c r="BB502" s="133"/>
      <c r="BC502" s="133"/>
      <c r="BD502" s="133"/>
      <c r="BE502" s="133"/>
      <c r="BF502" s="133"/>
      <c r="BG502" s="133"/>
      <c r="BH502" s="133"/>
      <c r="BI502" s="133"/>
      <c r="BJ502" s="133"/>
      <c r="BK502" s="133"/>
      <c r="BL502" s="133"/>
      <c r="BM502" s="133"/>
      <c r="BN502" s="133"/>
      <c r="BO502" s="133"/>
      <c r="BP502" s="133"/>
      <c r="BQ502" s="133"/>
      <c r="BR502" s="133"/>
      <c r="BS502" s="133"/>
      <c r="BT502" s="133"/>
      <c r="BU502" s="133"/>
      <c r="BV502" s="133"/>
      <c r="BW502" s="133"/>
      <c r="BX502" s="133"/>
      <c r="BY502" s="133"/>
      <c r="BZ502" s="133"/>
      <c r="CA502" s="133"/>
      <c r="CB502" s="133"/>
      <c r="CC502" s="133"/>
      <c r="CD502" s="133"/>
      <c r="CE502" s="133"/>
      <c r="CF502" s="133"/>
      <c r="CG502" s="133"/>
      <c r="CH502" s="133"/>
      <c r="CI502" s="133"/>
      <c r="CJ502" s="133"/>
      <c r="CK502" s="133"/>
      <c r="CL502" s="133"/>
      <c r="CM502" s="133"/>
    </row>
    <row r="503" spans="1:91" ht="24" customHeight="1" x14ac:dyDescent="0.25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AU503" s="133"/>
      <c r="AV503" s="133"/>
      <c r="AW503" s="133"/>
      <c r="AX503" s="133"/>
      <c r="AY503" s="133"/>
      <c r="AZ503" s="133"/>
      <c r="BA503" s="133"/>
      <c r="BB503" s="133"/>
      <c r="BC503" s="133"/>
      <c r="BD503" s="133"/>
      <c r="BE503" s="133"/>
      <c r="BF503" s="133"/>
      <c r="BG503" s="133"/>
      <c r="BH503" s="133"/>
      <c r="BI503" s="133"/>
      <c r="BJ503" s="133"/>
      <c r="BK503" s="133"/>
      <c r="BL503" s="133"/>
      <c r="BM503" s="133"/>
      <c r="BN503" s="133"/>
      <c r="BO503" s="133"/>
      <c r="BP503" s="133"/>
      <c r="BQ503" s="133"/>
      <c r="BR503" s="133"/>
      <c r="BS503" s="133"/>
      <c r="BT503" s="133"/>
      <c r="BU503" s="133"/>
      <c r="BV503" s="133"/>
      <c r="BW503" s="133"/>
      <c r="BX503" s="133"/>
      <c r="BY503" s="133"/>
      <c r="BZ503" s="133"/>
      <c r="CA503" s="133"/>
      <c r="CB503" s="133"/>
      <c r="CC503" s="133"/>
      <c r="CD503" s="133"/>
      <c r="CE503" s="133"/>
      <c r="CF503" s="133"/>
      <c r="CG503" s="133"/>
      <c r="CH503" s="133"/>
      <c r="CI503" s="133"/>
      <c r="CJ503" s="133"/>
      <c r="CK503" s="133"/>
      <c r="CL503" s="133"/>
      <c r="CM503" s="133"/>
    </row>
    <row r="504" spans="1:91" ht="24" customHeight="1" x14ac:dyDescent="0.25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  <c r="AP504" s="133"/>
      <c r="AQ504" s="133"/>
      <c r="AR504" s="133"/>
      <c r="AS504" s="133"/>
      <c r="AT504" s="133"/>
      <c r="AU504" s="133"/>
      <c r="AV504" s="133"/>
      <c r="AW504" s="133"/>
      <c r="AX504" s="133"/>
      <c r="AY504" s="133"/>
      <c r="AZ504" s="133"/>
      <c r="BA504" s="133"/>
      <c r="BB504" s="133"/>
      <c r="BC504" s="133"/>
      <c r="BD504" s="133"/>
      <c r="BE504" s="133"/>
      <c r="BF504" s="133"/>
      <c r="BG504" s="133"/>
      <c r="BH504" s="133"/>
      <c r="BI504" s="133"/>
      <c r="BJ504" s="133"/>
      <c r="BK504" s="133"/>
      <c r="BL504" s="133"/>
      <c r="BM504" s="133"/>
      <c r="BN504" s="133"/>
      <c r="BO504" s="133"/>
      <c r="BP504" s="133"/>
      <c r="BQ504" s="133"/>
      <c r="BR504" s="133"/>
      <c r="BS504" s="133"/>
      <c r="BT504" s="133"/>
      <c r="BU504" s="133"/>
      <c r="BV504" s="133"/>
      <c r="BW504" s="133"/>
      <c r="BX504" s="133"/>
      <c r="BY504" s="133"/>
      <c r="BZ504" s="133"/>
      <c r="CA504" s="133"/>
      <c r="CB504" s="133"/>
      <c r="CC504" s="133"/>
      <c r="CD504" s="133"/>
      <c r="CE504" s="133"/>
      <c r="CF504" s="133"/>
      <c r="CG504" s="133"/>
      <c r="CH504" s="133"/>
      <c r="CI504" s="133"/>
      <c r="CJ504" s="133"/>
      <c r="CK504" s="133"/>
      <c r="CL504" s="133"/>
      <c r="CM504" s="133"/>
    </row>
    <row r="505" spans="1:91" ht="24" customHeight="1" x14ac:dyDescent="0.2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  <c r="AP505" s="133"/>
      <c r="AQ505" s="133"/>
      <c r="AR505" s="133"/>
      <c r="AS505" s="133"/>
      <c r="AT505" s="133"/>
      <c r="AU505" s="133"/>
      <c r="AV505" s="133"/>
      <c r="AW505" s="133"/>
      <c r="AX505" s="133"/>
      <c r="AY505" s="133"/>
      <c r="AZ505" s="133"/>
      <c r="BA505" s="133"/>
      <c r="BB505" s="133"/>
      <c r="BC505" s="133"/>
      <c r="BD505" s="133"/>
      <c r="BE505" s="133"/>
      <c r="BF505" s="133"/>
      <c r="BG505" s="133"/>
      <c r="BH505" s="133"/>
      <c r="BI505" s="133"/>
      <c r="BJ505" s="133"/>
      <c r="BK505" s="133"/>
      <c r="BL505" s="133"/>
      <c r="BM505" s="133"/>
      <c r="BN505" s="133"/>
      <c r="BO505" s="133"/>
      <c r="BP505" s="133"/>
      <c r="BQ505" s="133"/>
      <c r="BR505" s="133"/>
      <c r="BS505" s="133"/>
      <c r="BT505" s="133"/>
      <c r="BU505" s="133"/>
      <c r="BV505" s="133"/>
      <c r="BW505" s="133"/>
      <c r="BX505" s="133"/>
      <c r="BY505" s="133"/>
      <c r="BZ505" s="133"/>
      <c r="CA505" s="133"/>
      <c r="CB505" s="133"/>
      <c r="CC505" s="133"/>
      <c r="CD505" s="133"/>
      <c r="CE505" s="133"/>
      <c r="CF505" s="133"/>
      <c r="CG505" s="133"/>
      <c r="CH505" s="133"/>
      <c r="CI505" s="133"/>
      <c r="CJ505" s="133"/>
      <c r="CK505" s="133"/>
      <c r="CL505" s="133"/>
      <c r="CM505" s="133"/>
    </row>
    <row r="506" spans="1:91" ht="24" customHeight="1" x14ac:dyDescent="0.25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  <c r="AP506" s="133"/>
      <c r="AQ506" s="133"/>
      <c r="AR506" s="133"/>
      <c r="AS506" s="133"/>
      <c r="AT506" s="133"/>
      <c r="AU506" s="133"/>
      <c r="AV506" s="133"/>
      <c r="AW506" s="133"/>
      <c r="AX506" s="133"/>
      <c r="AY506" s="133"/>
      <c r="AZ506" s="133"/>
      <c r="BA506" s="133"/>
      <c r="BB506" s="133"/>
      <c r="BC506" s="133"/>
      <c r="BD506" s="133"/>
      <c r="BE506" s="133"/>
      <c r="BF506" s="133"/>
      <c r="BG506" s="133"/>
      <c r="BH506" s="133"/>
      <c r="BI506" s="133"/>
      <c r="BJ506" s="133"/>
      <c r="BK506" s="133"/>
      <c r="BL506" s="133"/>
      <c r="BM506" s="133"/>
      <c r="BN506" s="133"/>
      <c r="BO506" s="133"/>
      <c r="BP506" s="133"/>
      <c r="BQ506" s="133"/>
      <c r="BR506" s="133"/>
      <c r="BS506" s="133"/>
      <c r="BT506" s="133"/>
      <c r="BU506" s="133"/>
      <c r="BV506" s="133"/>
      <c r="BW506" s="133"/>
      <c r="BX506" s="133"/>
      <c r="BY506" s="133"/>
      <c r="BZ506" s="133"/>
      <c r="CA506" s="133"/>
      <c r="CB506" s="133"/>
      <c r="CC506" s="133"/>
      <c r="CD506" s="133"/>
      <c r="CE506" s="133"/>
      <c r="CF506" s="133"/>
      <c r="CG506" s="133"/>
      <c r="CH506" s="133"/>
      <c r="CI506" s="133"/>
      <c r="CJ506" s="133"/>
      <c r="CK506" s="133"/>
      <c r="CL506" s="133"/>
      <c r="CM506" s="133"/>
    </row>
    <row r="507" spans="1:91" ht="24" customHeight="1" x14ac:dyDescent="0.25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  <c r="AP507" s="133"/>
      <c r="AQ507" s="133"/>
      <c r="AR507" s="133"/>
      <c r="AS507" s="133"/>
      <c r="AT507" s="133"/>
      <c r="AU507" s="133"/>
      <c r="AV507" s="133"/>
      <c r="AW507" s="133"/>
      <c r="AX507" s="133"/>
      <c r="AY507" s="133"/>
      <c r="AZ507" s="133"/>
      <c r="BA507" s="133"/>
      <c r="BB507" s="133"/>
      <c r="BC507" s="133"/>
      <c r="BD507" s="133"/>
      <c r="BE507" s="133"/>
      <c r="BF507" s="133"/>
      <c r="BG507" s="133"/>
      <c r="BH507" s="133"/>
      <c r="BI507" s="133"/>
      <c r="BJ507" s="133"/>
      <c r="BK507" s="133"/>
      <c r="BL507" s="133"/>
      <c r="BM507" s="133"/>
      <c r="BN507" s="133"/>
      <c r="BO507" s="133"/>
      <c r="BP507" s="133"/>
      <c r="BQ507" s="133"/>
      <c r="BR507" s="133"/>
      <c r="BS507" s="133"/>
      <c r="BT507" s="133"/>
      <c r="BU507" s="133"/>
      <c r="BV507" s="133"/>
      <c r="BW507" s="133"/>
      <c r="BX507" s="133"/>
      <c r="BY507" s="133"/>
      <c r="BZ507" s="133"/>
      <c r="CA507" s="133"/>
      <c r="CB507" s="133"/>
      <c r="CC507" s="133"/>
      <c r="CD507" s="133"/>
      <c r="CE507" s="133"/>
      <c r="CF507" s="133"/>
      <c r="CG507" s="133"/>
      <c r="CH507" s="133"/>
      <c r="CI507" s="133"/>
      <c r="CJ507" s="133"/>
      <c r="CK507" s="133"/>
      <c r="CL507" s="133"/>
      <c r="CM507" s="133"/>
    </row>
    <row r="508" spans="1:91" ht="24" customHeight="1" x14ac:dyDescent="0.25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  <c r="AX508" s="133"/>
      <c r="AY508" s="133"/>
      <c r="AZ508" s="133"/>
      <c r="BA508" s="133"/>
      <c r="BB508" s="133"/>
      <c r="BC508" s="133"/>
      <c r="BD508" s="133"/>
      <c r="BE508" s="133"/>
      <c r="BF508" s="133"/>
      <c r="BG508" s="133"/>
      <c r="BH508" s="133"/>
      <c r="BI508" s="133"/>
      <c r="BJ508" s="133"/>
      <c r="BK508" s="133"/>
      <c r="BL508" s="133"/>
      <c r="BM508" s="133"/>
      <c r="BN508" s="133"/>
      <c r="BO508" s="133"/>
      <c r="BP508" s="133"/>
      <c r="BQ508" s="133"/>
      <c r="BR508" s="133"/>
      <c r="BS508" s="133"/>
      <c r="BT508" s="133"/>
      <c r="BU508" s="133"/>
      <c r="BV508" s="133"/>
      <c r="BW508" s="133"/>
      <c r="BX508" s="133"/>
      <c r="BY508" s="133"/>
      <c r="BZ508" s="133"/>
      <c r="CA508" s="133"/>
      <c r="CB508" s="133"/>
      <c r="CC508" s="133"/>
      <c r="CD508" s="133"/>
      <c r="CE508" s="133"/>
      <c r="CF508" s="133"/>
      <c r="CG508" s="133"/>
      <c r="CH508" s="133"/>
      <c r="CI508" s="133"/>
      <c r="CJ508" s="133"/>
      <c r="CK508" s="133"/>
      <c r="CL508" s="133"/>
      <c r="CM508" s="133"/>
    </row>
    <row r="509" spans="1:91" ht="24" customHeight="1" x14ac:dyDescent="0.25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  <c r="AX509" s="133"/>
      <c r="AY509" s="133"/>
      <c r="AZ509" s="133"/>
      <c r="BA509" s="133"/>
      <c r="BB509" s="133"/>
      <c r="BC509" s="133"/>
      <c r="BD509" s="133"/>
      <c r="BE509" s="133"/>
      <c r="BF509" s="133"/>
      <c r="BG509" s="133"/>
      <c r="BH509" s="133"/>
      <c r="BI509" s="133"/>
      <c r="BJ509" s="133"/>
      <c r="BK509" s="133"/>
      <c r="BL509" s="133"/>
      <c r="BM509" s="133"/>
      <c r="BN509" s="133"/>
      <c r="BO509" s="133"/>
      <c r="BP509" s="133"/>
      <c r="BQ509" s="133"/>
      <c r="BR509" s="133"/>
      <c r="BS509" s="133"/>
      <c r="BT509" s="133"/>
      <c r="BU509" s="133"/>
      <c r="BV509" s="133"/>
      <c r="BW509" s="133"/>
      <c r="BX509" s="133"/>
      <c r="BY509" s="133"/>
      <c r="BZ509" s="133"/>
      <c r="CA509" s="133"/>
      <c r="CB509" s="133"/>
      <c r="CC509" s="133"/>
      <c r="CD509" s="133"/>
      <c r="CE509" s="133"/>
      <c r="CF509" s="133"/>
      <c r="CG509" s="133"/>
      <c r="CH509" s="133"/>
      <c r="CI509" s="133"/>
      <c r="CJ509" s="133"/>
      <c r="CK509" s="133"/>
      <c r="CL509" s="133"/>
      <c r="CM509" s="133"/>
    </row>
    <row r="510" spans="1:91" ht="24" customHeight="1" x14ac:dyDescent="0.25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  <c r="AP510" s="133"/>
      <c r="AQ510" s="133"/>
      <c r="AR510" s="133"/>
      <c r="AS510" s="133"/>
      <c r="AT510" s="133"/>
      <c r="AU510" s="133"/>
      <c r="AV510" s="133"/>
      <c r="AW510" s="133"/>
      <c r="AX510" s="133"/>
      <c r="AY510" s="133"/>
      <c r="AZ510" s="133"/>
      <c r="BA510" s="133"/>
      <c r="BB510" s="133"/>
      <c r="BC510" s="133"/>
      <c r="BD510" s="133"/>
      <c r="BE510" s="133"/>
      <c r="BF510" s="133"/>
      <c r="BG510" s="133"/>
      <c r="BH510" s="133"/>
      <c r="BI510" s="133"/>
      <c r="BJ510" s="133"/>
      <c r="BK510" s="133"/>
      <c r="BL510" s="133"/>
      <c r="BM510" s="133"/>
      <c r="BN510" s="133"/>
      <c r="BO510" s="133"/>
      <c r="BP510" s="133"/>
      <c r="BQ510" s="133"/>
      <c r="BR510" s="133"/>
      <c r="BS510" s="133"/>
      <c r="BT510" s="133"/>
      <c r="BU510" s="133"/>
      <c r="BV510" s="133"/>
      <c r="BW510" s="133"/>
      <c r="BX510" s="133"/>
      <c r="BY510" s="133"/>
      <c r="BZ510" s="133"/>
      <c r="CA510" s="133"/>
      <c r="CB510" s="133"/>
      <c r="CC510" s="133"/>
      <c r="CD510" s="133"/>
      <c r="CE510" s="133"/>
      <c r="CF510" s="133"/>
      <c r="CG510" s="133"/>
      <c r="CH510" s="133"/>
      <c r="CI510" s="133"/>
      <c r="CJ510" s="133"/>
      <c r="CK510" s="133"/>
      <c r="CL510" s="133"/>
      <c r="CM510" s="133"/>
    </row>
    <row r="511" spans="1:91" ht="24" customHeight="1" x14ac:dyDescent="0.25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  <c r="AP511" s="133"/>
      <c r="AQ511" s="133"/>
      <c r="AR511" s="133"/>
      <c r="AS511" s="133"/>
      <c r="AT511" s="133"/>
      <c r="AU511" s="133"/>
      <c r="AV511" s="133"/>
      <c r="AW511" s="133"/>
      <c r="AX511" s="133"/>
      <c r="AY511" s="133"/>
      <c r="AZ511" s="133"/>
      <c r="BA511" s="133"/>
      <c r="BB511" s="133"/>
      <c r="BC511" s="133"/>
      <c r="BD511" s="133"/>
      <c r="BE511" s="133"/>
      <c r="BF511" s="133"/>
      <c r="BG511" s="133"/>
      <c r="BH511" s="133"/>
      <c r="BI511" s="133"/>
      <c r="BJ511" s="133"/>
      <c r="BK511" s="133"/>
      <c r="BL511" s="133"/>
      <c r="BM511" s="133"/>
      <c r="BN511" s="133"/>
      <c r="BO511" s="133"/>
      <c r="BP511" s="133"/>
      <c r="BQ511" s="133"/>
      <c r="BR511" s="133"/>
      <c r="BS511" s="133"/>
      <c r="BT511" s="133"/>
      <c r="BU511" s="133"/>
      <c r="BV511" s="133"/>
      <c r="BW511" s="133"/>
      <c r="BX511" s="133"/>
      <c r="BY511" s="133"/>
      <c r="BZ511" s="133"/>
      <c r="CA511" s="133"/>
      <c r="CB511" s="133"/>
      <c r="CC511" s="133"/>
      <c r="CD511" s="133"/>
      <c r="CE511" s="133"/>
      <c r="CF511" s="133"/>
      <c r="CG511" s="133"/>
      <c r="CH511" s="133"/>
      <c r="CI511" s="133"/>
      <c r="CJ511" s="133"/>
      <c r="CK511" s="133"/>
      <c r="CL511" s="133"/>
      <c r="CM511" s="133"/>
    </row>
    <row r="512" spans="1:91" ht="24" customHeight="1" x14ac:dyDescent="0.25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AU512" s="133"/>
      <c r="AV512" s="133"/>
      <c r="AW512" s="133"/>
      <c r="AX512" s="133"/>
      <c r="AY512" s="133"/>
      <c r="AZ512" s="133"/>
      <c r="BA512" s="133"/>
      <c r="BB512" s="133"/>
      <c r="BC512" s="133"/>
      <c r="BD512" s="133"/>
      <c r="BE512" s="133"/>
      <c r="BF512" s="133"/>
      <c r="BG512" s="133"/>
      <c r="BH512" s="133"/>
      <c r="BI512" s="133"/>
      <c r="BJ512" s="133"/>
      <c r="BK512" s="133"/>
      <c r="BL512" s="133"/>
      <c r="BM512" s="133"/>
      <c r="BN512" s="133"/>
      <c r="BO512" s="133"/>
      <c r="BP512" s="133"/>
      <c r="BQ512" s="133"/>
      <c r="BR512" s="133"/>
      <c r="BS512" s="133"/>
      <c r="BT512" s="133"/>
      <c r="BU512" s="133"/>
      <c r="BV512" s="133"/>
      <c r="BW512" s="133"/>
      <c r="BX512" s="133"/>
      <c r="BY512" s="133"/>
      <c r="BZ512" s="133"/>
      <c r="CA512" s="133"/>
      <c r="CB512" s="133"/>
      <c r="CC512" s="133"/>
      <c r="CD512" s="133"/>
      <c r="CE512" s="133"/>
      <c r="CF512" s="133"/>
      <c r="CG512" s="133"/>
      <c r="CH512" s="133"/>
      <c r="CI512" s="133"/>
      <c r="CJ512" s="133"/>
      <c r="CK512" s="133"/>
      <c r="CL512" s="133"/>
      <c r="CM512" s="133"/>
    </row>
    <row r="513" spans="1:91" ht="24" customHeight="1" x14ac:dyDescent="0.25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AU513" s="133"/>
      <c r="AV513" s="133"/>
      <c r="AW513" s="133"/>
      <c r="AX513" s="133"/>
      <c r="AY513" s="133"/>
      <c r="AZ513" s="133"/>
      <c r="BA513" s="133"/>
      <c r="BB513" s="133"/>
      <c r="BC513" s="133"/>
      <c r="BD513" s="133"/>
      <c r="BE513" s="133"/>
      <c r="BF513" s="133"/>
      <c r="BG513" s="133"/>
      <c r="BH513" s="133"/>
      <c r="BI513" s="133"/>
      <c r="BJ513" s="133"/>
      <c r="BK513" s="133"/>
      <c r="BL513" s="133"/>
      <c r="BM513" s="133"/>
      <c r="BN513" s="133"/>
      <c r="BO513" s="133"/>
      <c r="BP513" s="133"/>
      <c r="BQ513" s="133"/>
      <c r="BR513" s="133"/>
      <c r="BS513" s="133"/>
      <c r="BT513" s="133"/>
      <c r="BU513" s="133"/>
      <c r="BV513" s="133"/>
      <c r="BW513" s="133"/>
      <c r="BX513" s="133"/>
      <c r="BY513" s="133"/>
      <c r="BZ513" s="133"/>
      <c r="CA513" s="133"/>
      <c r="CB513" s="133"/>
      <c r="CC513" s="133"/>
      <c r="CD513" s="133"/>
      <c r="CE513" s="133"/>
      <c r="CF513" s="133"/>
      <c r="CG513" s="133"/>
      <c r="CH513" s="133"/>
      <c r="CI513" s="133"/>
      <c r="CJ513" s="133"/>
      <c r="CK513" s="133"/>
      <c r="CL513" s="133"/>
      <c r="CM513" s="133"/>
    </row>
    <row r="514" spans="1:91" ht="24" customHeight="1" x14ac:dyDescent="0.25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  <c r="AP514" s="133"/>
      <c r="AQ514" s="133"/>
      <c r="AR514" s="133"/>
      <c r="AS514" s="133"/>
      <c r="AT514" s="133"/>
      <c r="AU514" s="133"/>
      <c r="AV514" s="133"/>
      <c r="AW514" s="133"/>
      <c r="AX514" s="133"/>
      <c r="AY514" s="133"/>
      <c r="AZ514" s="133"/>
      <c r="BA514" s="133"/>
      <c r="BB514" s="133"/>
      <c r="BC514" s="133"/>
      <c r="BD514" s="133"/>
      <c r="BE514" s="133"/>
      <c r="BF514" s="133"/>
      <c r="BG514" s="133"/>
      <c r="BH514" s="133"/>
      <c r="BI514" s="133"/>
      <c r="BJ514" s="133"/>
      <c r="BK514" s="133"/>
      <c r="BL514" s="133"/>
      <c r="BM514" s="133"/>
      <c r="BN514" s="133"/>
      <c r="BO514" s="133"/>
      <c r="BP514" s="133"/>
      <c r="BQ514" s="133"/>
      <c r="BR514" s="133"/>
      <c r="BS514" s="133"/>
      <c r="BT514" s="133"/>
      <c r="BU514" s="133"/>
      <c r="BV514" s="133"/>
      <c r="BW514" s="133"/>
      <c r="BX514" s="133"/>
      <c r="BY514" s="133"/>
      <c r="BZ514" s="133"/>
      <c r="CA514" s="133"/>
      <c r="CB514" s="133"/>
      <c r="CC514" s="133"/>
      <c r="CD514" s="133"/>
      <c r="CE514" s="133"/>
      <c r="CF514" s="133"/>
      <c r="CG514" s="133"/>
      <c r="CH514" s="133"/>
      <c r="CI514" s="133"/>
      <c r="CJ514" s="133"/>
      <c r="CK514" s="133"/>
      <c r="CL514" s="133"/>
      <c r="CM514" s="133"/>
    </row>
    <row r="515" spans="1:91" ht="24" customHeight="1" x14ac:dyDescent="0.2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  <c r="AP515" s="133"/>
      <c r="AQ515" s="133"/>
      <c r="AR515" s="133"/>
      <c r="AS515" s="133"/>
      <c r="AT515" s="133"/>
      <c r="AU515" s="133"/>
      <c r="AV515" s="133"/>
      <c r="AW515" s="133"/>
      <c r="AX515" s="133"/>
      <c r="AY515" s="133"/>
      <c r="AZ515" s="133"/>
      <c r="BA515" s="133"/>
      <c r="BB515" s="133"/>
      <c r="BC515" s="133"/>
      <c r="BD515" s="133"/>
      <c r="BE515" s="133"/>
      <c r="BF515" s="133"/>
      <c r="BG515" s="133"/>
      <c r="BH515" s="133"/>
      <c r="BI515" s="133"/>
      <c r="BJ515" s="133"/>
      <c r="BK515" s="133"/>
      <c r="BL515" s="133"/>
      <c r="BM515" s="133"/>
      <c r="BN515" s="133"/>
      <c r="BO515" s="133"/>
      <c r="BP515" s="133"/>
      <c r="BQ515" s="133"/>
      <c r="BR515" s="133"/>
      <c r="BS515" s="133"/>
      <c r="BT515" s="133"/>
      <c r="BU515" s="133"/>
      <c r="BV515" s="133"/>
      <c r="BW515" s="133"/>
      <c r="BX515" s="133"/>
      <c r="BY515" s="133"/>
      <c r="BZ515" s="133"/>
      <c r="CA515" s="133"/>
      <c r="CB515" s="133"/>
      <c r="CC515" s="133"/>
      <c r="CD515" s="133"/>
      <c r="CE515" s="133"/>
      <c r="CF515" s="133"/>
      <c r="CG515" s="133"/>
      <c r="CH515" s="133"/>
      <c r="CI515" s="133"/>
      <c r="CJ515" s="133"/>
      <c r="CK515" s="133"/>
      <c r="CL515" s="133"/>
      <c r="CM515" s="133"/>
    </row>
    <row r="516" spans="1:91" ht="24" customHeight="1" x14ac:dyDescent="0.25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AU516" s="133"/>
      <c r="AV516" s="133"/>
      <c r="AW516" s="133"/>
      <c r="AX516" s="133"/>
      <c r="AY516" s="133"/>
      <c r="AZ516" s="133"/>
      <c r="BA516" s="133"/>
      <c r="BB516" s="133"/>
      <c r="BC516" s="133"/>
      <c r="BD516" s="133"/>
      <c r="BE516" s="133"/>
      <c r="BF516" s="133"/>
      <c r="BG516" s="133"/>
      <c r="BH516" s="133"/>
      <c r="BI516" s="133"/>
      <c r="BJ516" s="133"/>
      <c r="BK516" s="133"/>
      <c r="BL516" s="133"/>
      <c r="BM516" s="133"/>
      <c r="BN516" s="133"/>
      <c r="BO516" s="133"/>
      <c r="BP516" s="133"/>
      <c r="BQ516" s="133"/>
      <c r="BR516" s="133"/>
      <c r="BS516" s="133"/>
      <c r="BT516" s="133"/>
      <c r="BU516" s="133"/>
      <c r="BV516" s="133"/>
      <c r="BW516" s="133"/>
      <c r="BX516" s="133"/>
      <c r="BY516" s="133"/>
      <c r="BZ516" s="133"/>
      <c r="CA516" s="133"/>
      <c r="CB516" s="133"/>
      <c r="CC516" s="133"/>
      <c r="CD516" s="133"/>
      <c r="CE516" s="133"/>
      <c r="CF516" s="133"/>
      <c r="CG516" s="133"/>
      <c r="CH516" s="133"/>
      <c r="CI516" s="133"/>
      <c r="CJ516" s="133"/>
      <c r="CK516" s="133"/>
      <c r="CL516" s="133"/>
      <c r="CM516" s="133"/>
    </row>
    <row r="517" spans="1:91" ht="24" customHeight="1" x14ac:dyDescent="0.25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  <c r="AP517" s="133"/>
      <c r="AQ517" s="133"/>
      <c r="AR517" s="133"/>
      <c r="AS517" s="133"/>
      <c r="AT517" s="133"/>
      <c r="AU517" s="133"/>
      <c r="AV517" s="133"/>
      <c r="AW517" s="133"/>
      <c r="AX517" s="133"/>
      <c r="AY517" s="133"/>
      <c r="AZ517" s="133"/>
      <c r="BA517" s="133"/>
      <c r="BB517" s="133"/>
      <c r="BC517" s="133"/>
      <c r="BD517" s="133"/>
      <c r="BE517" s="133"/>
      <c r="BF517" s="133"/>
      <c r="BG517" s="133"/>
      <c r="BH517" s="133"/>
      <c r="BI517" s="133"/>
      <c r="BJ517" s="133"/>
      <c r="BK517" s="133"/>
      <c r="BL517" s="133"/>
      <c r="BM517" s="133"/>
      <c r="BN517" s="133"/>
      <c r="BO517" s="133"/>
      <c r="BP517" s="133"/>
      <c r="BQ517" s="133"/>
      <c r="BR517" s="133"/>
      <c r="BS517" s="133"/>
      <c r="BT517" s="133"/>
      <c r="BU517" s="133"/>
      <c r="BV517" s="133"/>
      <c r="BW517" s="133"/>
      <c r="BX517" s="133"/>
      <c r="BY517" s="133"/>
      <c r="BZ517" s="133"/>
      <c r="CA517" s="133"/>
      <c r="CB517" s="133"/>
      <c r="CC517" s="133"/>
      <c r="CD517" s="133"/>
      <c r="CE517" s="133"/>
      <c r="CF517" s="133"/>
      <c r="CG517" s="133"/>
      <c r="CH517" s="133"/>
      <c r="CI517" s="133"/>
      <c r="CJ517" s="133"/>
      <c r="CK517" s="133"/>
      <c r="CL517" s="133"/>
      <c r="CM517" s="133"/>
    </row>
    <row r="518" spans="1:91" ht="24" customHeight="1" x14ac:dyDescent="0.25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/>
      <c r="AU518" s="133"/>
      <c r="AV518" s="133"/>
      <c r="AW518" s="133"/>
      <c r="AX518" s="133"/>
      <c r="AY518" s="133"/>
      <c r="AZ518" s="133"/>
      <c r="BA518" s="133"/>
      <c r="BB518" s="133"/>
      <c r="BC518" s="133"/>
      <c r="BD518" s="133"/>
      <c r="BE518" s="133"/>
      <c r="BF518" s="133"/>
      <c r="BG518" s="133"/>
      <c r="BH518" s="133"/>
      <c r="BI518" s="133"/>
      <c r="BJ518" s="133"/>
      <c r="BK518" s="133"/>
      <c r="BL518" s="133"/>
      <c r="BM518" s="133"/>
      <c r="BN518" s="133"/>
      <c r="BO518" s="133"/>
      <c r="BP518" s="133"/>
      <c r="BQ518" s="133"/>
      <c r="BR518" s="133"/>
      <c r="BS518" s="133"/>
      <c r="BT518" s="133"/>
      <c r="BU518" s="133"/>
      <c r="BV518" s="133"/>
      <c r="BW518" s="133"/>
      <c r="BX518" s="133"/>
      <c r="BY518" s="133"/>
      <c r="BZ518" s="133"/>
      <c r="CA518" s="133"/>
      <c r="CB518" s="133"/>
      <c r="CC518" s="133"/>
      <c r="CD518" s="133"/>
      <c r="CE518" s="133"/>
      <c r="CF518" s="133"/>
      <c r="CG518" s="133"/>
      <c r="CH518" s="133"/>
      <c r="CI518" s="133"/>
      <c r="CJ518" s="133"/>
      <c r="CK518" s="133"/>
      <c r="CL518" s="133"/>
      <c r="CM518" s="133"/>
    </row>
    <row r="519" spans="1:91" ht="24" customHeight="1" x14ac:dyDescent="0.25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3"/>
      <c r="AW519" s="133"/>
      <c r="AX519" s="133"/>
      <c r="AY519" s="133"/>
      <c r="AZ519" s="133"/>
      <c r="BA519" s="133"/>
      <c r="BB519" s="133"/>
      <c r="BC519" s="133"/>
      <c r="BD519" s="133"/>
      <c r="BE519" s="133"/>
      <c r="BF519" s="133"/>
      <c r="BG519" s="133"/>
      <c r="BH519" s="133"/>
      <c r="BI519" s="133"/>
      <c r="BJ519" s="133"/>
      <c r="BK519" s="133"/>
      <c r="BL519" s="133"/>
      <c r="BM519" s="133"/>
      <c r="BN519" s="133"/>
      <c r="BO519" s="133"/>
      <c r="BP519" s="133"/>
      <c r="BQ519" s="133"/>
      <c r="BR519" s="133"/>
      <c r="BS519" s="133"/>
      <c r="BT519" s="133"/>
      <c r="BU519" s="133"/>
      <c r="BV519" s="133"/>
      <c r="BW519" s="133"/>
      <c r="BX519" s="133"/>
      <c r="BY519" s="133"/>
      <c r="BZ519" s="133"/>
      <c r="CA519" s="133"/>
      <c r="CB519" s="133"/>
      <c r="CC519" s="133"/>
      <c r="CD519" s="133"/>
      <c r="CE519" s="133"/>
      <c r="CF519" s="133"/>
      <c r="CG519" s="133"/>
      <c r="CH519" s="133"/>
      <c r="CI519" s="133"/>
      <c r="CJ519" s="133"/>
      <c r="CK519" s="133"/>
      <c r="CL519" s="133"/>
      <c r="CM519" s="133"/>
    </row>
    <row r="520" spans="1:91" ht="24" customHeight="1" x14ac:dyDescent="0.25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AU520" s="133"/>
      <c r="AV520" s="133"/>
      <c r="AW520" s="133"/>
      <c r="AX520" s="133"/>
      <c r="AY520" s="133"/>
      <c r="AZ520" s="133"/>
      <c r="BA520" s="133"/>
      <c r="BB520" s="133"/>
      <c r="BC520" s="133"/>
      <c r="BD520" s="133"/>
      <c r="BE520" s="133"/>
      <c r="BF520" s="133"/>
      <c r="BG520" s="133"/>
      <c r="BH520" s="133"/>
      <c r="BI520" s="133"/>
      <c r="BJ520" s="133"/>
      <c r="BK520" s="133"/>
      <c r="BL520" s="133"/>
      <c r="BM520" s="133"/>
      <c r="BN520" s="133"/>
      <c r="BO520" s="133"/>
      <c r="BP520" s="133"/>
      <c r="BQ520" s="133"/>
      <c r="BR520" s="133"/>
      <c r="BS520" s="133"/>
      <c r="BT520" s="133"/>
      <c r="BU520" s="133"/>
      <c r="BV520" s="133"/>
      <c r="BW520" s="133"/>
      <c r="BX520" s="133"/>
      <c r="BY520" s="133"/>
      <c r="BZ520" s="133"/>
      <c r="CA520" s="133"/>
      <c r="CB520" s="133"/>
      <c r="CC520" s="133"/>
      <c r="CD520" s="133"/>
      <c r="CE520" s="133"/>
      <c r="CF520" s="133"/>
      <c r="CG520" s="133"/>
      <c r="CH520" s="133"/>
      <c r="CI520" s="133"/>
      <c r="CJ520" s="133"/>
      <c r="CK520" s="133"/>
      <c r="CL520" s="133"/>
      <c r="CM520" s="133"/>
    </row>
    <row r="521" spans="1:91" ht="24" customHeight="1" x14ac:dyDescent="0.25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AU521" s="133"/>
      <c r="AV521" s="133"/>
      <c r="AW521" s="133"/>
      <c r="AX521" s="133"/>
      <c r="AY521" s="133"/>
      <c r="AZ521" s="133"/>
      <c r="BA521" s="133"/>
      <c r="BB521" s="133"/>
      <c r="BC521" s="133"/>
      <c r="BD521" s="133"/>
      <c r="BE521" s="133"/>
      <c r="BF521" s="133"/>
      <c r="BG521" s="133"/>
      <c r="BH521" s="133"/>
      <c r="BI521" s="133"/>
      <c r="BJ521" s="133"/>
      <c r="BK521" s="133"/>
      <c r="BL521" s="133"/>
      <c r="BM521" s="133"/>
      <c r="BN521" s="133"/>
      <c r="BO521" s="133"/>
      <c r="BP521" s="133"/>
      <c r="BQ521" s="133"/>
      <c r="BR521" s="133"/>
      <c r="BS521" s="133"/>
      <c r="BT521" s="133"/>
      <c r="BU521" s="133"/>
      <c r="BV521" s="133"/>
      <c r="BW521" s="133"/>
      <c r="BX521" s="133"/>
      <c r="BY521" s="133"/>
      <c r="BZ521" s="133"/>
      <c r="CA521" s="133"/>
      <c r="CB521" s="133"/>
      <c r="CC521" s="133"/>
      <c r="CD521" s="133"/>
      <c r="CE521" s="133"/>
      <c r="CF521" s="133"/>
      <c r="CG521" s="133"/>
      <c r="CH521" s="133"/>
      <c r="CI521" s="133"/>
      <c r="CJ521" s="133"/>
      <c r="CK521" s="133"/>
      <c r="CL521" s="133"/>
      <c r="CM521" s="133"/>
    </row>
    <row r="522" spans="1:91" ht="24" customHeight="1" x14ac:dyDescent="0.25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  <c r="AX522" s="133"/>
      <c r="AY522" s="133"/>
      <c r="AZ522" s="133"/>
      <c r="BA522" s="133"/>
      <c r="BB522" s="133"/>
      <c r="BC522" s="133"/>
      <c r="BD522" s="133"/>
      <c r="BE522" s="133"/>
      <c r="BF522" s="133"/>
      <c r="BG522" s="133"/>
      <c r="BH522" s="133"/>
      <c r="BI522" s="133"/>
      <c r="BJ522" s="133"/>
      <c r="BK522" s="133"/>
      <c r="BL522" s="133"/>
      <c r="BM522" s="133"/>
      <c r="BN522" s="133"/>
      <c r="BO522" s="133"/>
      <c r="BP522" s="133"/>
      <c r="BQ522" s="133"/>
      <c r="BR522" s="133"/>
      <c r="BS522" s="133"/>
      <c r="BT522" s="133"/>
      <c r="BU522" s="133"/>
      <c r="BV522" s="133"/>
      <c r="BW522" s="133"/>
      <c r="BX522" s="133"/>
      <c r="BY522" s="133"/>
      <c r="BZ522" s="133"/>
      <c r="CA522" s="133"/>
      <c r="CB522" s="133"/>
      <c r="CC522" s="133"/>
      <c r="CD522" s="133"/>
      <c r="CE522" s="133"/>
      <c r="CF522" s="133"/>
      <c r="CG522" s="133"/>
      <c r="CH522" s="133"/>
      <c r="CI522" s="133"/>
      <c r="CJ522" s="133"/>
      <c r="CK522" s="133"/>
      <c r="CL522" s="133"/>
      <c r="CM522" s="133"/>
    </row>
    <row r="523" spans="1:91" ht="24" customHeight="1" x14ac:dyDescent="0.25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  <c r="AY523" s="133"/>
      <c r="AZ523" s="133"/>
      <c r="BA523" s="133"/>
      <c r="BB523" s="133"/>
      <c r="BC523" s="133"/>
      <c r="BD523" s="133"/>
      <c r="BE523" s="133"/>
      <c r="BF523" s="133"/>
      <c r="BG523" s="133"/>
      <c r="BH523" s="133"/>
      <c r="BI523" s="133"/>
      <c r="BJ523" s="133"/>
      <c r="BK523" s="133"/>
      <c r="BL523" s="133"/>
      <c r="BM523" s="133"/>
      <c r="BN523" s="133"/>
      <c r="BO523" s="133"/>
      <c r="BP523" s="133"/>
      <c r="BQ523" s="133"/>
      <c r="BR523" s="133"/>
      <c r="BS523" s="133"/>
      <c r="BT523" s="133"/>
      <c r="BU523" s="133"/>
      <c r="BV523" s="133"/>
      <c r="BW523" s="133"/>
      <c r="BX523" s="133"/>
      <c r="BY523" s="133"/>
      <c r="BZ523" s="133"/>
      <c r="CA523" s="133"/>
      <c r="CB523" s="133"/>
      <c r="CC523" s="133"/>
      <c r="CD523" s="133"/>
      <c r="CE523" s="133"/>
      <c r="CF523" s="133"/>
      <c r="CG523" s="133"/>
      <c r="CH523" s="133"/>
      <c r="CI523" s="133"/>
      <c r="CJ523" s="133"/>
      <c r="CK523" s="133"/>
      <c r="CL523" s="133"/>
      <c r="CM523" s="133"/>
    </row>
    <row r="524" spans="1:91" ht="24" customHeight="1" x14ac:dyDescent="0.25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/>
      <c r="AQ524" s="133"/>
      <c r="AR524" s="133"/>
      <c r="AS524" s="133"/>
      <c r="AT524" s="133"/>
      <c r="AU524" s="133"/>
      <c r="AV524" s="133"/>
      <c r="AW524" s="133"/>
      <c r="AX524" s="133"/>
      <c r="AY524" s="133"/>
      <c r="AZ524" s="133"/>
      <c r="BA524" s="133"/>
      <c r="BB524" s="133"/>
      <c r="BC524" s="133"/>
      <c r="BD524" s="133"/>
      <c r="BE524" s="133"/>
      <c r="BF524" s="133"/>
      <c r="BG524" s="133"/>
      <c r="BH524" s="133"/>
      <c r="BI524" s="133"/>
      <c r="BJ524" s="133"/>
      <c r="BK524" s="133"/>
      <c r="BL524" s="133"/>
      <c r="BM524" s="133"/>
      <c r="BN524" s="133"/>
      <c r="BO524" s="133"/>
      <c r="BP524" s="133"/>
      <c r="BQ524" s="133"/>
      <c r="BR524" s="133"/>
      <c r="BS524" s="133"/>
      <c r="BT524" s="133"/>
      <c r="BU524" s="133"/>
      <c r="BV524" s="133"/>
      <c r="BW524" s="133"/>
      <c r="BX524" s="133"/>
      <c r="BY524" s="133"/>
      <c r="BZ524" s="133"/>
      <c r="CA524" s="133"/>
      <c r="CB524" s="133"/>
      <c r="CC524" s="133"/>
      <c r="CD524" s="133"/>
      <c r="CE524" s="133"/>
      <c r="CF524" s="133"/>
      <c r="CG524" s="133"/>
      <c r="CH524" s="133"/>
      <c r="CI524" s="133"/>
      <c r="CJ524" s="133"/>
      <c r="CK524" s="133"/>
      <c r="CL524" s="133"/>
      <c r="CM524" s="133"/>
    </row>
    <row r="525" spans="1:91" ht="24" customHeight="1" x14ac:dyDescent="0.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  <c r="AX525" s="133"/>
      <c r="AY525" s="133"/>
      <c r="AZ525" s="133"/>
      <c r="BA525" s="133"/>
      <c r="BB525" s="133"/>
      <c r="BC525" s="133"/>
      <c r="BD525" s="133"/>
      <c r="BE525" s="133"/>
      <c r="BF525" s="133"/>
      <c r="BG525" s="133"/>
      <c r="BH525" s="133"/>
      <c r="BI525" s="133"/>
      <c r="BJ525" s="133"/>
      <c r="BK525" s="133"/>
      <c r="BL525" s="133"/>
      <c r="BM525" s="133"/>
      <c r="BN525" s="133"/>
      <c r="BO525" s="133"/>
      <c r="BP525" s="133"/>
      <c r="BQ525" s="133"/>
      <c r="BR525" s="133"/>
      <c r="BS525" s="133"/>
      <c r="BT525" s="133"/>
      <c r="BU525" s="133"/>
      <c r="BV525" s="133"/>
      <c r="BW525" s="133"/>
      <c r="BX525" s="133"/>
      <c r="BY525" s="133"/>
      <c r="BZ525" s="133"/>
      <c r="CA525" s="133"/>
      <c r="CB525" s="133"/>
      <c r="CC525" s="133"/>
      <c r="CD525" s="133"/>
      <c r="CE525" s="133"/>
      <c r="CF525" s="133"/>
      <c r="CG525" s="133"/>
      <c r="CH525" s="133"/>
      <c r="CI525" s="133"/>
      <c r="CJ525" s="133"/>
      <c r="CK525" s="133"/>
      <c r="CL525" s="133"/>
      <c r="CM525" s="133"/>
    </row>
    <row r="526" spans="1:91" ht="24" customHeight="1" x14ac:dyDescent="0.25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  <c r="AY526" s="133"/>
      <c r="AZ526" s="133"/>
      <c r="BA526" s="133"/>
      <c r="BB526" s="133"/>
      <c r="BC526" s="133"/>
      <c r="BD526" s="133"/>
      <c r="BE526" s="133"/>
      <c r="BF526" s="133"/>
      <c r="BG526" s="133"/>
      <c r="BH526" s="133"/>
      <c r="BI526" s="133"/>
      <c r="BJ526" s="133"/>
      <c r="BK526" s="133"/>
      <c r="BL526" s="133"/>
      <c r="BM526" s="133"/>
      <c r="BN526" s="133"/>
      <c r="BO526" s="133"/>
      <c r="BP526" s="133"/>
      <c r="BQ526" s="133"/>
      <c r="BR526" s="133"/>
      <c r="BS526" s="133"/>
      <c r="BT526" s="133"/>
      <c r="BU526" s="133"/>
      <c r="BV526" s="133"/>
      <c r="BW526" s="133"/>
      <c r="BX526" s="133"/>
      <c r="BY526" s="133"/>
      <c r="BZ526" s="133"/>
      <c r="CA526" s="133"/>
      <c r="CB526" s="133"/>
      <c r="CC526" s="133"/>
      <c r="CD526" s="133"/>
      <c r="CE526" s="133"/>
      <c r="CF526" s="133"/>
      <c r="CG526" s="133"/>
      <c r="CH526" s="133"/>
      <c r="CI526" s="133"/>
      <c r="CJ526" s="133"/>
      <c r="CK526" s="133"/>
      <c r="CL526" s="133"/>
      <c r="CM526" s="133"/>
    </row>
    <row r="527" spans="1:91" ht="24" customHeight="1" x14ac:dyDescent="0.25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/>
      <c r="AU527" s="133"/>
      <c r="AV527" s="133"/>
      <c r="AW527" s="133"/>
      <c r="AX527" s="133"/>
      <c r="AY527" s="133"/>
      <c r="AZ527" s="133"/>
      <c r="BA527" s="133"/>
      <c r="BB527" s="133"/>
      <c r="BC527" s="133"/>
      <c r="BD527" s="133"/>
      <c r="BE527" s="133"/>
      <c r="BF527" s="133"/>
      <c r="BG527" s="133"/>
      <c r="BH527" s="133"/>
      <c r="BI527" s="133"/>
      <c r="BJ527" s="133"/>
      <c r="BK527" s="133"/>
      <c r="BL527" s="133"/>
      <c r="BM527" s="133"/>
      <c r="BN527" s="133"/>
      <c r="BO527" s="133"/>
      <c r="BP527" s="133"/>
      <c r="BQ527" s="133"/>
      <c r="BR527" s="133"/>
      <c r="BS527" s="133"/>
      <c r="BT527" s="133"/>
      <c r="BU527" s="133"/>
      <c r="BV527" s="133"/>
      <c r="BW527" s="133"/>
      <c r="BX527" s="133"/>
      <c r="BY527" s="133"/>
      <c r="BZ527" s="133"/>
      <c r="CA527" s="133"/>
      <c r="CB527" s="133"/>
      <c r="CC527" s="133"/>
      <c r="CD527" s="133"/>
      <c r="CE527" s="133"/>
      <c r="CF527" s="133"/>
      <c r="CG527" s="133"/>
      <c r="CH527" s="133"/>
      <c r="CI527" s="133"/>
      <c r="CJ527" s="133"/>
      <c r="CK527" s="133"/>
      <c r="CL527" s="133"/>
      <c r="CM527" s="133"/>
    </row>
    <row r="528" spans="1:91" ht="24" customHeight="1" x14ac:dyDescent="0.25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/>
      <c r="AU528" s="133"/>
      <c r="AV528" s="133"/>
      <c r="AW528" s="133"/>
      <c r="AX528" s="133"/>
      <c r="AY528" s="133"/>
      <c r="AZ528" s="133"/>
      <c r="BA528" s="133"/>
      <c r="BB528" s="133"/>
      <c r="BC528" s="133"/>
      <c r="BD528" s="133"/>
      <c r="BE528" s="133"/>
      <c r="BF528" s="133"/>
      <c r="BG528" s="133"/>
      <c r="BH528" s="133"/>
      <c r="BI528" s="133"/>
      <c r="BJ528" s="133"/>
      <c r="BK528" s="133"/>
      <c r="BL528" s="133"/>
      <c r="BM528" s="133"/>
      <c r="BN528" s="133"/>
      <c r="BO528" s="133"/>
      <c r="BP528" s="133"/>
      <c r="BQ528" s="133"/>
      <c r="BR528" s="133"/>
      <c r="BS528" s="133"/>
      <c r="BT528" s="133"/>
      <c r="BU528" s="133"/>
      <c r="BV528" s="133"/>
      <c r="BW528" s="133"/>
      <c r="BX528" s="133"/>
      <c r="BY528" s="133"/>
      <c r="BZ528" s="133"/>
      <c r="CA528" s="133"/>
      <c r="CB528" s="133"/>
      <c r="CC528" s="133"/>
      <c r="CD528" s="133"/>
      <c r="CE528" s="133"/>
      <c r="CF528" s="133"/>
      <c r="CG528" s="133"/>
      <c r="CH528" s="133"/>
      <c r="CI528" s="133"/>
      <c r="CJ528" s="133"/>
      <c r="CK528" s="133"/>
      <c r="CL528" s="133"/>
      <c r="CM528" s="133"/>
    </row>
    <row r="529" spans="1:91" ht="24" customHeight="1" x14ac:dyDescent="0.25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  <c r="AX529" s="133"/>
      <c r="AY529" s="133"/>
      <c r="AZ529" s="133"/>
      <c r="BA529" s="133"/>
      <c r="BB529" s="133"/>
      <c r="BC529" s="133"/>
      <c r="BD529" s="133"/>
      <c r="BE529" s="133"/>
      <c r="BF529" s="133"/>
      <c r="BG529" s="133"/>
      <c r="BH529" s="133"/>
      <c r="BI529" s="133"/>
      <c r="BJ529" s="133"/>
      <c r="BK529" s="133"/>
      <c r="BL529" s="133"/>
      <c r="BM529" s="133"/>
      <c r="BN529" s="133"/>
      <c r="BO529" s="133"/>
      <c r="BP529" s="133"/>
      <c r="BQ529" s="133"/>
      <c r="BR529" s="133"/>
      <c r="BS529" s="133"/>
      <c r="BT529" s="133"/>
      <c r="BU529" s="133"/>
      <c r="BV529" s="133"/>
      <c r="BW529" s="133"/>
      <c r="BX529" s="133"/>
      <c r="BY529" s="133"/>
      <c r="BZ529" s="133"/>
      <c r="CA529" s="133"/>
      <c r="CB529" s="133"/>
      <c r="CC529" s="133"/>
      <c r="CD529" s="133"/>
      <c r="CE529" s="133"/>
      <c r="CF529" s="133"/>
      <c r="CG529" s="133"/>
      <c r="CH529" s="133"/>
      <c r="CI529" s="133"/>
      <c r="CJ529" s="133"/>
      <c r="CK529" s="133"/>
      <c r="CL529" s="133"/>
      <c r="CM529" s="133"/>
    </row>
    <row r="530" spans="1:91" ht="24" customHeight="1" x14ac:dyDescent="0.25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  <c r="AP530" s="133"/>
      <c r="AQ530" s="133"/>
      <c r="AR530" s="133"/>
      <c r="AS530" s="133"/>
      <c r="AT530" s="133"/>
      <c r="AU530" s="133"/>
      <c r="AV530" s="133"/>
      <c r="AW530" s="133"/>
      <c r="AX530" s="133"/>
      <c r="AY530" s="133"/>
      <c r="AZ530" s="133"/>
      <c r="BA530" s="133"/>
      <c r="BB530" s="133"/>
      <c r="BC530" s="133"/>
      <c r="BD530" s="133"/>
      <c r="BE530" s="133"/>
      <c r="BF530" s="133"/>
      <c r="BG530" s="133"/>
      <c r="BH530" s="133"/>
      <c r="BI530" s="133"/>
      <c r="BJ530" s="133"/>
      <c r="BK530" s="133"/>
      <c r="BL530" s="133"/>
      <c r="BM530" s="133"/>
      <c r="BN530" s="133"/>
      <c r="BO530" s="133"/>
      <c r="BP530" s="133"/>
      <c r="BQ530" s="133"/>
      <c r="BR530" s="133"/>
      <c r="BS530" s="133"/>
      <c r="BT530" s="133"/>
      <c r="BU530" s="133"/>
      <c r="BV530" s="133"/>
      <c r="BW530" s="133"/>
      <c r="BX530" s="133"/>
      <c r="BY530" s="133"/>
      <c r="BZ530" s="133"/>
      <c r="CA530" s="133"/>
      <c r="CB530" s="133"/>
      <c r="CC530" s="133"/>
      <c r="CD530" s="133"/>
      <c r="CE530" s="133"/>
      <c r="CF530" s="133"/>
      <c r="CG530" s="133"/>
      <c r="CH530" s="133"/>
      <c r="CI530" s="133"/>
      <c r="CJ530" s="133"/>
      <c r="CK530" s="133"/>
      <c r="CL530" s="133"/>
      <c r="CM530" s="133"/>
    </row>
    <row r="531" spans="1:91" ht="24" customHeight="1" x14ac:dyDescent="0.25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  <c r="AX531" s="133"/>
      <c r="AY531" s="133"/>
      <c r="AZ531" s="133"/>
      <c r="BA531" s="133"/>
      <c r="BB531" s="133"/>
      <c r="BC531" s="133"/>
      <c r="BD531" s="133"/>
      <c r="BE531" s="133"/>
      <c r="BF531" s="133"/>
      <c r="BG531" s="133"/>
      <c r="BH531" s="133"/>
      <c r="BI531" s="133"/>
      <c r="BJ531" s="133"/>
      <c r="BK531" s="133"/>
      <c r="BL531" s="133"/>
      <c r="BM531" s="133"/>
      <c r="BN531" s="133"/>
      <c r="BO531" s="133"/>
      <c r="BP531" s="133"/>
      <c r="BQ531" s="133"/>
      <c r="BR531" s="133"/>
      <c r="BS531" s="133"/>
      <c r="BT531" s="133"/>
      <c r="BU531" s="133"/>
      <c r="BV531" s="133"/>
      <c r="BW531" s="133"/>
      <c r="BX531" s="133"/>
      <c r="BY531" s="133"/>
      <c r="BZ531" s="133"/>
      <c r="CA531" s="133"/>
      <c r="CB531" s="133"/>
      <c r="CC531" s="133"/>
      <c r="CD531" s="133"/>
      <c r="CE531" s="133"/>
      <c r="CF531" s="133"/>
      <c r="CG531" s="133"/>
      <c r="CH531" s="133"/>
      <c r="CI531" s="133"/>
      <c r="CJ531" s="133"/>
      <c r="CK531" s="133"/>
      <c r="CL531" s="133"/>
      <c r="CM531" s="133"/>
    </row>
    <row r="532" spans="1:91" ht="24" customHeight="1" x14ac:dyDescent="0.25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AU532" s="133"/>
      <c r="AV532" s="133"/>
      <c r="AW532" s="133"/>
      <c r="AX532" s="133"/>
      <c r="AY532" s="133"/>
      <c r="AZ532" s="133"/>
      <c r="BA532" s="133"/>
      <c r="BB532" s="133"/>
      <c r="BC532" s="133"/>
      <c r="BD532" s="133"/>
      <c r="BE532" s="133"/>
      <c r="BF532" s="133"/>
      <c r="BG532" s="133"/>
      <c r="BH532" s="133"/>
      <c r="BI532" s="133"/>
      <c r="BJ532" s="133"/>
      <c r="BK532" s="133"/>
      <c r="BL532" s="133"/>
      <c r="BM532" s="133"/>
      <c r="BN532" s="133"/>
      <c r="BO532" s="133"/>
      <c r="BP532" s="133"/>
      <c r="BQ532" s="133"/>
      <c r="BR532" s="133"/>
      <c r="BS532" s="133"/>
      <c r="BT532" s="133"/>
      <c r="BU532" s="133"/>
      <c r="BV532" s="133"/>
      <c r="BW532" s="133"/>
      <c r="BX532" s="133"/>
      <c r="BY532" s="133"/>
      <c r="BZ532" s="133"/>
      <c r="CA532" s="133"/>
      <c r="CB532" s="133"/>
      <c r="CC532" s="133"/>
      <c r="CD532" s="133"/>
      <c r="CE532" s="133"/>
      <c r="CF532" s="133"/>
      <c r="CG532" s="133"/>
      <c r="CH532" s="133"/>
      <c r="CI532" s="133"/>
      <c r="CJ532" s="133"/>
      <c r="CK532" s="133"/>
      <c r="CL532" s="133"/>
      <c r="CM532" s="133"/>
    </row>
    <row r="533" spans="1:91" ht="24" customHeight="1" x14ac:dyDescent="0.25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  <c r="AX533" s="133"/>
      <c r="AY533" s="133"/>
      <c r="AZ533" s="133"/>
      <c r="BA533" s="133"/>
      <c r="BB533" s="133"/>
      <c r="BC533" s="133"/>
      <c r="BD533" s="133"/>
      <c r="BE533" s="133"/>
      <c r="BF533" s="133"/>
      <c r="BG533" s="133"/>
      <c r="BH533" s="133"/>
      <c r="BI533" s="133"/>
      <c r="BJ533" s="133"/>
      <c r="BK533" s="133"/>
      <c r="BL533" s="133"/>
      <c r="BM533" s="133"/>
      <c r="BN533" s="133"/>
      <c r="BO533" s="133"/>
      <c r="BP533" s="133"/>
      <c r="BQ533" s="133"/>
      <c r="BR533" s="133"/>
      <c r="BS533" s="133"/>
      <c r="BT533" s="133"/>
      <c r="BU533" s="133"/>
      <c r="BV533" s="133"/>
      <c r="BW533" s="133"/>
      <c r="BX533" s="133"/>
      <c r="BY533" s="133"/>
      <c r="BZ533" s="133"/>
      <c r="CA533" s="133"/>
      <c r="CB533" s="133"/>
      <c r="CC533" s="133"/>
      <c r="CD533" s="133"/>
      <c r="CE533" s="133"/>
      <c r="CF533" s="133"/>
      <c r="CG533" s="133"/>
      <c r="CH533" s="133"/>
      <c r="CI533" s="133"/>
      <c r="CJ533" s="133"/>
      <c r="CK533" s="133"/>
      <c r="CL533" s="133"/>
      <c r="CM533" s="133"/>
    </row>
    <row r="534" spans="1:91" ht="24" customHeight="1" x14ac:dyDescent="0.25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  <c r="AX534" s="133"/>
      <c r="AY534" s="133"/>
      <c r="AZ534" s="133"/>
      <c r="BA534" s="133"/>
      <c r="BB534" s="133"/>
      <c r="BC534" s="133"/>
      <c r="BD534" s="133"/>
      <c r="BE534" s="133"/>
      <c r="BF534" s="133"/>
      <c r="BG534" s="133"/>
      <c r="BH534" s="133"/>
      <c r="BI534" s="133"/>
      <c r="BJ534" s="133"/>
      <c r="BK534" s="133"/>
      <c r="BL534" s="133"/>
      <c r="BM534" s="133"/>
      <c r="BN534" s="133"/>
      <c r="BO534" s="133"/>
      <c r="BP534" s="133"/>
      <c r="BQ534" s="133"/>
      <c r="BR534" s="133"/>
      <c r="BS534" s="133"/>
      <c r="BT534" s="133"/>
      <c r="BU534" s="133"/>
      <c r="BV534" s="133"/>
      <c r="BW534" s="133"/>
      <c r="BX534" s="133"/>
      <c r="BY534" s="133"/>
      <c r="BZ534" s="133"/>
      <c r="CA534" s="133"/>
      <c r="CB534" s="133"/>
      <c r="CC534" s="133"/>
      <c r="CD534" s="133"/>
      <c r="CE534" s="133"/>
      <c r="CF534" s="133"/>
      <c r="CG534" s="133"/>
      <c r="CH534" s="133"/>
      <c r="CI534" s="133"/>
      <c r="CJ534" s="133"/>
      <c r="CK534" s="133"/>
      <c r="CL534" s="133"/>
      <c r="CM534" s="133"/>
    </row>
    <row r="535" spans="1:91" ht="24" customHeight="1" x14ac:dyDescent="0.2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  <c r="AX535" s="133"/>
      <c r="AY535" s="133"/>
      <c r="AZ535" s="133"/>
      <c r="BA535" s="133"/>
      <c r="BB535" s="133"/>
      <c r="BC535" s="133"/>
      <c r="BD535" s="133"/>
      <c r="BE535" s="133"/>
      <c r="BF535" s="133"/>
      <c r="BG535" s="133"/>
      <c r="BH535" s="133"/>
      <c r="BI535" s="133"/>
      <c r="BJ535" s="133"/>
      <c r="BK535" s="133"/>
      <c r="BL535" s="133"/>
      <c r="BM535" s="133"/>
      <c r="BN535" s="133"/>
      <c r="BO535" s="133"/>
      <c r="BP535" s="133"/>
      <c r="BQ535" s="133"/>
      <c r="BR535" s="133"/>
      <c r="BS535" s="133"/>
      <c r="BT535" s="133"/>
      <c r="BU535" s="133"/>
      <c r="BV535" s="133"/>
      <c r="BW535" s="133"/>
      <c r="BX535" s="133"/>
      <c r="BY535" s="133"/>
      <c r="BZ535" s="133"/>
      <c r="CA535" s="133"/>
      <c r="CB535" s="133"/>
      <c r="CC535" s="133"/>
      <c r="CD535" s="133"/>
      <c r="CE535" s="133"/>
      <c r="CF535" s="133"/>
      <c r="CG535" s="133"/>
      <c r="CH535" s="133"/>
      <c r="CI535" s="133"/>
      <c r="CJ535" s="133"/>
      <c r="CK535" s="133"/>
      <c r="CL535" s="133"/>
      <c r="CM535" s="133"/>
    </row>
    <row r="536" spans="1:91" ht="24" customHeight="1" x14ac:dyDescent="0.25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  <c r="AX536" s="133"/>
      <c r="AY536" s="133"/>
      <c r="AZ536" s="133"/>
      <c r="BA536" s="133"/>
      <c r="BB536" s="133"/>
      <c r="BC536" s="133"/>
      <c r="BD536" s="133"/>
      <c r="BE536" s="133"/>
      <c r="BF536" s="133"/>
      <c r="BG536" s="133"/>
      <c r="BH536" s="133"/>
      <c r="BI536" s="133"/>
      <c r="BJ536" s="133"/>
      <c r="BK536" s="133"/>
      <c r="BL536" s="133"/>
      <c r="BM536" s="133"/>
      <c r="BN536" s="133"/>
      <c r="BO536" s="133"/>
      <c r="BP536" s="133"/>
      <c r="BQ536" s="133"/>
      <c r="BR536" s="133"/>
      <c r="BS536" s="133"/>
      <c r="BT536" s="133"/>
      <c r="BU536" s="133"/>
      <c r="BV536" s="133"/>
      <c r="BW536" s="133"/>
      <c r="BX536" s="133"/>
      <c r="BY536" s="133"/>
      <c r="BZ536" s="133"/>
      <c r="CA536" s="133"/>
      <c r="CB536" s="133"/>
      <c r="CC536" s="133"/>
      <c r="CD536" s="133"/>
      <c r="CE536" s="133"/>
      <c r="CF536" s="133"/>
      <c r="CG536" s="133"/>
      <c r="CH536" s="133"/>
      <c r="CI536" s="133"/>
      <c r="CJ536" s="133"/>
      <c r="CK536" s="133"/>
      <c r="CL536" s="133"/>
      <c r="CM536" s="133"/>
    </row>
    <row r="537" spans="1:91" ht="24" customHeight="1" x14ac:dyDescent="0.25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  <c r="AP537" s="133"/>
      <c r="AQ537" s="133"/>
      <c r="AR537" s="133"/>
      <c r="AS537" s="133"/>
      <c r="AT537" s="133"/>
      <c r="AU537" s="133"/>
      <c r="AV537" s="133"/>
      <c r="AW537" s="133"/>
      <c r="AX537" s="133"/>
      <c r="AY537" s="133"/>
      <c r="AZ537" s="133"/>
      <c r="BA537" s="133"/>
      <c r="BB537" s="133"/>
      <c r="BC537" s="133"/>
      <c r="BD537" s="133"/>
      <c r="BE537" s="133"/>
      <c r="BF537" s="133"/>
      <c r="BG537" s="133"/>
      <c r="BH537" s="133"/>
      <c r="BI537" s="133"/>
      <c r="BJ537" s="133"/>
      <c r="BK537" s="133"/>
      <c r="BL537" s="133"/>
      <c r="BM537" s="133"/>
      <c r="BN537" s="133"/>
      <c r="BO537" s="133"/>
      <c r="BP537" s="133"/>
      <c r="BQ537" s="133"/>
      <c r="BR537" s="133"/>
      <c r="BS537" s="133"/>
      <c r="BT537" s="133"/>
      <c r="BU537" s="133"/>
      <c r="BV537" s="133"/>
      <c r="BW537" s="133"/>
      <c r="BX537" s="133"/>
      <c r="BY537" s="133"/>
      <c r="BZ537" s="133"/>
      <c r="CA537" s="133"/>
      <c r="CB537" s="133"/>
      <c r="CC537" s="133"/>
      <c r="CD537" s="133"/>
      <c r="CE537" s="133"/>
      <c r="CF537" s="133"/>
      <c r="CG537" s="133"/>
      <c r="CH537" s="133"/>
      <c r="CI537" s="133"/>
      <c r="CJ537" s="133"/>
      <c r="CK537" s="133"/>
      <c r="CL537" s="133"/>
      <c r="CM537" s="133"/>
    </row>
    <row r="538" spans="1:91" ht="24" customHeight="1" x14ac:dyDescent="0.25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  <c r="AP538" s="133"/>
      <c r="AQ538" s="133"/>
      <c r="AR538" s="133"/>
      <c r="AS538" s="133"/>
      <c r="AT538" s="133"/>
      <c r="AU538" s="133"/>
      <c r="AV538" s="133"/>
      <c r="AW538" s="133"/>
      <c r="AX538" s="133"/>
      <c r="AY538" s="133"/>
      <c r="AZ538" s="133"/>
      <c r="BA538" s="133"/>
      <c r="BB538" s="133"/>
      <c r="BC538" s="133"/>
      <c r="BD538" s="133"/>
      <c r="BE538" s="133"/>
      <c r="BF538" s="133"/>
      <c r="BG538" s="133"/>
      <c r="BH538" s="133"/>
      <c r="BI538" s="133"/>
      <c r="BJ538" s="133"/>
      <c r="BK538" s="133"/>
      <c r="BL538" s="133"/>
      <c r="BM538" s="133"/>
      <c r="BN538" s="133"/>
      <c r="BO538" s="133"/>
      <c r="BP538" s="133"/>
      <c r="BQ538" s="133"/>
      <c r="BR538" s="133"/>
      <c r="BS538" s="133"/>
      <c r="BT538" s="133"/>
      <c r="BU538" s="133"/>
      <c r="BV538" s="133"/>
      <c r="BW538" s="133"/>
      <c r="BX538" s="133"/>
      <c r="BY538" s="133"/>
      <c r="BZ538" s="133"/>
      <c r="CA538" s="133"/>
      <c r="CB538" s="133"/>
      <c r="CC538" s="133"/>
      <c r="CD538" s="133"/>
      <c r="CE538" s="133"/>
      <c r="CF538" s="133"/>
      <c r="CG538" s="133"/>
      <c r="CH538" s="133"/>
      <c r="CI538" s="133"/>
      <c r="CJ538" s="133"/>
      <c r="CK538" s="133"/>
      <c r="CL538" s="133"/>
      <c r="CM538" s="133"/>
    </row>
    <row r="539" spans="1:91" ht="24" customHeight="1" x14ac:dyDescent="0.25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  <c r="AX539" s="133"/>
      <c r="AY539" s="133"/>
      <c r="AZ539" s="133"/>
      <c r="BA539" s="133"/>
      <c r="BB539" s="133"/>
      <c r="BC539" s="133"/>
      <c r="BD539" s="133"/>
      <c r="BE539" s="133"/>
      <c r="BF539" s="133"/>
      <c r="BG539" s="133"/>
      <c r="BH539" s="133"/>
      <c r="BI539" s="133"/>
      <c r="BJ539" s="133"/>
      <c r="BK539" s="133"/>
      <c r="BL539" s="133"/>
      <c r="BM539" s="133"/>
      <c r="BN539" s="133"/>
      <c r="BO539" s="133"/>
      <c r="BP539" s="133"/>
      <c r="BQ539" s="133"/>
      <c r="BR539" s="133"/>
      <c r="BS539" s="133"/>
      <c r="BT539" s="133"/>
      <c r="BU539" s="133"/>
      <c r="BV539" s="133"/>
      <c r="BW539" s="133"/>
      <c r="BX539" s="133"/>
      <c r="BY539" s="133"/>
      <c r="BZ539" s="133"/>
      <c r="CA539" s="133"/>
      <c r="CB539" s="133"/>
      <c r="CC539" s="133"/>
      <c r="CD539" s="133"/>
      <c r="CE539" s="133"/>
      <c r="CF539" s="133"/>
      <c r="CG539" s="133"/>
      <c r="CH539" s="133"/>
      <c r="CI539" s="133"/>
      <c r="CJ539" s="133"/>
      <c r="CK539" s="133"/>
      <c r="CL539" s="133"/>
      <c r="CM539" s="133"/>
    </row>
    <row r="540" spans="1:91" ht="24" customHeight="1" x14ac:dyDescent="0.25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  <c r="AP540" s="133"/>
      <c r="AQ540" s="133"/>
      <c r="AR540" s="133"/>
      <c r="AS540" s="133"/>
      <c r="AT540" s="133"/>
      <c r="AU540" s="133"/>
      <c r="AV540" s="133"/>
      <c r="AW540" s="133"/>
      <c r="AX540" s="133"/>
      <c r="AY540" s="133"/>
      <c r="AZ540" s="133"/>
      <c r="BA540" s="133"/>
      <c r="BB540" s="133"/>
      <c r="BC540" s="133"/>
      <c r="BD540" s="133"/>
      <c r="BE540" s="133"/>
      <c r="BF540" s="133"/>
      <c r="BG540" s="133"/>
      <c r="BH540" s="133"/>
      <c r="BI540" s="133"/>
      <c r="BJ540" s="133"/>
      <c r="BK540" s="133"/>
      <c r="BL540" s="133"/>
      <c r="BM540" s="133"/>
      <c r="BN540" s="133"/>
      <c r="BO540" s="133"/>
      <c r="BP540" s="133"/>
      <c r="BQ540" s="133"/>
      <c r="BR540" s="133"/>
      <c r="BS540" s="133"/>
      <c r="BT540" s="133"/>
      <c r="BU540" s="133"/>
      <c r="BV540" s="133"/>
      <c r="BW540" s="133"/>
      <c r="BX540" s="133"/>
      <c r="BY540" s="133"/>
      <c r="BZ540" s="133"/>
      <c r="CA540" s="133"/>
      <c r="CB540" s="133"/>
      <c r="CC540" s="133"/>
      <c r="CD540" s="133"/>
      <c r="CE540" s="133"/>
      <c r="CF540" s="133"/>
      <c r="CG540" s="133"/>
      <c r="CH540" s="133"/>
      <c r="CI540" s="133"/>
      <c r="CJ540" s="133"/>
      <c r="CK540" s="133"/>
      <c r="CL540" s="133"/>
      <c r="CM540" s="133"/>
    </row>
    <row r="541" spans="1:91" ht="24" customHeight="1" x14ac:dyDescent="0.25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33"/>
      <c r="AU541" s="133"/>
      <c r="AV541" s="133"/>
      <c r="AW541" s="133"/>
      <c r="AX541" s="133"/>
      <c r="AY541" s="133"/>
      <c r="AZ541" s="133"/>
      <c r="BA541" s="133"/>
      <c r="BB541" s="133"/>
      <c r="BC541" s="133"/>
      <c r="BD541" s="133"/>
      <c r="BE541" s="133"/>
      <c r="BF541" s="133"/>
      <c r="BG541" s="133"/>
      <c r="BH541" s="133"/>
      <c r="BI541" s="133"/>
      <c r="BJ541" s="133"/>
      <c r="BK541" s="133"/>
      <c r="BL541" s="133"/>
      <c r="BM541" s="133"/>
      <c r="BN541" s="133"/>
      <c r="BO541" s="133"/>
      <c r="BP541" s="133"/>
      <c r="BQ541" s="133"/>
      <c r="BR541" s="133"/>
      <c r="BS541" s="133"/>
      <c r="BT541" s="133"/>
      <c r="BU541" s="133"/>
      <c r="BV541" s="133"/>
      <c r="BW541" s="133"/>
      <c r="BX541" s="133"/>
      <c r="BY541" s="133"/>
      <c r="BZ541" s="133"/>
      <c r="CA541" s="133"/>
      <c r="CB541" s="133"/>
      <c r="CC541" s="133"/>
      <c r="CD541" s="133"/>
      <c r="CE541" s="133"/>
      <c r="CF541" s="133"/>
      <c r="CG541" s="133"/>
      <c r="CH541" s="133"/>
      <c r="CI541" s="133"/>
      <c r="CJ541" s="133"/>
      <c r="CK541" s="133"/>
      <c r="CL541" s="133"/>
      <c r="CM541" s="133"/>
    </row>
    <row r="542" spans="1:91" ht="24" customHeight="1" x14ac:dyDescent="0.25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  <c r="AP542" s="133"/>
      <c r="AQ542" s="133"/>
      <c r="AR542" s="133"/>
      <c r="AS542" s="133"/>
      <c r="AT542" s="133"/>
      <c r="AU542" s="133"/>
      <c r="AV542" s="133"/>
      <c r="AW542" s="133"/>
      <c r="AX542" s="133"/>
      <c r="AY542" s="133"/>
      <c r="AZ542" s="133"/>
      <c r="BA542" s="133"/>
      <c r="BB542" s="133"/>
      <c r="BC542" s="133"/>
      <c r="BD542" s="133"/>
      <c r="BE542" s="133"/>
      <c r="BF542" s="133"/>
      <c r="BG542" s="133"/>
      <c r="BH542" s="133"/>
      <c r="BI542" s="133"/>
      <c r="BJ542" s="133"/>
      <c r="BK542" s="133"/>
      <c r="BL542" s="133"/>
      <c r="BM542" s="133"/>
      <c r="BN542" s="133"/>
      <c r="BO542" s="133"/>
      <c r="BP542" s="133"/>
      <c r="BQ542" s="133"/>
      <c r="BR542" s="133"/>
      <c r="BS542" s="133"/>
      <c r="BT542" s="133"/>
      <c r="BU542" s="133"/>
      <c r="BV542" s="133"/>
      <c r="BW542" s="133"/>
      <c r="BX542" s="133"/>
      <c r="BY542" s="133"/>
      <c r="BZ542" s="133"/>
      <c r="CA542" s="133"/>
      <c r="CB542" s="133"/>
      <c r="CC542" s="133"/>
      <c r="CD542" s="133"/>
      <c r="CE542" s="133"/>
      <c r="CF542" s="133"/>
      <c r="CG542" s="133"/>
      <c r="CH542" s="133"/>
      <c r="CI542" s="133"/>
      <c r="CJ542" s="133"/>
      <c r="CK542" s="133"/>
      <c r="CL542" s="133"/>
      <c r="CM542" s="133"/>
    </row>
    <row r="543" spans="1:91" ht="24" customHeight="1" x14ac:dyDescent="0.25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  <c r="AX543" s="133"/>
      <c r="AY543" s="133"/>
      <c r="AZ543" s="133"/>
      <c r="BA543" s="133"/>
      <c r="BB543" s="133"/>
      <c r="BC543" s="133"/>
      <c r="BD543" s="133"/>
      <c r="BE543" s="133"/>
      <c r="BF543" s="133"/>
      <c r="BG543" s="133"/>
      <c r="BH543" s="133"/>
      <c r="BI543" s="133"/>
      <c r="BJ543" s="133"/>
      <c r="BK543" s="133"/>
      <c r="BL543" s="133"/>
      <c r="BM543" s="133"/>
      <c r="BN543" s="133"/>
      <c r="BO543" s="133"/>
      <c r="BP543" s="133"/>
      <c r="BQ543" s="133"/>
      <c r="BR543" s="133"/>
      <c r="BS543" s="133"/>
      <c r="BT543" s="133"/>
      <c r="BU543" s="133"/>
      <c r="BV543" s="133"/>
      <c r="BW543" s="133"/>
      <c r="BX543" s="133"/>
      <c r="BY543" s="133"/>
      <c r="BZ543" s="133"/>
      <c r="CA543" s="133"/>
      <c r="CB543" s="133"/>
      <c r="CC543" s="133"/>
      <c r="CD543" s="133"/>
      <c r="CE543" s="133"/>
      <c r="CF543" s="133"/>
      <c r="CG543" s="133"/>
      <c r="CH543" s="133"/>
      <c r="CI543" s="133"/>
      <c r="CJ543" s="133"/>
      <c r="CK543" s="133"/>
      <c r="CL543" s="133"/>
      <c r="CM543" s="133"/>
    </row>
    <row r="544" spans="1:91" ht="24" customHeight="1" x14ac:dyDescent="0.25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  <c r="AX544" s="133"/>
      <c r="AY544" s="133"/>
      <c r="AZ544" s="133"/>
      <c r="BA544" s="133"/>
      <c r="BB544" s="133"/>
      <c r="BC544" s="133"/>
      <c r="BD544" s="133"/>
      <c r="BE544" s="133"/>
      <c r="BF544" s="133"/>
      <c r="BG544" s="133"/>
      <c r="BH544" s="133"/>
      <c r="BI544" s="133"/>
      <c r="BJ544" s="133"/>
      <c r="BK544" s="133"/>
      <c r="BL544" s="133"/>
      <c r="BM544" s="133"/>
      <c r="BN544" s="133"/>
      <c r="BO544" s="133"/>
      <c r="BP544" s="133"/>
      <c r="BQ544" s="133"/>
      <c r="BR544" s="133"/>
      <c r="BS544" s="133"/>
      <c r="BT544" s="133"/>
      <c r="BU544" s="133"/>
      <c r="BV544" s="133"/>
      <c r="BW544" s="133"/>
      <c r="BX544" s="133"/>
      <c r="BY544" s="133"/>
      <c r="BZ544" s="133"/>
      <c r="CA544" s="133"/>
      <c r="CB544" s="133"/>
      <c r="CC544" s="133"/>
      <c r="CD544" s="133"/>
      <c r="CE544" s="133"/>
      <c r="CF544" s="133"/>
      <c r="CG544" s="133"/>
      <c r="CH544" s="133"/>
      <c r="CI544" s="133"/>
      <c r="CJ544" s="133"/>
      <c r="CK544" s="133"/>
      <c r="CL544" s="133"/>
      <c r="CM544" s="133"/>
    </row>
    <row r="545" spans="1:91" ht="24" customHeight="1" x14ac:dyDescent="0.2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  <c r="AX545" s="133"/>
      <c r="AY545" s="133"/>
      <c r="AZ545" s="133"/>
      <c r="BA545" s="133"/>
      <c r="BB545" s="133"/>
      <c r="BC545" s="133"/>
      <c r="BD545" s="133"/>
      <c r="BE545" s="133"/>
      <c r="BF545" s="133"/>
      <c r="BG545" s="133"/>
      <c r="BH545" s="133"/>
      <c r="BI545" s="133"/>
      <c r="BJ545" s="133"/>
      <c r="BK545" s="133"/>
      <c r="BL545" s="133"/>
      <c r="BM545" s="133"/>
      <c r="BN545" s="133"/>
      <c r="BO545" s="133"/>
      <c r="BP545" s="133"/>
      <c r="BQ545" s="133"/>
      <c r="BR545" s="133"/>
      <c r="BS545" s="133"/>
      <c r="BT545" s="133"/>
      <c r="BU545" s="133"/>
      <c r="BV545" s="133"/>
      <c r="BW545" s="133"/>
      <c r="BX545" s="133"/>
      <c r="BY545" s="133"/>
      <c r="BZ545" s="133"/>
      <c r="CA545" s="133"/>
      <c r="CB545" s="133"/>
      <c r="CC545" s="133"/>
      <c r="CD545" s="133"/>
      <c r="CE545" s="133"/>
      <c r="CF545" s="133"/>
      <c r="CG545" s="133"/>
      <c r="CH545" s="133"/>
      <c r="CI545" s="133"/>
      <c r="CJ545" s="133"/>
      <c r="CK545" s="133"/>
      <c r="CL545" s="133"/>
      <c r="CM545" s="133"/>
    </row>
    <row r="546" spans="1:91" ht="24" customHeight="1" x14ac:dyDescent="0.25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/>
      <c r="AU546" s="133"/>
      <c r="AV546" s="133"/>
      <c r="AW546" s="133"/>
      <c r="AX546" s="133"/>
      <c r="AY546" s="133"/>
      <c r="AZ546" s="133"/>
      <c r="BA546" s="133"/>
      <c r="BB546" s="133"/>
      <c r="BC546" s="133"/>
      <c r="BD546" s="133"/>
      <c r="BE546" s="133"/>
      <c r="BF546" s="133"/>
      <c r="BG546" s="133"/>
      <c r="BH546" s="133"/>
      <c r="BI546" s="133"/>
      <c r="BJ546" s="133"/>
      <c r="BK546" s="133"/>
      <c r="BL546" s="133"/>
      <c r="BM546" s="133"/>
      <c r="BN546" s="133"/>
      <c r="BO546" s="133"/>
      <c r="BP546" s="133"/>
      <c r="BQ546" s="133"/>
      <c r="BR546" s="133"/>
      <c r="BS546" s="133"/>
      <c r="BT546" s="133"/>
      <c r="BU546" s="133"/>
      <c r="BV546" s="133"/>
      <c r="BW546" s="133"/>
      <c r="BX546" s="133"/>
      <c r="BY546" s="133"/>
      <c r="BZ546" s="133"/>
      <c r="CA546" s="133"/>
      <c r="CB546" s="133"/>
      <c r="CC546" s="133"/>
      <c r="CD546" s="133"/>
      <c r="CE546" s="133"/>
      <c r="CF546" s="133"/>
      <c r="CG546" s="133"/>
      <c r="CH546" s="133"/>
      <c r="CI546" s="133"/>
      <c r="CJ546" s="133"/>
      <c r="CK546" s="133"/>
      <c r="CL546" s="133"/>
      <c r="CM546" s="133"/>
    </row>
    <row r="547" spans="1:91" ht="24" customHeight="1" x14ac:dyDescent="0.25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  <c r="AX547" s="133"/>
      <c r="AY547" s="133"/>
      <c r="AZ547" s="133"/>
      <c r="BA547" s="133"/>
      <c r="BB547" s="133"/>
      <c r="BC547" s="133"/>
      <c r="BD547" s="133"/>
      <c r="BE547" s="133"/>
      <c r="BF547" s="133"/>
      <c r="BG547" s="133"/>
      <c r="BH547" s="133"/>
      <c r="BI547" s="133"/>
      <c r="BJ547" s="133"/>
      <c r="BK547" s="133"/>
      <c r="BL547" s="133"/>
      <c r="BM547" s="133"/>
      <c r="BN547" s="133"/>
      <c r="BO547" s="133"/>
      <c r="BP547" s="133"/>
      <c r="BQ547" s="133"/>
      <c r="BR547" s="133"/>
      <c r="BS547" s="133"/>
      <c r="BT547" s="133"/>
      <c r="BU547" s="133"/>
      <c r="BV547" s="133"/>
      <c r="BW547" s="133"/>
      <c r="BX547" s="133"/>
      <c r="BY547" s="133"/>
      <c r="BZ547" s="133"/>
      <c r="CA547" s="133"/>
      <c r="CB547" s="133"/>
      <c r="CC547" s="133"/>
      <c r="CD547" s="133"/>
      <c r="CE547" s="133"/>
      <c r="CF547" s="133"/>
      <c r="CG547" s="133"/>
      <c r="CH547" s="133"/>
      <c r="CI547" s="133"/>
      <c r="CJ547" s="133"/>
      <c r="CK547" s="133"/>
      <c r="CL547" s="133"/>
      <c r="CM547" s="133"/>
    </row>
    <row r="548" spans="1:91" ht="24" customHeight="1" x14ac:dyDescent="0.25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/>
      <c r="AV548" s="133"/>
      <c r="AW548" s="133"/>
      <c r="AX548" s="133"/>
      <c r="AY548" s="133"/>
      <c r="AZ548" s="133"/>
      <c r="BA548" s="133"/>
      <c r="BB548" s="133"/>
      <c r="BC548" s="133"/>
      <c r="BD548" s="133"/>
      <c r="BE548" s="133"/>
      <c r="BF548" s="133"/>
      <c r="BG548" s="133"/>
      <c r="BH548" s="133"/>
      <c r="BI548" s="133"/>
      <c r="BJ548" s="133"/>
      <c r="BK548" s="133"/>
      <c r="BL548" s="133"/>
      <c r="BM548" s="133"/>
      <c r="BN548" s="133"/>
      <c r="BO548" s="133"/>
      <c r="BP548" s="133"/>
      <c r="BQ548" s="133"/>
      <c r="BR548" s="133"/>
      <c r="BS548" s="133"/>
      <c r="BT548" s="133"/>
      <c r="BU548" s="133"/>
      <c r="BV548" s="133"/>
      <c r="BW548" s="133"/>
      <c r="BX548" s="133"/>
      <c r="BY548" s="133"/>
      <c r="BZ548" s="133"/>
      <c r="CA548" s="133"/>
      <c r="CB548" s="133"/>
      <c r="CC548" s="133"/>
      <c r="CD548" s="133"/>
      <c r="CE548" s="133"/>
      <c r="CF548" s="133"/>
      <c r="CG548" s="133"/>
      <c r="CH548" s="133"/>
      <c r="CI548" s="133"/>
      <c r="CJ548" s="133"/>
      <c r="CK548" s="133"/>
      <c r="CL548" s="133"/>
      <c r="CM548" s="133"/>
    </row>
    <row r="549" spans="1:91" ht="24" customHeight="1" x14ac:dyDescent="0.25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  <c r="AX549" s="133"/>
      <c r="AY549" s="133"/>
      <c r="AZ549" s="133"/>
      <c r="BA549" s="133"/>
      <c r="BB549" s="133"/>
      <c r="BC549" s="133"/>
      <c r="BD549" s="133"/>
      <c r="BE549" s="133"/>
      <c r="BF549" s="133"/>
      <c r="BG549" s="133"/>
      <c r="BH549" s="133"/>
      <c r="BI549" s="133"/>
      <c r="BJ549" s="133"/>
      <c r="BK549" s="133"/>
      <c r="BL549" s="133"/>
      <c r="BM549" s="133"/>
      <c r="BN549" s="133"/>
      <c r="BO549" s="133"/>
      <c r="BP549" s="133"/>
      <c r="BQ549" s="133"/>
      <c r="BR549" s="133"/>
      <c r="BS549" s="133"/>
      <c r="BT549" s="133"/>
      <c r="BU549" s="133"/>
      <c r="BV549" s="133"/>
      <c r="BW549" s="133"/>
      <c r="BX549" s="133"/>
      <c r="BY549" s="133"/>
      <c r="BZ549" s="133"/>
      <c r="CA549" s="133"/>
      <c r="CB549" s="133"/>
      <c r="CC549" s="133"/>
      <c r="CD549" s="133"/>
      <c r="CE549" s="133"/>
      <c r="CF549" s="133"/>
      <c r="CG549" s="133"/>
      <c r="CH549" s="133"/>
      <c r="CI549" s="133"/>
      <c r="CJ549" s="133"/>
      <c r="CK549" s="133"/>
      <c r="CL549" s="133"/>
      <c r="CM549" s="133"/>
    </row>
    <row r="550" spans="1:91" ht="24" customHeight="1" x14ac:dyDescent="0.25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/>
      <c r="AU550" s="133"/>
      <c r="AV550" s="133"/>
      <c r="AW550" s="133"/>
      <c r="AX550" s="133"/>
      <c r="AY550" s="133"/>
      <c r="AZ550" s="133"/>
      <c r="BA550" s="133"/>
      <c r="BB550" s="133"/>
      <c r="BC550" s="133"/>
      <c r="BD550" s="133"/>
      <c r="BE550" s="133"/>
      <c r="BF550" s="133"/>
      <c r="BG550" s="133"/>
      <c r="BH550" s="133"/>
      <c r="BI550" s="133"/>
      <c r="BJ550" s="133"/>
      <c r="BK550" s="133"/>
      <c r="BL550" s="133"/>
      <c r="BM550" s="133"/>
      <c r="BN550" s="133"/>
      <c r="BO550" s="133"/>
      <c r="BP550" s="133"/>
      <c r="BQ550" s="133"/>
      <c r="BR550" s="133"/>
      <c r="BS550" s="133"/>
      <c r="BT550" s="133"/>
      <c r="BU550" s="133"/>
      <c r="BV550" s="133"/>
      <c r="BW550" s="133"/>
      <c r="BX550" s="133"/>
      <c r="BY550" s="133"/>
      <c r="BZ550" s="133"/>
      <c r="CA550" s="133"/>
      <c r="CB550" s="133"/>
      <c r="CC550" s="133"/>
      <c r="CD550" s="133"/>
      <c r="CE550" s="133"/>
      <c r="CF550" s="133"/>
      <c r="CG550" s="133"/>
      <c r="CH550" s="133"/>
      <c r="CI550" s="133"/>
      <c r="CJ550" s="133"/>
      <c r="CK550" s="133"/>
      <c r="CL550" s="133"/>
      <c r="CM550" s="133"/>
    </row>
    <row r="551" spans="1:91" ht="24" customHeight="1" x14ac:dyDescent="0.25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  <c r="AP551" s="133"/>
      <c r="AQ551" s="133"/>
      <c r="AR551" s="133"/>
      <c r="AS551" s="133"/>
      <c r="AT551" s="133"/>
      <c r="AU551" s="133"/>
      <c r="AV551" s="133"/>
      <c r="AW551" s="133"/>
      <c r="AX551" s="133"/>
      <c r="AY551" s="133"/>
      <c r="AZ551" s="133"/>
      <c r="BA551" s="133"/>
      <c r="BB551" s="133"/>
      <c r="BC551" s="133"/>
      <c r="BD551" s="133"/>
      <c r="BE551" s="133"/>
      <c r="BF551" s="133"/>
      <c r="BG551" s="133"/>
      <c r="BH551" s="133"/>
      <c r="BI551" s="133"/>
      <c r="BJ551" s="133"/>
      <c r="BK551" s="133"/>
      <c r="BL551" s="133"/>
      <c r="BM551" s="133"/>
      <c r="BN551" s="133"/>
      <c r="BO551" s="133"/>
      <c r="BP551" s="133"/>
      <c r="BQ551" s="133"/>
      <c r="BR551" s="133"/>
      <c r="BS551" s="133"/>
      <c r="BT551" s="133"/>
      <c r="BU551" s="133"/>
      <c r="BV551" s="133"/>
      <c r="BW551" s="133"/>
      <c r="BX551" s="133"/>
      <c r="BY551" s="133"/>
      <c r="BZ551" s="133"/>
      <c r="CA551" s="133"/>
      <c r="CB551" s="133"/>
      <c r="CC551" s="133"/>
      <c r="CD551" s="133"/>
      <c r="CE551" s="133"/>
      <c r="CF551" s="133"/>
      <c r="CG551" s="133"/>
      <c r="CH551" s="133"/>
      <c r="CI551" s="133"/>
      <c r="CJ551" s="133"/>
      <c r="CK551" s="133"/>
      <c r="CL551" s="133"/>
      <c r="CM551" s="133"/>
    </row>
    <row r="552" spans="1:91" ht="24" customHeight="1" x14ac:dyDescent="0.25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AU552" s="133"/>
      <c r="AV552" s="133"/>
      <c r="AW552" s="133"/>
      <c r="AX552" s="133"/>
      <c r="AY552" s="133"/>
      <c r="AZ552" s="133"/>
      <c r="BA552" s="133"/>
      <c r="BB552" s="133"/>
      <c r="BC552" s="133"/>
      <c r="BD552" s="133"/>
      <c r="BE552" s="133"/>
      <c r="BF552" s="133"/>
      <c r="BG552" s="133"/>
      <c r="BH552" s="133"/>
      <c r="BI552" s="133"/>
      <c r="BJ552" s="133"/>
      <c r="BK552" s="133"/>
      <c r="BL552" s="133"/>
      <c r="BM552" s="133"/>
      <c r="BN552" s="133"/>
      <c r="BO552" s="133"/>
      <c r="BP552" s="133"/>
      <c r="BQ552" s="133"/>
      <c r="BR552" s="133"/>
      <c r="BS552" s="133"/>
      <c r="BT552" s="133"/>
      <c r="BU552" s="133"/>
      <c r="BV552" s="133"/>
      <c r="BW552" s="133"/>
      <c r="BX552" s="133"/>
      <c r="BY552" s="133"/>
      <c r="BZ552" s="133"/>
      <c r="CA552" s="133"/>
      <c r="CB552" s="133"/>
      <c r="CC552" s="133"/>
      <c r="CD552" s="133"/>
      <c r="CE552" s="133"/>
      <c r="CF552" s="133"/>
      <c r="CG552" s="133"/>
      <c r="CH552" s="133"/>
      <c r="CI552" s="133"/>
      <c r="CJ552" s="133"/>
      <c r="CK552" s="133"/>
      <c r="CL552" s="133"/>
      <c r="CM552" s="133"/>
    </row>
    <row r="553" spans="1:91" ht="24" customHeight="1" x14ac:dyDescent="0.25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  <c r="AP553" s="133"/>
      <c r="AQ553" s="133"/>
      <c r="AR553" s="133"/>
      <c r="AS553" s="133"/>
      <c r="AT553" s="133"/>
      <c r="AU553" s="133"/>
      <c r="AV553" s="133"/>
      <c r="AW553" s="133"/>
      <c r="AX553" s="133"/>
      <c r="AY553" s="133"/>
      <c r="AZ553" s="133"/>
      <c r="BA553" s="133"/>
      <c r="BB553" s="133"/>
      <c r="BC553" s="133"/>
      <c r="BD553" s="133"/>
      <c r="BE553" s="133"/>
      <c r="BF553" s="133"/>
      <c r="BG553" s="133"/>
      <c r="BH553" s="133"/>
      <c r="BI553" s="133"/>
      <c r="BJ553" s="133"/>
      <c r="BK553" s="133"/>
      <c r="BL553" s="133"/>
      <c r="BM553" s="133"/>
      <c r="BN553" s="133"/>
      <c r="BO553" s="133"/>
      <c r="BP553" s="133"/>
      <c r="BQ553" s="133"/>
      <c r="BR553" s="133"/>
      <c r="BS553" s="133"/>
      <c r="BT553" s="133"/>
      <c r="BU553" s="133"/>
      <c r="BV553" s="133"/>
      <c r="BW553" s="133"/>
      <c r="BX553" s="133"/>
      <c r="BY553" s="133"/>
      <c r="BZ553" s="133"/>
      <c r="CA553" s="133"/>
      <c r="CB553" s="133"/>
      <c r="CC553" s="133"/>
      <c r="CD553" s="133"/>
      <c r="CE553" s="133"/>
      <c r="CF553" s="133"/>
      <c r="CG553" s="133"/>
      <c r="CH553" s="133"/>
      <c r="CI553" s="133"/>
      <c r="CJ553" s="133"/>
      <c r="CK553" s="133"/>
      <c r="CL553" s="133"/>
      <c r="CM553" s="133"/>
    </row>
    <row r="554" spans="1:91" ht="24" customHeight="1" x14ac:dyDescent="0.25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  <c r="AY554" s="133"/>
      <c r="AZ554" s="133"/>
      <c r="BA554" s="133"/>
      <c r="BB554" s="133"/>
      <c r="BC554" s="133"/>
      <c r="BD554" s="133"/>
      <c r="BE554" s="133"/>
      <c r="BF554" s="133"/>
      <c r="BG554" s="133"/>
      <c r="BH554" s="133"/>
      <c r="BI554" s="133"/>
      <c r="BJ554" s="133"/>
      <c r="BK554" s="133"/>
      <c r="BL554" s="133"/>
      <c r="BM554" s="133"/>
      <c r="BN554" s="133"/>
      <c r="BO554" s="133"/>
      <c r="BP554" s="133"/>
      <c r="BQ554" s="133"/>
      <c r="BR554" s="133"/>
      <c r="BS554" s="133"/>
      <c r="BT554" s="133"/>
      <c r="BU554" s="133"/>
      <c r="BV554" s="133"/>
      <c r="BW554" s="133"/>
      <c r="BX554" s="133"/>
      <c r="BY554" s="133"/>
      <c r="BZ554" s="133"/>
      <c r="CA554" s="133"/>
      <c r="CB554" s="133"/>
      <c r="CC554" s="133"/>
      <c r="CD554" s="133"/>
      <c r="CE554" s="133"/>
      <c r="CF554" s="133"/>
      <c r="CG554" s="133"/>
      <c r="CH554" s="133"/>
      <c r="CI554" s="133"/>
      <c r="CJ554" s="133"/>
      <c r="CK554" s="133"/>
      <c r="CL554" s="133"/>
      <c r="CM554" s="133"/>
    </row>
    <row r="555" spans="1:91" ht="24" customHeight="1" x14ac:dyDescent="0.2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  <c r="AP555" s="133"/>
      <c r="AQ555" s="133"/>
      <c r="AR555" s="133"/>
      <c r="AS555" s="133"/>
      <c r="AT555" s="133"/>
      <c r="AU555" s="133"/>
      <c r="AV555" s="133"/>
      <c r="AW555" s="133"/>
      <c r="AX555" s="133"/>
      <c r="AY555" s="133"/>
      <c r="AZ555" s="133"/>
      <c r="BA555" s="133"/>
      <c r="BB555" s="133"/>
      <c r="BC555" s="133"/>
      <c r="BD555" s="133"/>
      <c r="BE555" s="133"/>
      <c r="BF555" s="133"/>
      <c r="BG555" s="133"/>
      <c r="BH555" s="133"/>
      <c r="BI555" s="133"/>
      <c r="BJ555" s="133"/>
      <c r="BK555" s="133"/>
      <c r="BL555" s="133"/>
      <c r="BM555" s="133"/>
      <c r="BN555" s="133"/>
      <c r="BO555" s="133"/>
      <c r="BP555" s="133"/>
      <c r="BQ555" s="133"/>
      <c r="BR555" s="133"/>
      <c r="BS555" s="133"/>
      <c r="BT555" s="133"/>
      <c r="BU555" s="133"/>
      <c r="BV555" s="133"/>
      <c r="BW555" s="133"/>
      <c r="BX555" s="133"/>
      <c r="BY555" s="133"/>
      <c r="BZ555" s="133"/>
      <c r="CA555" s="133"/>
      <c r="CB555" s="133"/>
      <c r="CC555" s="133"/>
      <c r="CD555" s="133"/>
      <c r="CE555" s="133"/>
      <c r="CF555" s="133"/>
      <c r="CG555" s="133"/>
      <c r="CH555" s="133"/>
      <c r="CI555" s="133"/>
      <c r="CJ555" s="133"/>
      <c r="CK555" s="133"/>
      <c r="CL555" s="133"/>
      <c r="CM555" s="133"/>
    </row>
    <row r="556" spans="1:91" ht="24" customHeight="1" x14ac:dyDescent="0.25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  <c r="AP556" s="133"/>
      <c r="AQ556" s="133"/>
      <c r="AR556" s="133"/>
      <c r="AS556" s="133"/>
      <c r="AT556" s="133"/>
      <c r="AU556" s="133"/>
      <c r="AV556" s="133"/>
      <c r="AW556" s="133"/>
      <c r="AX556" s="133"/>
      <c r="AY556" s="133"/>
      <c r="AZ556" s="133"/>
      <c r="BA556" s="133"/>
      <c r="BB556" s="133"/>
      <c r="BC556" s="133"/>
      <c r="BD556" s="133"/>
      <c r="BE556" s="133"/>
      <c r="BF556" s="133"/>
      <c r="BG556" s="133"/>
      <c r="BH556" s="133"/>
      <c r="BI556" s="133"/>
      <c r="BJ556" s="133"/>
      <c r="BK556" s="133"/>
      <c r="BL556" s="133"/>
      <c r="BM556" s="133"/>
      <c r="BN556" s="133"/>
      <c r="BO556" s="133"/>
      <c r="BP556" s="133"/>
      <c r="BQ556" s="133"/>
      <c r="BR556" s="133"/>
      <c r="BS556" s="133"/>
      <c r="BT556" s="133"/>
      <c r="BU556" s="133"/>
      <c r="BV556" s="133"/>
      <c r="BW556" s="133"/>
      <c r="BX556" s="133"/>
      <c r="BY556" s="133"/>
      <c r="BZ556" s="133"/>
      <c r="CA556" s="133"/>
      <c r="CB556" s="133"/>
      <c r="CC556" s="133"/>
      <c r="CD556" s="133"/>
      <c r="CE556" s="133"/>
      <c r="CF556" s="133"/>
      <c r="CG556" s="133"/>
      <c r="CH556" s="133"/>
      <c r="CI556" s="133"/>
      <c r="CJ556" s="133"/>
      <c r="CK556" s="133"/>
      <c r="CL556" s="133"/>
      <c r="CM556" s="133"/>
    </row>
    <row r="557" spans="1:91" ht="24" customHeight="1" x14ac:dyDescent="0.25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  <c r="AY557" s="133"/>
      <c r="AZ557" s="133"/>
      <c r="BA557" s="133"/>
      <c r="BB557" s="133"/>
      <c r="BC557" s="133"/>
      <c r="BD557" s="133"/>
      <c r="BE557" s="133"/>
      <c r="BF557" s="133"/>
      <c r="BG557" s="133"/>
      <c r="BH557" s="133"/>
      <c r="BI557" s="133"/>
      <c r="BJ557" s="133"/>
      <c r="BK557" s="133"/>
      <c r="BL557" s="133"/>
      <c r="BM557" s="133"/>
      <c r="BN557" s="133"/>
      <c r="BO557" s="133"/>
      <c r="BP557" s="133"/>
      <c r="BQ557" s="133"/>
      <c r="BR557" s="133"/>
      <c r="BS557" s="133"/>
      <c r="BT557" s="133"/>
      <c r="BU557" s="133"/>
      <c r="BV557" s="133"/>
      <c r="BW557" s="133"/>
      <c r="BX557" s="133"/>
      <c r="BY557" s="133"/>
      <c r="BZ557" s="133"/>
      <c r="CA557" s="133"/>
      <c r="CB557" s="133"/>
      <c r="CC557" s="133"/>
      <c r="CD557" s="133"/>
      <c r="CE557" s="133"/>
      <c r="CF557" s="133"/>
      <c r="CG557" s="133"/>
      <c r="CH557" s="133"/>
      <c r="CI557" s="133"/>
      <c r="CJ557" s="133"/>
      <c r="CK557" s="133"/>
      <c r="CL557" s="133"/>
      <c r="CM557" s="133"/>
    </row>
    <row r="558" spans="1:91" ht="24" customHeight="1" x14ac:dyDescent="0.25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  <c r="AV558" s="133"/>
      <c r="AW558" s="133"/>
      <c r="AX558" s="133"/>
      <c r="AY558" s="133"/>
      <c r="AZ558" s="133"/>
      <c r="BA558" s="133"/>
      <c r="BB558" s="133"/>
      <c r="BC558" s="133"/>
      <c r="BD558" s="133"/>
      <c r="BE558" s="133"/>
      <c r="BF558" s="133"/>
      <c r="BG558" s="133"/>
      <c r="BH558" s="133"/>
      <c r="BI558" s="133"/>
      <c r="BJ558" s="133"/>
      <c r="BK558" s="133"/>
      <c r="BL558" s="133"/>
      <c r="BM558" s="133"/>
      <c r="BN558" s="133"/>
      <c r="BO558" s="133"/>
      <c r="BP558" s="133"/>
      <c r="BQ558" s="133"/>
      <c r="BR558" s="133"/>
      <c r="BS558" s="133"/>
      <c r="BT558" s="133"/>
      <c r="BU558" s="133"/>
      <c r="BV558" s="133"/>
      <c r="BW558" s="133"/>
      <c r="BX558" s="133"/>
      <c r="BY558" s="133"/>
      <c r="BZ558" s="133"/>
      <c r="CA558" s="133"/>
      <c r="CB558" s="133"/>
      <c r="CC558" s="133"/>
      <c r="CD558" s="133"/>
      <c r="CE558" s="133"/>
      <c r="CF558" s="133"/>
      <c r="CG558" s="133"/>
      <c r="CH558" s="133"/>
      <c r="CI558" s="133"/>
      <c r="CJ558" s="133"/>
      <c r="CK558" s="133"/>
      <c r="CL558" s="133"/>
      <c r="CM558" s="133"/>
    </row>
    <row r="559" spans="1:91" ht="24" customHeight="1" x14ac:dyDescent="0.25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/>
      <c r="AU559" s="133"/>
      <c r="AV559" s="133"/>
      <c r="AW559" s="133"/>
      <c r="AX559" s="133"/>
      <c r="AY559" s="133"/>
      <c r="AZ559" s="133"/>
      <c r="BA559" s="133"/>
      <c r="BB559" s="133"/>
      <c r="BC559" s="133"/>
      <c r="BD559" s="133"/>
      <c r="BE559" s="133"/>
      <c r="BF559" s="133"/>
      <c r="BG559" s="133"/>
      <c r="BH559" s="133"/>
      <c r="BI559" s="133"/>
      <c r="BJ559" s="133"/>
      <c r="BK559" s="133"/>
      <c r="BL559" s="133"/>
      <c r="BM559" s="133"/>
      <c r="BN559" s="133"/>
      <c r="BO559" s="133"/>
      <c r="BP559" s="133"/>
      <c r="BQ559" s="133"/>
      <c r="BR559" s="133"/>
      <c r="BS559" s="133"/>
      <c r="BT559" s="133"/>
      <c r="BU559" s="133"/>
      <c r="BV559" s="133"/>
      <c r="BW559" s="133"/>
      <c r="BX559" s="133"/>
      <c r="BY559" s="133"/>
      <c r="BZ559" s="133"/>
      <c r="CA559" s="133"/>
      <c r="CB559" s="133"/>
      <c r="CC559" s="133"/>
      <c r="CD559" s="133"/>
      <c r="CE559" s="133"/>
      <c r="CF559" s="133"/>
      <c r="CG559" s="133"/>
      <c r="CH559" s="133"/>
      <c r="CI559" s="133"/>
      <c r="CJ559" s="133"/>
      <c r="CK559" s="133"/>
      <c r="CL559" s="133"/>
      <c r="CM559" s="133"/>
    </row>
    <row r="560" spans="1:91" ht="24" customHeight="1" x14ac:dyDescent="0.25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  <c r="AP560" s="133"/>
      <c r="AQ560" s="133"/>
      <c r="AR560" s="133"/>
      <c r="AS560" s="133"/>
      <c r="AT560" s="133"/>
      <c r="AU560" s="133"/>
      <c r="AV560" s="133"/>
      <c r="AW560" s="133"/>
      <c r="AX560" s="133"/>
      <c r="AY560" s="133"/>
      <c r="AZ560" s="133"/>
      <c r="BA560" s="133"/>
      <c r="BB560" s="133"/>
      <c r="BC560" s="133"/>
      <c r="BD560" s="133"/>
      <c r="BE560" s="133"/>
      <c r="BF560" s="133"/>
      <c r="BG560" s="133"/>
      <c r="BH560" s="133"/>
      <c r="BI560" s="133"/>
      <c r="BJ560" s="133"/>
      <c r="BK560" s="133"/>
      <c r="BL560" s="133"/>
      <c r="BM560" s="133"/>
      <c r="BN560" s="133"/>
      <c r="BO560" s="133"/>
      <c r="BP560" s="133"/>
      <c r="BQ560" s="133"/>
      <c r="BR560" s="133"/>
      <c r="BS560" s="133"/>
      <c r="BT560" s="133"/>
      <c r="BU560" s="133"/>
      <c r="BV560" s="133"/>
      <c r="BW560" s="133"/>
      <c r="BX560" s="133"/>
      <c r="BY560" s="133"/>
      <c r="BZ560" s="133"/>
      <c r="CA560" s="133"/>
      <c r="CB560" s="133"/>
      <c r="CC560" s="133"/>
      <c r="CD560" s="133"/>
      <c r="CE560" s="133"/>
      <c r="CF560" s="133"/>
      <c r="CG560" s="133"/>
      <c r="CH560" s="133"/>
      <c r="CI560" s="133"/>
      <c r="CJ560" s="133"/>
      <c r="CK560" s="133"/>
      <c r="CL560" s="133"/>
      <c r="CM560" s="133"/>
    </row>
    <row r="561" spans="1:91" ht="24" customHeight="1" x14ac:dyDescent="0.25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  <c r="AX561" s="133"/>
      <c r="AY561" s="133"/>
      <c r="AZ561" s="133"/>
      <c r="BA561" s="133"/>
      <c r="BB561" s="133"/>
      <c r="BC561" s="133"/>
      <c r="BD561" s="133"/>
      <c r="BE561" s="133"/>
      <c r="BF561" s="133"/>
      <c r="BG561" s="133"/>
      <c r="BH561" s="133"/>
      <c r="BI561" s="133"/>
      <c r="BJ561" s="133"/>
      <c r="BK561" s="133"/>
      <c r="BL561" s="133"/>
      <c r="BM561" s="133"/>
      <c r="BN561" s="133"/>
      <c r="BO561" s="133"/>
      <c r="BP561" s="133"/>
      <c r="BQ561" s="133"/>
      <c r="BR561" s="133"/>
      <c r="BS561" s="133"/>
      <c r="BT561" s="133"/>
      <c r="BU561" s="133"/>
      <c r="BV561" s="133"/>
      <c r="BW561" s="133"/>
      <c r="BX561" s="133"/>
      <c r="BY561" s="133"/>
      <c r="BZ561" s="133"/>
      <c r="CA561" s="133"/>
      <c r="CB561" s="133"/>
      <c r="CC561" s="133"/>
      <c r="CD561" s="133"/>
      <c r="CE561" s="133"/>
      <c r="CF561" s="133"/>
      <c r="CG561" s="133"/>
      <c r="CH561" s="133"/>
      <c r="CI561" s="133"/>
      <c r="CJ561" s="133"/>
      <c r="CK561" s="133"/>
      <c r="CL561" s="133"/>
      <c r="CM561" s="133"/>
    </row>
    <row r="562" spans="1:91" ht="24" customHeight="1" x14ac:dyDescent="0.25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  <c r="AX562" s="133"/>
      <c r="AY562" s="133"/>
      <c r="AZ562" s="133"/>
      <c r="BA562" s="133"/>
      <c r="BB562" s="133"/>
      <c r="BC562" s="133"/>
      <c r="BD562" s="133"/>
      <c r="BE562" s="133"/>
      <c r="BF562" s="133"/>
      <c r="BG562" s="133"/>
      <c r="BH562" s="133"/>
      <c r="BI562" s="133"/>
      <c r="BJ562" s="133"/>
      <c r="BK562" s="133"/>
      <c r="BL562" s="133"/>
      <c r="BM562" s="133"/>
      <c r="BN562" s="133"/>
      <c r="BO562" s="133"/>
      <c r="BP562" s="133"/>
      <c r="BQ562" s="133"/>
      <c r="BR562" s="133"/>
      <c r="BS562" s="133"/>
      <c r="BT562" s="133"/>
      <c r="BU562" s="133"/>
      <c r="BV562" s="133"/>
      <c r="BW562" s="133"/>
      <c r="BX562" s="133"/>
      <c r="BY562" s="133"/>
      <c r="BZ562" s="133"/>
      <c r="CA562" s="133"/>
      <c r="CB562" s="133"/>
      <c r="CC562" s="133"/>
      <c r="CD562" s="133"/>
      <c r="CE562" s="133"/>
      <c r="CF562" s="133"/>
      <c r="CG562" s="133"/>
      <c r="CH562" s="133"/>
      <c r="CI562" s="133"/>
      <c r="CJ562" s="133"/>
      <c r="CK562" s="133"/>
      <c r="CL562" s="133"/>
      <c r="CM562" s="133"/>
    </row>
    <row r="563" spans="1:91" ht="24" customHeight="1" x14ac:dyDescent="0.25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  <c r="AP563" s="133"/>
      <c r="AQ563" s="133"/>
      <c r="AR563" s="133"/>
      <c r="AS563" s="133"/>
      <c r="AT563" s="133"/>
      <c r="AU563" s="133"/>
      <c r="AV563" s="133"/>
      <c r="AW563" s="133"/>
      <c r="AX563" s="133"/>
      <c r="AY563" s="133"/>
      <c r="AZ563" s="133"/>
      <c r="BA563" s="133"/>
      <c r="BB563" s="133"/>
      <c r="BC563" s="133"/>
      <c r="BD563" s="133"/>
      <c r="BE563" s="133"/>
      <c r="BF563" s="133"/>
      <c r="BG563" s="133"/>
      <c r="BH563" s="133"/>
      <c r="BI563" s="133"/>
      <c r="BJ563" s="133"/>
      <c r="BK563" s="133"/>
      <c r="BL563" s="133"/>
      <c r="BM563" s="133"/>
      <c r="BN563" s="133"/>
      <c r="BO563" s="133"/>
      <c r="BP563" s="133"/>
      <c r="BQ563" s="133"/>
      <c r="BR563" s="133"/>
      <c r="BS563" s="133"/>
      <c r="BT563" s="133"/>
      <c r="BU563" s="133"/>
      <c r="BV563" s="133"/>
      <c r="BW563" s="133"/>
      <c r="BX563" s="133"/>
      <c r="BY563" s="133"/>
      <c r="BZ563" s="133"/>
      <c r="CA563" s="133"/>
      <c r="CB563" s="133"/>
      <c r="CC563" s="133"/>
      <c r="CD563" s="133"/>
      <c r="CE563" s="133"/>
      <c r="CF563" s="133"/>
      <c r="CG563" s="133"/>
      <c r="CH563" s="133"/>
      <c r="CI563" s="133"/>
      <c r="CJ563" s="133"/>
      <c r="CK563" s="133"/>
      <c r="CL563" s="133"/>
      <c r="CM563" s="133"/>
    </row>
    <row r="564" spans="1:91" ht="24" customHeight="1" x14ac:dyDescent="0.25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AU564" s="133"/>
      <c r="AV564" s="133"/>
      <c r="AW564" s="133"/>
      <c r="AX564" s="133"/>
      <c r="AY564" s="133"/>
      <c r="AZ564" s="133"/>
      <c r="BA564" s="133"/>
      <c r="BB564" s="133"/>
      <c r="BC564" s="133"/>
      <c r="BD564" s="133"/>
      <c r="BE564" s="133"/>
      <c r="BF564" s="133"/>
      <c r="BG564" s="133"/>
      <c r="BH564" s="133"/>
      <c r="BI564" s="133"/>
      <c r="BJ564" s="133"/>
      <c r="BK564" s="133"/>
      <c r="BL564" s="133"/>
      <c r="BM564" s="133"/>
      <c r="BN564" s="133"/>
      <c r="BO564" s="133"/>
      <c r="BP564" s="133"/>
      <c r="BQ564" s="133"/>
      <c r="BR564" s="133"/>
      <c r="BS564" s="133"/>
      <c r="BT564" s="133"/>
      <c r="BU564" s="133"/>
      <c r="BV564" s="133"/>
      <c r="BW564" s="133"/>
      <c r="BX564" s="133"/>
      <c r="BY564" s="133"/>
      <c r="BZ564" s="133"/>
      <c r="CA564" s="133"/>
      <c r="CB564" s="133"/>
      <c r="CC564" s="133"/>
      <c r="CD564" s="133"/>
      <c r="CE564" s="133"/>
      <c r="CF564" s="133"/>
      <c r="CG564" s="133"/>
      <c r="CH564" s="133"/>
      <c r="CI564" s="133"/>
      <c r="CJ564" s="133"/>
      <c r="CK564" s="133"/>
      <c r="CL564" s="133"/>
      <c r="CM564" s="133"/>
    </row>
    <row r="565" spans="1:91" ht="24" customHeight="1" x14ac:dyDescent="0.2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  <c r="AP565" s="133"/>
      <c r="AQ565" s="133"/>
      <c r="AR565" s="133"/>
      <c r="AS565" s="133"/>
      <c r="AT565" s="133"/>
      <c r="AU565" s="133"/>
      <c r="AV565" s="133"/>
      <c r="AW565" s="133"/>
      <c r="AX565" s="133"/>
      <c r="AY565" s="133"/>
      <c r="AZ565" s="133"/>
      <c r="BA565" s="133"/>
      <c r="BB565" s="133"/>
      <c r="BC565" s="133"/>
      <c r="BD565" s="133"/>
      <c r="BE565" s="133"/>
      <c r="BF565" s="133"/>
      <c r="BG565" s="133"/>
      <c r="BH565" s="133"/>
      <c r="BI565" s="133"/>
      <c r="BJ565" s="133"/>
      <c r="BK565" s="133"/>
      <c r="BL565" s="133"/>
      <c r="BM565" s="133"/>
      <c r="BN565" s="133"/>
      <c r="BO565" s="133"/>
      <c r="BP565" s="133"/>
      <c r="BQ565" s="133"/>
      <c r="BR565" s="133"/>
      <c r="BS565" s="133"/>
      <c r="BT565" s="133"/>
      <c r="BU565" s="133"/>
      <c r="BV565" s="133"/>
      <c r="BW565" s="133"/>
      <c r="BX565" s="133"/>
      <c r="BY565" s="133"/>
      <c r="BZ565" s="133"/>
      <c r="CA565" s="133"/>
      <c r="CB565" s="133"/>
      <c r="CC565" s="133"/>
      <c r="CD565" s="133"/>
      <c r="CE565" s="133"/>
      <c r="CF565" s="133"/>
      <c r="CG565" s="133"/>
      <c r="CH565" s="133"/>
      <c r="CI565" s="133"/>
      <c r="CJ565" s="133"/>
      <c r="CK565" s="133"/>
      <c r="CL565" s="133"/>
      <c r="CM565" s="133"/>
    </row>
    <row r="566" spans="1:91" ht="24" customHeight="1" x14ac:dyDescent="0.25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  <c r="AP566" s="133"/>
      <c r="AQ566" s="133"/>
      <c r="AR566" s="133"/>
      <c r="AS566" s="133"/>
      <c r="AT566" s="133"/>
      <c r="AU566" s="133"/>
      <c r="AV566" s="133"/>
      <c r="AW566" s="133"/>
      <c r="AX566" s="133"/>
      <c r="AY566" s="133"/>
      <c r="AZ566" s="133"/>
      <c r="BA566" s="133"/>
      <c r="BB566" s="133"/>
      <c r="BC566" s="133"/>
      <c r="BD566" s="133"/>
      <c r="BE566" s="133"/>
      <c r="BF566" s="133"/>
      <c r="BG566" s="133"/>
      <c r="BH566" s="133"/>
      <c r="BI566" s="133"/>
      <c r="BJ566" s="133"/>
      <c r="BK566" s="133"/>
      <c r="BL566" s="133"/>
      <c r="BM566" s="133"/>
      <c r="BN566" s="133"/>
      <c r="BO566" s="133"/>
      <c r="BP566" s="133"/>
      <c r="BQ566" s="133"/>
      <c r="BR566" s="133"/>
      <c r="BS566" s="133"/>
      <c r="BT566" s="133"/>
      <c r="BU566" s="133"/>
      <c r="BV566" s="133"/>
      <c r="BW566" s="133"/>
      <c r="BX566" s="133"/>
      <c r="BY566" s="133"/>
      <c r="BZ566" s="133"/>
      <c r="CA566" s="133"/>
      <c r="CB566" s="133"/>
      <c r="CC566" s="133"/>
      <c r="CD566" s="133"/>
      <c r="CE566" s="133"/>
      <c r="CF566" s="133"/>
      <c r="CG566" s="133"/>
      <c r="CH566" s="133"/>
      <c r="CI566" s="133"/>
      <c r="CJ566" s="133"/>
      <c r="CK566" s="133"/>
      <c r="CL566" s="133"/>
      <c r="CM566" s="133"/>
    </row>
    <row r="567" spans="1:91" ht="24" customHeight="1" x14ac:dyDescent="0.25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/>
      <c r="AU567" s="133"/>
      <c r="AV567" s="133"/>
      <c r="AW567" s="133"/>
      <c r="AX567" s="133"/>
      <c r="AY567" s="133"/>
      <c r="AZ567" s="133"/>
      <c r="BA567" s="133"/>
      <c r="BB567" s="133"/>
      <c r="BC567" s="133"/>
      <c r="BD567" s="133"/>
      <c r="BE567" s="133"/>
      <c r="BF567" s="133"/>
      <c r="BG567" s="133"/>
      <c r="BH567" s="133"/>
      <c r="BI567" s="133"/>
      <c r="BJ567" s="133"/>
      <c r="BK567" s="133"/>
      <c r="BL567" s="133"/>
      <c r="BM567" s="133"/>
      <c r="BN567" s="133"/>
      <c r="BO567" s="133"/>
      <c r="BP567" s="133"/>
      <c r="BQ567" s="133"/>
      <c r="BR567" s="133"/>
      <c r="BS567" s="133"/>
      <c r="BT567" s="133"/>
      <c r="BU567" s="133"/>
      <c r="BV567" s="133"/>
      <c r="BW567" s="133"/>
      <c r="BX567" s="133"/>
      <c r="BY567" s="133"/>
      <c r="BZ567" s="133"/>
      <c r="CA567" s="133"/>
      <c r="CB567" s="133"/>
      <c r="CC567" s="133"/>
      <c r="CD567" s="133"/>
      <c r="CE567" s="133"/>
      <c r="CF567" s="133"/>
      <c r="CG567" s="133"/>
      <c r="CH567" s="133"/>
      <c r="CI567" s="133"/>
      <c r="CJ567" s="133"/>
      <c r="CK567" s="133"/>
      <c r="CL567" s="133"/>
      <c r="CM567" s="133"/>
    </row>
    <row r="568" spans="1:91" ht="24" customHeight="1" x14ac:dyDescent="0.25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/>
      <c r="AQ568" s="133"/>
      <c r="AR568" s="133"/>
      <c r="AS568" s="133"/>
      <c r="AT568" s="133"/>
      <c r="AU568" s="133"/>
      <c r="AV568" s="133"/>
      <c r="AW568" s="133"/>
      <c r="AX568" s="133"/>
      <c r="AY568" s="133"/>
      <c r="AZ568" s="133"/>
      <c r="BA568" s="133"/>
      <c r="BB568" s="133"/>
      <c r="BC568" s="133"/>
      <c r="BD568" s="133"/>
      <c r="BE568" s="133"/>
      <c r="BF568" s="133"/>
      <c r="BG568" s="133"/>
      <c r="BH568" s="133"/>
      <c r="BI568" s="133"/>
      <c r="BJ568" s="133"/>
      <c r="BK568" s="133"/>
      <c r="BL568" s="133"/>
      <c r="BM568" s="133"/>
      <c r="BN568" s="133"/>
      <c r="BO568" s="133"/>
      <c r="BP568" s="133"/>
      <c r="BQ568" s="133"/>
      <c r="BR568" s="133"/>
      <c r="BS568" s="133"/>
      <c r="BT568" s="133"/>
      <c r="BU568" s="133"/>
      <c r="BV568" s="133"/>
      <c r="BW568" s="133"/>
      <c r="BX568" s="133"/>
      <c r="BY568" s="133"/>
      <c r="BZ568" s="133"/>
      <c r="CA568" s="133"/>
      <c r="CB568" s="133"/>
      <c r="CC568" s="133"/>
      <c r="CD568" s="133"/>
      <c r="CE568" s="133"/>
      <c r="CF568" s="133"/>
      <c r="CG568" s="133"/>
      <c r="CH568" s="133"/>
      <c r="CI568" s="133"/>
      <c r="CJ568" s="133"/>
      <c r="CK568" s="133"/>
      <c r="CL568" s="133"/>
      <c r="CM568" s="133"/>
    </row>
    <row r="569" spans="1:91" ht="24" customHeight="1" x14ac:dyDescent="0.25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  <c r="AP569" s="133"/>
      <c r="AQ569" s="133"/>
      <c r="AR569" s="133"/>
      <c r="AS569" s="133"/>
      <c r="AT569" s="133"/>
      <c r="AU569" s="133"/>
      <c r="AV569" s="133"/>
      <c r="AW569" s="133"/>
      <c r="AX569" s="133"/>
      <c r="AY569" s="133"/>
      <c r="AZ569" s="133"/>
      <c r="BA569" s="133"/>
      <c r="BB569" s="133"/>
      <c r="BC569" s="133"/>
      <c r="BD569" s="133"/>
      <c r="BE569" s="133"/>
      <c r="BF569" s="133"/>
      <c r="BG569" s="133"/>
      <c r="BH569" s="133"/>
      <c r="BI569" s="133"/>
      <c r="BJ569" s="133"/>
      <c r="BK569" s="133"/>
      <c r="BL569" s="133"/>
      <c r="BM569" s="133"/>
      <c r="BN569" s="133"/>
      <c r="BO569" s="133"/>
      <c r="BP569" s="133"/>
      <c r="BQ569" s="133"/>
      <c r="BR569" s="133"/>
      <c r="BS569" s="133"/>
      <c r="BT569" s="133"/>
      <c r="BU569" s="133"/>
      <c r="BV569" s="133"/>
      <c r="BW569" s="133"/>
      <c r="BX569" s="133"/>
      <c r="BY569" s="133"/>
      <c r="BZ569" s="133"/>
      <c r="CA569" s="133"/>
      <c r="CB569" s="133"/>
      <c r="CC569" s="133"/>
      <c r="CD569" s="133"/>
      <c r="CE569" s="133"/>
      <c r="CF569" s="133"/>
      <c r="CG569" s="133"/>
      <c r="CH569" s="133"/>
      <c r="CI569" s="133"/>
      <c r="CJ569" s="133"/>
      <c r="CK569" s="133"/>
      <c r="CL569" s="133"/>
      <c r="CM569" s="133"/>
    </row>
    <row r="570" spans="1:91" ht="24" customHeight="1" x14ac:dyDescent="0.25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  <c r="AX570" s="133"/>
      <c r="AY570" s="133"/>
      <c r="AZ570" s="133"/>
      <c r="BA570" s="133"/>
      <c r="BB570" s="133"/>
      <c r="BC570" s="133"/>
      <c r="BD570" s="133"/>
      <c r="BE570" s="133"/>
      <c r="BF570" s="133"/>
      <c r="BG570" s="133"/>
      <c r="BH570" s="133"/>
      <c r="BI570" s="133"/>
      <c r="BJ570" s="133"/>
      <c r="BK570" s="133"/>
      <c r="BL570" s="133"/>
      <c r="BM570" s="133"/>
      <c r="BN570" s="133"/>
      <c r="BO570" s="133"/>
      <c r="BP570" s="133"/>
      <c r="BQ570" s="133"/>
      <c r="BR570" s="133"/>
      <c r="BS570" s="133"/>
      <c r="BT570" s="133"/>
      <c r="BU570" s="133"/>
      <c r="BV570" s="133"/>
      <c r="BW570" s="133"/>
      <c r="BX570" s="133"/>
      <c r="BY570" s="133"/>
      <c r="BZ570" s="133"/>
      <c r="CA570" s="133"/>
      <c r="CB570" s="133"/>
      <c r="CC570" s="133"/>
      <c r="CD570" s="133"/>
      <c r="CE570" s="133"/>
      <c r="CF570" s="133"/>
      <c r="CG570" s="133"/>
      <c r="CH570" s="133"/>
      <c r="CI570" s="133"/>
      <c r="CJ570" s="133"/>
      <c r="CK570" s="133"/>
      <c r="CL570" s="133"/>
      <c r="CM570" s="133"/>
    </row>
    <row r="571" spans="1:91" ht="24" customHeight="1" x14ac:dyDescent="0.25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AU571" s="133"/>
      <c r="AV571" s="133"/>
      <c r="AW571" s="133"/>
      <c r="AX571" s="133"/>
      <c r="AY571" s="133"/>
      <c r="AZ571" s="133"/>
      <c r="BA571" s="133"/>
      <c r="BB571" s="133"/>
      <c r="BC571" s="133"/>
      <c r="BD571" s="133"/>
      <c r="BE571" s="133"/>
      <c r="BF571" s="133"/>
      <c r="BG571" s="133"/>
      <c r="BH571" s="133"/>
      <c r="BI571" s="133"/>
      <c r="BJ571" s="133"/>
      <c r="BK571" s="133"/>
      <c r="BL571" s="133"/>
      <c r="BM571" s="133"/>
      <c r="BN571" s="133"/>
      <c r="BO571" s="133"/>
      <c r="BP571" s="133"/>
      <c r="BQ571" s="133"/>
      <c r="BR571" s="133"/>
      <c r="BS571" s="133"/>
      <c r="BT571" s="133"/>
      <c r="BU571" s="133"/>
      <c r="BV571" s="133"/>
      <c r="BW571" s="133"/>
      <c r="BX571" s="133"/>
      <c r="BY571" s="133"/>
      <c r="BZ571" s="133"/>
      <c r="CA571" s="133"/>
      <c r="CB571" s="133"/>
      <c r="CC571" s="133"/>
      <c r="CD571" s="133"/>
      <c r="CE571" s="133"/>
      <c r="CF571" s="133"/>
      <c r="CG571" s="133"/>
      <c r="CH571" s="133"/>
      <c r="CI571" s="133"/>
      <c r="CJ571" s="133"/>
      <c r="CK571" s="133"/>
      <c r="CL571" s="133"/>
      <c r="CM571" s="133"/>
    </row>
    <row r="572" spans="1:91" ht="24" customHeight="1" x14ac:dyDescent="0.25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AU572" s="133"/>
      <c r="AV572" s="133"/>
      <c r="AW572" s="133"/>
      <c r="AX572" s="133"/>
      <c r="AY572" s="133"/>
      <c r="AZ572" s="133"/>
      <c r="BA572" s="133"/>
      <c r="BB572" s="133"/>
      <c r="BC572" s="133"/>
      <c r="BD572" s="133"/>
      <c r="BE572" s="133"/>
      <c r="BF572" s="133"/>
      <c r="BG572" s="133"/>
      <c r="BH572" s="133"/>
      <c r="BI572" s="133"/>
      <c r="BJ572" s="133"/>
      <c r="BK572" s="133"/>
      <c r="BL572" s="133"/>
      <c r="BM572" s="133"/>
      <c r="BN572" s="133"/>
      <c r="BO572" s="133"/>
      <c r="BP572" s="133"/>
      <c r="BQ572" s="133"/>
      <c r="BR572" s="133"/>
      <c r="BS572" s="133"/>
      <c r="BT572" s="133"/>
      <c r="BU572" s="133"/>
      <c r="BV572" s="133"/>
      <c r="BW572" s="133"/>
      <c r="BX572" s="133"/>
      <c r="BY572" s="133"/>
      <c r="BZ572" s="133"/>
      <c r="CA572" s="133"/>
      <c r="CB572" s="133"/>
      <c r="CC572" s="133"/>
      <c r="CD572" s="133"/>
      <c r="CE572" s="133"/>
      <c r="CF572" s="133"/>
      <c r="CG572" s="133"/>
      <c r="CH572" s="133"/>
      <c r="CI572" s="133"/>
      <c r="CJ572" s="133"/>
      <c r="CK572" s="133"/>
      <c r="CL572" s="133"/>
      <c r="CM572" s="133"/>
    </row>
    <row r="573" spans="1:91" ht="24" customHeight="1" x14ac:dyDescent="0.25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AU573" s="133"/>
      <c r="AV573" s="133"/>
      <c r="AW573" s="133"/>
      <c r="AX573" s="133"/>
      <c r="AY573" s="133"/>
      <c r="AZ573" s="133"/>
      <c r="BA573" s="133"/>
      <c r="BB573" s="133"/>
      <c r="BC573" s="133"/>
      <c r="BD573" s="133"/>
      <c r="BE573" s="133"/>
      <c r="BF573" s="133"/>
      <c r="BG573" s="133"/>
      <c r="BH573" s="133"/>
      <c r="BI573" s="133"/>
      <c r="BJ573" s="133"/>
      <c r="BK573" s="133"/>
      <c r="BL573" s="133"/>
      <c r="BM573" s="133"/>
      <c r="BN573" s="133"/>
      <c r="BO573" s="133"/>
      <c r="BP573" s="133"/>
      <c r="BQ573" s="133"/>
      <c r="BR573" s="133"/>
      <c r="BS573" s="133"/>
      <c r="BT573" s="133"/>
      <c r="BU573" s="133"/>
      <c r="BV573" s="133"/>
      <c r="BW573" s="133"/>
      <c r="BX573" s="133"/>
      <c r="BY573" s="133"/>
      <c r="BZ573" s="133"/>
      <c r="CA573" s="133"/>
      <c r="CB573" s="133"/>
      <c r="CC573" s="133"/>
      <c r="CD573" s="133"/>
      <c r="CE573" s="133"/>
      <c r="CF573" s="133"/>
      <c r="CG573" s="133"/>
      <c r="CH573" s="133"/>
      <c r="CI573" s="133"/>
      <c r="CJ573" s="133"/>
      <c r="CK573" s="133"/>
      <c r="CL573" s="133"/>
      <c r="CM573" s="133"/>
    </row>
    <row r="574" spans="1:91" ht="24" customHeight="1" x14ac:dyDescent="0.25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  <c r="AY574" s="133"/>
      <c r="AZ574" s="133"/>
      <c r="BA574" s="133"/>
      <c r="BB574" s="133"/>
      <c r="BC574" s="133"/>
      <c r="BD574" s="133"/>
      <c r="BE574" s="133"/>
      <c r="BF574" s="133"/>
      <c r="BG574" s="133"/>
      <c r="BH574" s="133"/>
      <c r="BI574" s="133"/>
      <c r="BJ574" s="133"/>
      <c r="BK574" s="133"/>
      <c r="BL574" s="133"/>
      <c r="BM574" s="133"/>
      <c r="BN574" s="133"/>
      <c r="BO574" s="133"/>
      <c r="BP574" s="133"/>
      <c r="BQ574" s="133"/>
      <c r="BR574" s="133"/>
      <c r="BS574" s="133"/>
      <c r="BT574" s="133"/>
      <c r="BU574" s="133"/>
      <c r="BV574" s="133"/>
      <c r="BW574" s="133"/>
      <c r="BX574" s="133"/>
      <c r="BY574" s="133"/>
      <c r="BZ574" s="133"/>
      <c r="CA574" s="133"/>
      <c r="CB574" s="133"/>
      <c r="CC574" s="133"/>
      <c r="CD574" s="133"/>
      <c r="CE574" s="133"/>
      <c r="CF574" s="133"/>
      <c r="CG574" s="133"/>
      <c r="CH574" s="133"/>
      <c r="CI574" s="133"/>
      <c r="CJ574" s="133"/>
      <c r="CK574" s="133"/>
      <c r="CL574" s="133"/>
      <c r="CM574" s="133"/>
    </row>
    <row r="575" spans="1:91" ht="24" customHeight="1" x14ac:dyDescent="0.2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133"/>
      <c r="AL575" s="133"/>
      <c r="AM575" s="133"/>
      <c r="AN575" s="133"/>
      <c r="AO575" s="133"/>
      <c r="AP575" s="133"/>
      <c r="AQ575" s="133"/>
      <c r="AR575" s="133"/>
      <c r="AS575" s="133"/>
      <c r="AT575" s="133"/>
      <c r="AU575" s="133"/>
      <c r="AV575" s="133"/>
      <c r="AW575" s="133"/>
      <c r="AX575" s="133"/>
      <c r="AY575" s="133"/>
      <c r="AZ575" s="133"/>
      <c r="BA575" s="133"/>
      <c r="BB575" s="133"/>
      <c r="BC575" s="133"/>
      <c r="BD575" s="133"/>
      <c r="BE575" s="133"/>
      <c r="BF575" s="133"/>
      <c r="BG575" s="133"/>
      <c r="BH575" s="133"/>
      <c r="BI575" s="133"/>
      <c r="BJ575" s="133"/>
      <c r="BK575" s="133"/>
      <c r="BL575" s="133"/>
      <c r="BM575" s="133"/>
      <c r="BN575" s="133"/>
      <c r="BO575" s="133"/>
      <c r="BP575" s="133"/>
      <c r="BQ575" s="133"/>
      <c r="BR575" s="133"/>
      <c r="BS575" s="133"/>
      <c r="BT575" s="133"/>
      <c r="BU575" s="133"/>
      <c r="BV575" s="133"/>
      <c r="BW575" s="133"/>
      <c r="BX575" s="133"/>
      <c r="BY575" s="133"/>
      <c r="BZ575" s="133"/>
      <c r="CA575" s="133"/>
      <c r="CB575" s="133"/>
      <c r="CC575" s="133"/>
      <c r="CD575" s="133"/>
      <c r="CE575" s="133"/>
      <c r="CF575" s="133"/>
      <c r="CG575" s="133"/>
      <c r="CH575" s="133"/>
      <c r="CI575" s="133"/>
      <c r="CJ575" s="133"/>
      <c r="CK575" s="133"/>
      <c r="CL575" s="133"/>
      <c r="CM575" s="133"/>
    </row>
    <row r="576" spans="1:91" ht="24" customHeight="1" x14ac:dyDescent="0.25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  <c r="AX576" s="133"/>
      <c r="AY576" s="133"/>
      <c r="AZ576" s="133"/>
      <c r="BA576" s="133"/>
      <c r="BB576" s="133"/>
      <c r="BC576" s="133"/>
      <c r="BD576" s="133"/>
      <c r="BE576" s="133"/>
      <c r="BF576" s="133"/>
      <c r="BG576" s="133"/>
      <c r="BH576" s="133"/>
      <c r="BI576" s="133"/>
      <c r="BJ576" s="133"/>
      <c r="BK576" s="133"/>
      <c r="BL576" s="133"/>
      <c r="BM576" s="133"/>
      <c r="BN576" s="133"/>
      <c r="BO576" s="133"/>
      <c r="BP576" s="133"/>
      <c r="BQ576" s="133"/>
      <c r="BR576" s="133"/>
      <c r="BS576" s="133"/>
      <c r="BT576" s="133"/>
      <c r="BU576" s="133"/>
      <c r="BV576" s="133"/>
      <c r="BW576" s="133"/>
      <c r="BX576" s="133"/>
      <c r="BY576" s="133"/>
      <c r="BZ576" s="133"/>
      <c r="CA576" s="133"/>
      <c r="CB576" s="133"/>
      <c r="CC576" s="133"/>
      <c r="CD576" s="133"/>
      <c r="CE576" s="133"/>
      <c r="CF576" s="133"/>
      <c r="CG576" s="133"/>
      <c r="CH576" s="133"/>
      <c r="CI576" s="133"/>
      <c r="CJ576" s="133"/>
      <c r="CK576" s="133"/>
      <c r="CL576" s="133"/>
      <c r="CM576" s="133"/>
    </row>
    <row r="577" spans="1:91" ht="24" customHeight="1" x14ac:dyDescent="0.25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/>
      <c r="AV577" s="133"/>
      <c r="AW577" s="133"/>
      <c r="AX577" s="133"/>
      <c r="AY577" s="133"/>
      <c r="AZ577" s="133"/>
      <c r="BA577" s="133"/>
      <c r="BB577" s="133"/>
      <c r="BC577" s="133"/>
      <c r="BD577" s="133"/>
      <c r="BE577" s="133"/>
      <c r="BF577" s="133"/>
      <c r="BG577" s="133"/>
      <c r="BH577" s="133"/>
      <c r="BI577" s="133"/>
      <c r="BJ577" s="133"/>
      <c r="BK577" s="133"/>
      <c r="BL577" s="133"/>
      <c r="BM577" s="133"/>
      <c r="BN577" s="133"/>
      <c r="BO577" s="133"/>
      <c r="BP577" s="133"/>
      <c r="BQ577" s="133"/>
      <c r="BR577" s="133"/>
      <c r="BS577" s="133"/>
      <c r="BT577" s="133"/>
      <c r="BU577" s="133"/>
      <c r="BV577" s="133"/>
      <c r="BW577" s="133"/>
      <c r="BX577" s="133"/>
      <c r="BY577" s="133"/>
      <c r="BZ577" s="133"/>
      <c r="CA577" s="133"/>
      <c r="CB577" s="133"/>
      <c r="CC577" s="133"/>
      <c r="CD577" s="133"/>
      <c r="CE577" s="133"/>
      <c r="CF577" s="133"/>
      <c r="CG577" s="133"/>
      <c r="CH577" s="133"/>
      <c r="CI577" s="133"/>
      <c r="CJ577" s="133"/>
      <c r="CK577" s="133"/>
      <c r="CL577" s="133"/>
      <c r="CM577" s="133"/>
    </row>
    <row r="578" spans="1:91" ht="24" customHeight="1" x14ac:dyDescent="0.25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  <c r="AY578" s="133"/>
      <c r="AZ578" s="133"/>
      <c r="BA578" s="133"/>
      <c r="BB578" s="133"/>
      <c r="BC578" s="133"/>
      <c r="BD578" s="133"/>
      <c r="BE578" s="133"/>
      <c r="BF578" s="133"/>
      <c r="BG578" s="133"/>
      <c r="BH578" s="133"/>
      <c r="BI578" s="133"/>
      <c r="BJ578" s="133"/>
      <c r="BK578" s="133"/>
      <c r="BL578" s="133"/>
      <c r="BM578" s="133"/>
      <c r="BN578" s="133"/>
      <c r="BO578" s="133"/>
      <c r="BP578" s="133"/>
      <c r="BQ578" s="133"/>
      <c r="BR578" s="133"/>
      <c r="BS578" s="133"/>
      <c r="BT578" s="133"/>
      <c r="BU578" s="133"/>
      <c r="BV578" s="133"/>
      <c r="BW578" s="133"/>
      <c r="BX578" s="133"/>
      <c r="BY578" s="133"/>
      <c r="BZ578" s="133"/>
      <c r="CA578" s="133"/>
      <c r="CB578" s="133"/>
      <c r="CC578" s="133"/>
      <c r="CD578" s="133"/>
      <c r="CE578" s="133"/>
      <c r="CF578" s="133"/>
      <c r="CG578" s="133"/>
      <c r="CH578" s="133"/>
      <c r="CI578" s="133"/>
      <c r="CJ578" s="133"/>
      <c r="CK578" s="133"/>
      <c r="CL578" s="133"/>
      <c r="CM578" s="133"/>
    </row>
    <row r="579" spans="1:91" ht="24" customHeight="1" x14ac:dyDescent="0.25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  <c r="AY579" s="133"/>
      <c r="AZ579" s="133"/>
      <c r="BA579" s="133"/>
      <c r="BB579" s="133"/>
      <c r="BC579" s="133"/>
      <c r="BD579" s="133"/>
      <c r="BE579" s="133"/>
      <c r="BF579" s="133"/>
      <c r="BG579" s="133"/>
      <c r="BH579" s="133"/>
      <c r="BI579" s="133"/>
      <c r="BJ579" s="133"/>
      <c r="BK579" s="133"/>
      <c r="BL579" s="133"/>
      <c r="BM579" s="133"/>
      <c r="BN579" s="133"/>
      <c r="BO579" s="133"/>
      <c r="BP579" s="133"/>
      <c r="BQ579" s="133"/>
      <c r="BR579" s="133"/>
      <c r="BS579" s="133"/>
      <c r="BT579" s="133"/>
      <c r="BU579" s="133"/>
      <c r="BV579" s="133"/>
      <c r="BW579" s="133"/>
      <c r="BX579" s="133"/>
      <c r="BY579" s="133"/>
      <c r="BZ579" s="133"/>
      <c r="CA579" s="133"/>
      <c r="CB579" s="133"/>
      <c r="CC579" s="133"/>
      <c r="CD579" s="133"/>
      <c r="CE579" s="133"/>
      <c r="CF579" s="133"/>
      <c r="CG579" s="133"/>
      <c r="CH579" s="133"/>
      <c r="CI579" s="133"/>
      <c r="CJ579" s="133"/>
      <c r="CK579" s="133"/>
      <c r="CL579" s="133"/>
      <c r="CM579" s="133"/>
    </row>
    <row r="580" spans="1:91" ht="24" customHeight="1" x14ac:dyDescent="0.25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AU580" s="133"/>
      <c r="AV580" s="133"/>
      <c r="AW580" s="133"/>
      <c r="AX580" s="133"/>
      <c r="AY580" s="133"/>
      <c r="AZ580" s="133"/>
      <c r="BA580" s="133"/>
      <c r="BB580" s="133"/>
      <c r="BC580" s="133"/>
      <c r="BD580" s="133"/>
      <c r="BE580" s="133"/>
      <c r="BF580" s="133"/>
      <c r="BG580" s="133"/>
      <c r="BH580" s="133"/>
      <c r="BI580" s="133"/>
      <c r="BJ580" s="133"/>
      <c r="BK580" s="133"/>
      <c r="BL580" s="133"/>
      <c r="BM580" s="133"/>
      <c r="BN580" s="133"/>
      <c r="BO580" s="133"/>
      <c r="BP580" s="133"/>
      <c r="BQ580" s="133"/>
      <c r="BR580" s="133"/>
      <c r="BS580" s="133"/>
      <c r="BT580" s="133"/>
      <c r="BU580" s="133"/>
      <c r="BV580" s="133"/>
      <c r="BW580" s="133"/>
      <c r="BX580" s="133"/>
      <c r="BY580" s="133"/>
      <c r="BZ580" s="133"/>
      <c r="CA580" s="133"/>
      <c r="CB580" s="133"/>
      <c r="CC580" s="133"/>
      <c r="CD580" s="133"/>
      <c r="CE580" s="133"/>
      <c r="CF580" s="133"/>
      <c r="CG580" s="133"/>
      <c r="CH580" s="133"/>
      <c r="CI580" s="133"/>
      <c r="CJ580" s="133"/>
      <c r="CK580" s="133"/>
      <c r="CL580" s="133"/>
      <c r="CM580" s="133"/>
    </row>
    <row r="581" spans="1:91" ht="24" customHeight="1" x14ac:dyDescent="0.25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AU581" s="133"/>
      <c r="AV581" s="133"/>
      <c r="AW581" s="133"/>
      <c r="AX581" s="133"/>
      <c r="AY581" s="133"/>
      <c r="AZ581" s="133"/>
      <c r="BA581" s="133"/>
      <c r="BB581" s="133"/>
      <c r="BC581" s="133"/>
      <c r="BD581" s="133"/>
      <c r="BE581" s="133"/>
      <c r="BF581" s="133"/>
      <c r="BG581" s="133"/>
      <c r="BH581" s="133"/>
      <c r="BI581" s="133"/>
      <c r="BJ581" s="133"/>
      <c r="BK581" s="133"/>
      <c r="BL581" s="133"/>
      <c r="BM581" s="133"/>
      <c r="BN581" s="133"/>
      <c r="BO581" s="133"/>
      <c r="BP581" s="133"/>
      <c r="BQ581" s="133"/>
      <c r="BR581" s="133"/>
      <c r="BS581" s="133"/>
      <c r="BT581" s="133"/>
      <c r="BU581" s="133"/>
      <c r="BV581" s="133"/>
      <c r="BW581" s="133"/>
      <c r="BX581" s="133"/>
      <c r="BY581" s="133"/>
      <c r="BZ581" s="133"/>
      <c r="CA581" s="133"/>
      <c r="CB581" s="133"/>
      <c r="CC581" s="133"/>
      <c r="CD581" s="133"/>
      <c r="CE581" s="133"/>
      <c r="CF581" s="133"/>
      <c r="CG581" s="133"/>
      <c r="CH581" s="133"/>
      <c r="CI581" s="133"/>
      <c r="CJ581" s="133"/>
      <c r="CK581" s="133"/>
      <c r="CL581" s="133"/>
      <c r="CM581" s="133"/>
    </row>
    <row r="582" spans="1:91" ht="24" customHeight="1" x14ac:dyDescent="0.25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  <c r="AX582" s="133"/>
      <c r="AY582" s="133"/>
      <c r="AZ582" s="133"/>
      <c r="BA582" s="133"/>
      <c r="BB582" s="133"/>
      <c r="BC582" s="133"/>
      <c r="BD582" s="133"/>
      <c r="BE582" s="133"/>
      <c r="BF582" s="133"/>
      <c r="BG582" s="133"/>
      <c r="BH582" s="133"/>
      <c r="BI582" s="133"/>
      <c r="BJ582" s="133"/>
      <c r="BK582" s="133"/>
      <c r="BL582" s="133"/>
      <c r="BM582" s="133"/>
      <c r="BN582" s="133"/>
      <c r="BO582" s="133"/>
      <c r="BP582" s="133"/>
      <c r="BQ582" s="133"/>
      <c r="BR582" s="133"/>
      <c r="BS582" s="133"/>
      <c r="BT582" s="133"/>
      <c r="BU582" s="133"/>
      <c r="BV582" s="133"/>
      <c r="BW582" s="133"/>
      <c r="BX582" s="133"/>
      <c r="BY582" s="133"/>
      <c r="BZ582" s="133"/>
      <c r="CA582" s="133"/>
      <c r="CB582" s="133"/>
      <c r="CC582" s="133"/>
      <c r="CD582" s="133"/>
      <c r="CE582" s="133"/>
      <c r="CF582" s="133"/>
      <c r="CG582" s="133"/>
      <c r="CH582" s="133"/>
      <c r="CI582" s="133"/>
      <c r="CJ582" s="133"/>
      <c r="CK582" s="133"/>
      <c r="CL582" s="133"/>
      <c r="CM582" s="133"/>
    </row>
    <row r="583" spans="1:91" ht="24" customHeight="1" x14ac:dyDescent="0.25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133"/>
      <c r="AL583" s="133"/>
      <c r="AM583" s="133"/>
      <c r="AN583" s="133"/>
      <c r="AO583" s="133"/>
      <c r="AP583" s="133"/>
      <c r="AQ583" s="133"/>
      <c r="AR583" s="133"/>
      <c r="AS583" s="133"/>
      <c r="AT583" s="133"/>
      <c r="AU583" s="133"/>
      <c r="AV583" s="133"/>
      <c r="AW583" s="133"/>
      <c r="AX583" s="133"/>
      <c r="AY583" s="133"/>
      <c r="AZ583" s="133"/>
      <c r="BA583" s="133"/>
      <c r="BB583" s="133"/>
      <c r="BC583" s="133"/>
      <c r="BD583" s="133"/>
      <c r="BE583" s="133"/>
      <c r="BF583" s="133"/>
      <c r="BG583" s="133"/>
      <c r="BH583" s="133"/>
      <c r="BI583" s="133"/>
      <c r="BJ583" s="133"/>
      <c r="BK583" s="133"/>
      <c r="BL583" s="133"/>
      <c r="BM583" s="133"/>
      <c r="BN583" s="133"/>
      <c r="BO583" s="133"/>
      <c r="BP583" s="133"/>
      <c r="BQ583" s="133"/>
      <c r="BR583" s="133"/>
      <c r="BS583" s="133"/>
      <c r="BT583" s="133"/>
      <c r="BU583" s="133"/>
      <c r="BV583" s="133"/>
      <c r="BW583" s="133"/>
      <c r="BX583" s="133"/>
      <c r="BY583" s="133"/>
      <c r="BZ583" s="133"/>
      <c r="CA583" s="133"/>
      <c r="CB583" s="133"/>
      <c r="CC583" s="133"/>
      <c r="CD583" s="133"/>
      <c r="CE583" s="133"/>
      <c r="CF583" s="133"/>
      <c r="CG583" s="133"/>
      <c r="CH583" s="133"/>
      <c r="CI583" s="133"/>
      <c r="CJ583" s="133"/>
      <c r="CK583" s="133"/>
      <c r="CL583" s="133"/>
      <c r="CM583" s="133"/>
    </row>
    <row r="584" spans="1:91" ht="24" customHeight="1" x14ac:dyDescent="0.25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  <c r="AX584" s="133"/>
      <c r="AY584" s="133"/>
      <c r="AZ584" s="133"/>
      <c r="BA584" s="133"/>
      <c r="BB584" s="133"/>
      <c r="BC584" s="133"/>
      <c r="BD584" s="133"/>
      <c r="BE584" s="133"/>
      <c r="BF584" s="133"/>
      <c r="BG584" s="133"/>
      <c r="BH584" s="133"/>
      <c r="BI584" s="133"/>
      <c r="BJ584" s="133"/>
      <c r="BK584" s="133"/>
      <c r="BL584" s="133"/>
      <c r="BM584" s="133"/>
      <c r="BN584" s="133"/>
      <c r="BO584" s="133"/>
      <c r="BP584" s="133"/>
      <c r="BQ584" s="133"/>
      <c r="BR584" s="133"/>
      <c r="BS584" s="133"/>
      <c r="BT584" s="133"/>
      <c r="BU584" s="133"/>
      <c r="BV584" s="133"/>
      <c r="BW584" s="133"/>
      <c r="BX584" s="133"/>
      <c r="BY584" s="133"/>
      <c r="BZ584" s="133"/>
      <c r="CA584" s="133"/>
      <c r="CB584" s="133"/>
      <c r="CC584" s="133"/>
      <c r="CD584" s="133"/>
      <c r="CE584" s="133"/>
      <c r="CF584" s="133"/>
      <c r="CG584" s="133"/>
      <c r="CH584" s="133"/>
      <c r="CI584" s="133"/>
      <c r="CJ584" s="133"/>
      <c r="CK584" s="133"/>
      <c r="CL584" s="133"/>
      <c r="CM584" s="133"/>
    </row>
    <row r="585" spans="1:91" ht="24" customHeight="1" x14ac:dyDescent="0.2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  <c r="AX585" s="133"/>
      <c r="AY585" s="133"/>
      <c r="AZ585" s="133"/>
      <c r="BA585" s="133"/>
      <c r="BB585" s="133"/>
      <c r="BC585" s="133"/>
      <c r="BD585" s="133"/>
      <c r="BE585" s="133"/>
      <c r="BF585" s="133"/>
      <c r="BG585" s="133"/>
      <c r="BH585" s="133"/>
      <c r="BI585" s="133"/>
      <c r="BJ585" s="133"/>
      <c r="BK585" s="133"/>
      <c r="BL585" s="133"/>
      <c r="BM585" s="133"/>
      <c r="BN585" s="133"/>
      <c r="BO585" s="133"/>
      <c r="BP585" s="133"/>
      <c r="BQ585" s="133"/>
      <c r="BR585" s="133"/>
      <c r="BS585" s="133"/>
      <c r="BT585" s="133"/>
      <c r="BU585" s="133"/>
      <c r="BV585" s="133"/>
      <c r="BW585" s="133"/>
      <c r="BX585" s="133"/>
      <c r="BY585" s="133"/>
      <c r="BZ585" s="133"/>
      <c r="CA585" s="133"/>
      <c r="CB585" s="133"/>
      <c r="CC585" s="133"/>
      <c r="CD585" s="133"/>
      <c r="CE585" s="133"/>
      <c r="CF585" s="133"/>
      <c r="CG585" s="133"/>
      <c r="CH585" s="133"/>
      <c r="CI585" s="133"/>
      <c r="CJ585" s="133"/>
      <c r="CK585" s="133"/>
      <c r="CL585" s="133"/>
      <c r="CM585" s="133"/>
    </row>
    <row r="586" spans="1:91" ht="24" customHeight="1" x14ac:dyDescent="0.25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133"/>
      <c r="AL586" s="133"/>
      <c r="AM586" s="133"/>
      <c r="AN586" s="133"/>
      <c r="AO586" s="133"/>
      <c r="AP586" s="133"/>
      <c r="AQ586" s="133"/>
      <c r="AR586" s="133"/>
      <c r="AS586" s="133"/>
      <c r="AT586" s="133"/>
      <c r="AU586" s="133"/>
      <c r="AV586" s="133"/>
      <c r="AW586" s="133"/>
      <c r="AX586" s="133"/>
      <c r="AY586" s="133"/>
      <c r="AZ586" s="133"/>
      <c r="BA586" s="133"/>
      <c r="BB586" s="133"/>
      <c r="BC586" s="133"/>
      <c r="BD586" s="133"/>
      <c r="BE586" s="133"/>
      <c r="BF586" s="133"/>
      <c r="BG586" s="133"/>
      <c r="BH586" s="133"/>
      <c r="BI586" s="133"/>
      <c r="BJ586" s="133"/>
      <c r="BK586" s="133"/>
      <c r="BL586" s="133"/>
      <c r="BM586" s="133"/>
      <c r="BN586" s="133"/>
      <c r="BO586" s="133"/>
      <c r="BP586" s="133"/>
      <c r="BQ586" s="133"/>
      <c r="BR586" s="133"/>
      <c r="BS586" s="133"/>
      <c r="BT586" s="133"/>
      <c r="BU586" s="133"/>
      <c r="BV586" s="133"/>
      <c r="BW586" s="133"/>
      <c r="BX586" s="133"/>
      <c r="BY586" s="133"/>
      <c r="BZ586" s="133"/>
      <c r="CA586" s="133"/>
      <c r="CB586" s="133"/>
      <c r="CC586" s="133"/>
      <c r="CD586" s="133"/>
      <c r="CE586" s="133"/>
      <c r="CF586" s="133"/>
      <c r="CG586" s="133"/>
      <c r="CH586" s="133"/>
      <c r="CI586" s="133"/>
      <c r="CJ586" s="133"/>
      <c r="CK586" s="133"/>
      <c r="CL586" s="133"/>
      <c r="CM586" s="133"/>
    </row>
    <row r="587" spans="1:91" ht="24" customHeight="1" x14ac:dyDescent="0.25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  <c r="AY587" s="133"/>
      <c r="AZ587" s="133"/>
      <c r="BA587" s="133"/>
      <c r="BB587" s="133"/>
      <c r="BC587" s="133"/>
      <c r="BD587" s="133"/>
      <c r="BE587" s="133"/>
      <c r="BF587" s="133"/>
      <c r="BG587" s="133"/>
      <c r="BH587" s="133"/>
      <c r="BI587" s="133"/>
      <c r="BJ587" s="133"/>
      <c r="BK587" s="133"/>
      <c r="BL587" s="133"/>
      <c r="BM587" s="133"/>
      <c r="BN587" s="133"/>
      <c r="BO587" s="133"/>
      <c r="BP587" s="133"/>
      <c r="BQ587" s="133"/>
      <c r="BR587" s="133"/>
      <c r="BS587" s="133"/>
      <c r="BT587" s="133"/>
      <c r="BU587" s="133"/>
      <c r="BV587" s="133"/>
      <c r="BW587" s="133"/>
      <c r="BX587" s="133"/>
      <c r="BY587" s="133"/>
      <c r="BZ587" s="133"/>
      <c r="CA587" s="133"/>
      <c r="CB587" s="133"/>
      <c r="CC587" s="133"/>
      <c r="CD587" s="133"/>
      <c r="CE587" s="133"/>
      <c r="CF587" s="133"/>
      <c r="CG587" s="133"/>
      <c r="CH587" s="133"/>
      <c r="CI587" s="133"/>
      <c r="CJ587" s="133"/>
      <c r="CK587" s="133"/>
      <c r="CL587" s="133"/>
      <c r="CM587" s="133"/>
    </row>
    <row r="588" spans="1:91" ht="24" customHeight="1" x14ac:dyDescent="0.25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  <c r="AY588" s="133"/>
      <c r="AZ588" s="133"/>
      <c r="BA588" s="133"/>
      <c r="BB588" s="133"/>
      <c r="BC588" s="133"/>
      <c r="BD588" s="133"/>
      <c r="BE588" s="133"/>
      <c r="BF588" s="133"/>
      <c r="BG588" s="133"/>
      <c r="BH588" s="133"/>
      <c r="BI588" s="133"/>
      <c r="BJ588" s="133"/>
      <c r="BK588" s="133"/>
      <c r="BL588" s="133"/>
      <c r="BM588" s="133"/>
      <c r="BN588" s="133"/>
      <c r="BO588" s="133"/>
      <c r="BP588" s="133"/>
      <c r="BQ588" s="133"/>
      <c r="BR588" s="133"/>
      <c r="BS588" s="133"/>
      <c r="BT588" s="133"/>
      <c r="BU588" s="133"/>
      <c r="BV588" s="133"/>
      <c r="BW588" s="133"/>
      <c r="BX588" s="133"/>
      <c r="BY588" s="133"/>
      <c r="BZ588" s="133"/>
      <c r="CA588" s="133"/>
      <c r="CB588" s="133"/>
      <c r="CC588" s="133"/>
      <c r="CD588" s="133"/>
      <c r="CE588" s="133"/>
      <c r="CF588" s="133"/>
      <c r="CG588" s="133"/>
      <c r="CH588" s="133"/>
      <c r="CI588" s="133"/>
      <c r="CJ588" s="133"/>
      <c r="CK588" s="133"/>
      <c r="CL588" s="133"/>
      <c r="CM588" s="133"/>
    </row>
    <row r="589" spans="1:91" ht="24" customHeight="1" x14ac:dyDescent="0.25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/>
      <c r="AV589" s="133"/>
      <c r="AW589" s="133"/>
      <c r="AX589" s="133"/>
      <c r="AY589" s="133"/>
      <c r="AZ589" s="133"/>
      <c r="BA589" s="133"/>
      <c r="BB589" s="133"/>
      <c r="BC589" s="133"/>
      <c r="BD589" s="133"/>
      <c r="BE589" s="133"/>
      <c r="BF589" s="133"/>
      <c r="BG589" s="133"/>
      <c r="BH589" s="133"/>
      <c r="BI589" s="133"/>
      <c r="BJ589" s="133"/>
      <c r="BK589" s="133"/>
      <c r="BL589" s="133"/>
      <c r="BM589" s="133"/>
      <c r="BN589" s="133"/>
      <c r="BO589" s="133"/>
      <c r="BP589" s="133"/>
      <c r="BQ589" s="133"/>
      <c r="BR589" s="133"/>
      <c r="BS589" s="133"/>
      <c r="BT589" s="133"/>
      <c r="BU589" s="133"/>
      <c r="BV589" s="133"/>
      <c r="BW589" s="133"/>
      <c r="BX589" s="133"/>
      <c r="BY589" s="133"/>
      <c r="BZ589" s="133"/>
      <c r="CA589" s="133"/>
      <c r="CB589" s="133"/>
      <c r="CC589" s="133"/>
      <c r="CD589" s="133"/>
      <c r="CE589" s="133"/>
      <c r="CF589" s="133"/>
      <c r="CG589" s="133"/>
      <c r="CH589" s="133"/>
      <c r="CI589" s="133"/>
      <c r="CJ589" s="133"/>
      <c r="CK589" s="133"/>
      <c r="CL589" s="133"/>
      <c r="CM589" s="133"/>
    </row>
    <row r="590" spans="1:91" ht="24" customHeight="1" x14ac:dyDescent="0.25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3"/>
      <c r="AL590" s="133"/>
      <c r="AM590" s="133"/>
      <c r="AN590" s="133"/>
      <c r="AO590" s="133"/>
      <c r="AP590" s="133"/>
      <c r="AQ590" s="133"/>
      <c r="AR590" s="133"/>
      <c r="AS590" s="133"/>
      <c r="AT590" s="133"/>
      <c r="AU590" s="133"/>
      <c r="AV590" s="133"/>
      <c r="AW590" s="133"/>
      <c r="AX590" s="133"/>
      <c r="AY590" s="133"/>
      <c r="AZ590" s="133"/>
      <c r="BA590" s="133"/>
      <c r="BB590" s="133"/>
      <c r="BC590" s="133"/>
      <c r="BD590" s="133"/>
      <c r="BE590" s="133"/>
      <c r="BF590" s="133"/>
      <c r="BG590" s="133"/>
      <c r="BH590" s="133"/>
      <c r="BI590" s="133"/>
      <c r="BJ590" s="133"/>
      <c r="BK590" s="133"/>
      <c r="BL590" s="133"/>
      <c r="BM590" s="133"/>
      <c r="BN590" s="133"/>
      <c r="BO590" s="133"/>
      <c r="BP590" s="133"/>
      <c r="BQ590" s="133"/>
      <c r="BR590" s="133"/>
      <c r="BS590" s="133"/>
      <c r="BT590" s="133"/>
      <c r="BU590" s="133"/>
      <c r="BV590" s="133"/>
      <c r="BW590" s="133"/>
      <c r="BX590" s="133"/>
      <c r="BY590" s="133"/>
      <c r="BZ590" s="133"/>
      <c r="CA590" s="133"/>
      <c r="CB590" s="133"/>
      <c r="CC590" s="133"/>
      <c r="CD590" s="133"/>
      <c r="CE590" s="133"/>
      <c r="CF590" s="133"/>
      <c r="CG590" s="133"/>
      <c r="CH590" s="133"/>
      <c r="CI590" s="133"/>
      <c r="CJ590" s="133"/>
      <c r="CK590" s="133"/>
      <c r="CL590" s="133"/>
      <c r="CM590" s="133"/>
    </row>
    <row r="591" spans="1:91" ht="24" customHeight="1" x14ac:dyDescent="0.25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/>
      <c r="AU591" s="133"/>
      <c r="AV591" s="133"/>
      <c r="AW591" s="133"/>
      <c r="AX591" s="133"/>
      <c r="AY591" s="133"/>
      <c r="AZ591" s="133"/>
      <c r="BA591" s="133"/>
      <c r="BB591" s="133"/>
      <c r="BC591" s="133"/>
      <c r="BD591" s="133"/>
      <c r="BE591" s="133"/>
      <c r="BF591" s="133"/>
      <c r="BG591" s="133"/>
      <c r="BH591" s="133"/>
      <c r="BI591" s="133"/>
      <c r="BJ591" s="133"/>
      <c r="BK591" s="133"/>
      <c r="BL591" s="133"/>
      <c r="BM591" s="133"/>
      <c r="BN591" s="133"/>
      <c r="BO591" s="133"/>
      <c r="BP591" s="133"/>
      <c r="BQ591" s="133"/>
      <c r="BR591" s="133"/>
      <c r="BS591" s="133"/>
      <c r="BT591" s="133"/>
      <c r="BU591" s="133"/>
      <c r="BV591" s="133"/>
      <c r="BW591" s="133"/>
      <c r="BX591" s="133"/>
      <c r="BY591" s="133"/>
      <c r="BZ591" s="133"/>
      <c r="CA591" s="133"/>
      <c r="CB591" s="133"/>
      <c r="CC591" s="133"/>
      <c r="CD591" s="133"/>
      <c r="CE591" s="133"/>
      <c r="CF591" s="133"/>
      <c r="CG591" s="133"/>
      <c r="CH591" s="133"/>
      <c r="CI591" s="133"/>
      <c r="CJ591" s="133"/>
      <c r="CK591" s="133"/>
      <c r="CL591" s="133"/>
      <c r="CM591" s="133"/>
    </row>
    <row r="592" spans="1:91" ht="24" customHeight="1" x14ac:dyDescent="0.25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  <c r="AX592" s="133"/>
      <c r="AY592" s="133"/>
      <c r="AZ592" s="133"/>
      <c r="BA592" s="133"/>
      <c r="BB592" s="133"/>
      <c r="BC592" s="133"/>
      <c r="BD592" s="133"/>
      <c r="BE592" s="133"/>
      <c r="BF592" s="133"/>
      <c r="BG592" s="133"/>
      <c r="BH592" s="133"/>
      <c r="BI592" s="133"/>
      <c r="BJ592" s="133"/>
      <c r="BK592" s="133"/>
      <c r="BL592" s="133"/>
      <c r="BM592" s="133"/>
      <c r="BN592" s="133"/>
      <c r="BO592" s="133"/>
      <c r="BP592" s="133"/>
      <c r="BQ592" s="133"/>
      <c r="BR592" s="133"/>
      <c r="BS592" s="133"/>
      <c r="BT592" s="133"/>
      <c r="BU592" s="133"/>
      <c r="BV592" s="133"/>
      <c r="BW592" s="133"/>
      <c r="BX592" s="133"/>
      <c r="BY592" s="133"/>
      <c r="BZ592" s="133"/>
      <c r="CA592" s="133"/>
      <c r="CB592" s="133"/>
      <c r="CC592" s="133"/>
      <c r="CD592" s="133"/>
      <c r="CE592" s="133"/>
      <c r="CF592" s="133"/>
      <c r="CG592" s="133"/>
      <c r="CH592" s="133"/>
      <c r="CI592" s="133"/>
      <c r="CJ592" s="133"/>
      <c r="CK592" s="133"/>
      <c r="CL592" s="133"/>
      <c r="CM592" s="133"/>
    </row>
    <row r="593" spans="1:91" ht="24" customHeight="1" x14ac:dyDescent="0.25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/>
      <c r="AU593" s="133"/>
      <c r="AV593" s="133"/>
      <c r="AW593" s="133"/>
      <c r="AX593" s="133"/>
      <c r="AY593" s="133"/>
      <c r="AZ593" s="133"/>
      <c r="BA593" s="133"/>
      <c r="BB593" s="133"/>
      <c r="BC593" s="133"/>
      <c r="BD593" s="133"/>
      <c r="BE593" s="133"/>
      <c r="BF593" s="133"/>
      <c r="BG593" s="133"/>
      <c r="BH593" s="133"/>
      <c r="BI593" s="133"/>
      <c r="BJ593" s="133"/>
      <c r="BK593" s="133"/>
      <c r="BL593" s="133"/>
      <c r="BM593" s="133"/>
      <c r="BN593" s="133"/>
      <c r="BO593" s="133"/>
      <c r="BP593" s="133"/>
      <c r="BQ593" s="133"/>
      <c r="BR593" s="133"/>
      <c r="BS593" s="133"/>
      <c r="BT593" s="133"/>
      <c r="BU593" s="133"/>
      <c r="BV593" s="133"/>
      <c r="BW593" s="133"/>
      <c r="BX593" s="133"/>
      <c r="BY593" s="133"/>
      <c r="BZ593" s="133"/>
      <c r="CA593" s="133"/>
      <c r="CB593" s="133"/>
      <c r="CC593" s="133"/>
      <c r="CD593" s="133"/>
      <c r="CE593" s="133"/>
      <c r="CF593" s="133"/>
      <c r="CG593" s="133"/>
      <c r="CH593" s="133"/>
      <c r="CI593" s="133"/>
      <c r="CJ593" s="133"/>
      <c r="CK593" s="133"/>
      <c r="CL593" s="133"/>
      <c r="CM593" s="133"/>
    </row>
    <row r="594" spans="1:91" ht="24" customHeight="1" x14ac:dyDescent="0.25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3"/>
      <c r="AL594" s="133"/>
      <c r="AM594" s="133"/>
      <c r="AN594" s="133"/>
      <c r="AO594" s="133"/>
      <c r="AP594" s="133"/>
      <c r="AQ594" s="133"/>
      <c r="AR594" s="133"/>
      <c r="AS594" s="133"/>
      <c r="AT594" s="133"/>
      <c r="AU594" s="133"/>
      <c r="AV594" s="133"/>
      <c r="AW594" s="133"/>
      <c r="AX594" s="133"/>
      <c r="AY594" s="133"/>
      <c r="AZ594" s="133"/>
      <c r="BA594" s="133"/>
      <c r="BB594" s="133"/>
      <c r="BC594" s="133"/>
      <c r="BD594" s="133"/>
      <c r="BE594" s="133"/>
      <c r="BF594" s="133"/>
      <c r="BG594" s="133"/>
      <c r="BH594" s="133"/>
      <c r="BI594" s="133"/>
      <c r="BJ594" s="133"/>
      <c r="BK594" s="133"/>
      <c r="BL594" s="133"/>
      <c r="BM594" s="133"/>
      <c r="BN594" s="133"/>
      <c r="BO594" s="133"/>
      <c r="BP594" s="133"/>
      <c r="BQ594" s="133"/>
      <c r="BR594" s="133"/>
      <c r="BS594" s="133"/>
      <c r="BT594" s="133"/>
      <c r="BU594" s="133"/>
      <c r="BV594" s="133"/>
      <c r="BW594" s="133"/>
      <c r="BX594" s="133"/>
      <c r="BY594" s="133"/>
      <c r="BZ594" s="133"/>
      <c r="CA594" s="133"/>
      <c r="CB594" s="133"/>
      <c r="CC594" s="133"/>
      <c r="CD594" s="133"/>
      <c r="CE594" s="133"/>
      <c r="CF594" s="133"/>
      <c r="CG594" s="133"/>
      <c r="CH594" s="133"/>
      <c r="CI594" s="133"/>
      <c r="CJ594" s="133"/>
      <c r="CK594" s="133"/>
      <c r="CL594" s="133"/>
      <c r="CM594" s="133"/>
    </row>
    <row r="595" spans="1:91" ht="24" customHeight="1" x14ac:dyDescent="0.2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3"/>
      <c r="AL595" s="133"/>
      <c r="AM595" s="133"/>
      <c r="AN595" s="133"/>
      <c r="AO595" s="133"/>
      <c r="AP595" s="133"/>
      <c r="AQ595" s="133"/>
      <c r="AR595" s="133"/>
      <c r="AS595" s="133"/>
      <c r="AT595" s="133"/>
      <c r="AU595" s="133"/>
      <c r="AV595" s="133"/>
      <c r="AW595" s="133"/>
      <c r="AX595" s="133"/>
      <c r="AY595" s="133"/>
      <c r="AZ595" s="133"/>
      <c r="BA595" s="133"/>
      <c r="BB595" s="133"/>
      <c r="BC595" s="133"/>
      <c r="BD595" s="133"/>
      <c r="BE595" s="133"/>
      <c r="BF595" s="133"/>
      <c r="BG595" s="133"/>
      <c r="BH595" s="133"/>
      <c r="BI595" s="133"/>
      <c r="BJ595" s="133"/>
      <c r="BK595" s="133"/>
      <c r="BL595" s="133"/>
      <c r="BM595" s="133"/>
      <c r="BN595" s="133"/>
      <c r="BO595" s="133"/>
      <c r="BP595" s="133"/>
      <c r="BQ595" s="133"/>
      <c r="BR595" s="133"/>
      <c r="BS595" s="133"/>
      <c r="BT595" s="133"/>
      <c r="BU595" s="133"/>
      <c r="BV595" s="133"/>
      <c r="BW595" s="133"/>
      <c r="BX595" s="133"/>
      <c r="BY595" s="133"/>
      <c r="BZ595" s="133"/>
      <c r="CA595" s="133"/>
      <c r="CB595" s="133"/>
      <c r="CC595" s="133"/>
      <c r="CD595" s="133"/>
      <c r="CE595" s="133"/>
      <c r="CF595" s="133"/>
      <c r="CG595" s="133"/>
      <c r="CH595" s="133"/>
      <c r="CI595" s="133"/>
      <c r="CJ595" s="133"/>
      <c r="CK595" s="133"/>
      <c r="CL595" s="133"/>
      <c r="CM595" s="133"/>
    </row>
    <row r="596" spans="1:91" ht="24" customHeight="1" x14ac:dyDescent="0.25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  <c r="AX596" s="133"/>
      <c r="AY596" s="133"/>
      <c r="AZ596" s="133"/>
      <c r="BA596" s="133"/>
      <c r="BB596" s="133"/>
      <c r="BC596" s="133"/>
      <c r="BD596" s="133"/>
      <c r="BE596" s="133"/>
      <c r="BF596" s="133"/>
      <c r="BG596" s="133"/>
      <c r="BH596" s="133"/>
      <c r="BI596" s="133"/>
      <c r="BJ596" s="133"/>
      <c r="BK596" s="133"/>
      <c r="BL596" s="133"/>
      <c r="BM596" s="133"/>
      <c r="BN596" s="133"/>
      <c r="BO596" s="133"/>
      <c r="BP596" s="133"/>
      <c r="BQ596" s="133"/>
      <c r="BR596" s="133"/>
      <c r="BS596" s="133"/>
      <c r="BT596" s="133"/>
      <c r="BU596" s="133"/>
      <c r="BV596" s="133"/>
      <c r="BW596" s="133"/>
      <c r="BX596" s="133"/>
      <c r="BY596" s="133"/>
      <c r="BZ596" s="133"/>
      <c r="CA596" s="133"/>
      <c r="CB596" s="133"/>
      <c r="CC596" s="133"/>
      <c r="CD596" s="133"/>
      <c r="CE596" s="133"/>
      <c r="CF596" s="133"/>
      <c r="CG596" s="133"/>
      <c r="CH596" s="133"/>
      <c r="CI596" s="133"/>
      <c r="CJ596" s="133"/>
      <c r="CK596" s="133"/>
      <c r="CL596" s="133"/>
      <c r="CM596" s="133"/>
    </row>
    <row r="597" spans="1:91" ht="24" customHeight="1" x14ac:dyDescent="0.25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  <c r="AX597" s="133"/>
      <c r="AY597" s="133"/>
      <c r="AZ597" s="133"/>
      <c r="BA597" s="133"/>
      <c r="BB597" s="133"/>
      <c r="BC597" s="133"/>
      <c r="BD597" s="133"/>
      <c r="BE597" s="133"/>
      <c r="BF597" s="133"/>
      <c r="BG597" s="133"/>
      <c r="BH597" s="133"/>
      <c r="BI597" s="133"/>
      <c r="BJ597" s="133"/>
      <c r="BK597" s="133"/>
      <c r="BL597" s="133"/>
      <c r="BM597" s="133"/>
      <c r="BN597" s="133"/>
      <c r="BO597" s="133"/>
      <c r="BP597" s="133"/>
      <c r="BQ597" s="133"/>
      <c r="BR597" s="133"/>
      <c r="BS597" s="133"/>
      <c r="BT597" s="133"/>
      <c r="BU597" s="133"/>
      <c r="BV597" s="133"/>
      <c r="BW597" s="133"/>
      <c r="BX597" s="133"/>
      <c r="BY597" s="133"/>
      <c r="BZ597" s="133"/>
      <c r="CA597" s="133"/>
      <c r="CB597" s="133"/>
      <c r="CC597" s="133"/>
      <c r="CD597" s="133"/>
      <c r="CE597" s="133"/>
      <c r="CF597" s="133"/>
      <c r="CG597" s="133"/>
      <c r="CH597" s="133"/>
      <c r="CI597" s="133"/>
      <c r="CJ597" s="133"/>
      <c r="CK597" s="133"/>
      <c r="CL597" s="133"/>
      <c r="CM597" s="133"/>
    </row>
    <row r="598" spans="1:91" ht="24" customHeight="1" x14ac:dyDescent="0.25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133"/>
      <c r="AL598" s="133"/>
      <c r="AM598" s="133"/>
      <c r="AN598" s="133"/>
      <c r="AO598" s="133"/>
      <c r="AP598" s="133"/>
      <c r="AQ598" s="133"/>
      <c r="AR598" s="133"/>
      <c r="AS598" s="133"/>
      <c r="AT598" s="133"/>
      <c r="AU598" s="133"/>
      <c r="AV598" s="133"/>
      <c r="AW598" s="133"/>
      <c r="AX598" s="133"/>
      <c r="AY598" s="133"/>
      <c r="AZ598" s="133"/>
      <c r="BA598" s="133"/>
      <c r="BB598" s="133"/>
      <c r="BC598" s="133"/>
      <c r="BD598" s="133"/>
      <c r="BE598" s="133"/>
      <c r="BF598" s="133"/>
      <c r="BG598" s="133"/>
      <c r="BH598" s="133"/>
      <c r="BI598" s="133"/>
      <c r="BJ598" s="133"/>
      <c r="BK598" s="133"/>
      <c r="BL598" s="133"/>
      <c r="BM598" s="133"/>
      <c r="BN598" s="133"/>
      <c r="BO598" s="133"/>
      <c r="BP598" s="133"/>
      <c r="BQ598" s="133"/>
      <c r="BR598" s="133"/>
      <c r="BS598" s="133"/>
      <c r="BT598" s="133"/>
      <c r="BU598" s="133"/>
      <c r="BV598" s="133"/>
      <c r="BW598" s="133"/>
      <c r="BX598" s="133"/>
      <c r="BY598" s="133"/>
      <c r="BZ598" s="133"/>
      <c r="CA598" s="133"/>
      <c r="CB598" s="133"/>
      <c r="CC598" s="133"/>
      <c r="CD598" s="133"/>
      <c r="CE598" s="133"/>
      <c r="CF598" s="133"/>
      <c r="CG598" s="133"/>
      <c r="CH598" s="133"/>
      <c r="CI598" s="133"/>
      <c r="CJ598" s="133"/>
      <c r="CK598" s="133"/>
      <c r="CL598" s="133"/>
      <c r="CM598" s="133"/>
    </row>
    <row r="599" spans="1:91" ht="24" customHeight="1" x14ac:dyDescent="0.25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3"/>
      <c r="AL599" s="133"/>
      <c r="AM599" s="133"/>
      <c r="AN599" s="133"/>
      <c r="AO599" s="133"/>
      <c r="AP599" s="133"/>
      <c r="AQ599" s="133"/>
      <c r="AR599" s="133"/>
      <c r="AS599" s="133"/>
      <c r="AT599" s="133"/>
      <c r="AU599" s="133"/>
      <c r="AV599" s="133"/>
      <c r="AW599" s="133"/>
      <c r="AX599" s="133"/>
      <c r="AY599" s="133"/>
      <c r="AZ599" s="133"/>
      <c r="BA599" s="133"/>
      <c r="BB599" s="133"/>
      <c r="BC599" s="133"/>
      <c r="BD599" s="133"/>
      <c r="BE599" s="133"/>
      <c r="BF599" s="133"/>
      <c r="BG599" s="133"/>
      <c r="BH599" s="133"/>
      <c r="BI599" s="133"/>
      <c r="BJ599" s="133"/>
      <c r="BK599" s="133"/>
      <c r="BL599" s="133"/>
      <c r="BM599" s="133"/>
      <c r="BN599" s="133"/>
      <c r="BO599" s="133"/>
      <c r="BP599" s="133"/>
      <c r="BQ599" s="133"/>
      <c r="BR599" s="133"/>
      <c r="BS599" s="133"/>
      <c r="BT599" s="133"/>
      <c r="BU599" s="133"/>
      <c r="BV599" s="133"/>
      <c r="BW599" s="133"/>
      <c r="BX599" s="133"/>
      <c r="BY599" s="133"/>
      <c r="BZ599" s="133"/>
      <c r="CA599" s="133"/>
      <c r="CB599" s="133"/>
      <c r="CC599" s="133"/>
      <c r="CD599" s="133"/>
      <c r="CE599" s="133"/>
      <c r="CF599" s="133"/>
      <c r="CG599" s="133"/>
      <c r="CH599" s="133"/>
      <c r="CI599" s="133"/>
      <c r="CJ599" s="133"/>
      <c r="CK599" s="133"/>
      <c r="CL599" s="133"/>
      <c r="CM599" s="133"/>
    </row>
    <row r="600" spans="1:91" ht="24" customHeight="1" x14ac:dyDescent="0.25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  <c r="AX600" s="133"/>
      <c r="AY600" s="133"/>
      <c r="AZ600" s="133"/>
      <c r="BA600" s="133"/>
      <c r="BB600" s="133"/>
      <c r="BC600" s="133"/>
      <c r="BD600" s="133"/>
      <c r="BE600" s="133"/>
      <c r="BF600" s="133"/>
      <c r="BG600" s="133"/>
      <c r="BH600" s="133"/>
      <c r="BI600" s="133"/>
      <c r="BJ600" s="133"/>
      <c r="BK600" s="133"/>
      <c r="BL600" s="133"/>
      <c r="BM600" s="133"/>
      <c r="BN600" s="133"/>
      <c r="BO600" s="133"/>
      <c r="BP600" s="133"/>
      <c r="BQ600" s="133"/>
      <c r="BR600" s="133"/>
      <c r="BS600" s="133"/>
      <c r="BT600" s="133"/>
      <c r="BU600" s="133"/>
      <c r="BV600" s="133"/>
      <c r="BW600" s="133"/>
      <c r="BX600" s="133"/>
      <c r="BY600" s="133"/>
      <c r="BZ600" s="133"/>
      <c r="CA600" s="133"/>
      <c r="CB600" s="133"/>
      <c r="CC600" s="133"/>
      <c r="CD600" s="133"/>
      <c r="CE600" s="133"/>
      <c r="CF600" s="133"/>
      <c r="CG600" s="133"/>
      <c r="CH600" s="133"/>
      <c r="CI600" s="133"/>
      <c r="CJ600" s="133"/>
      <c r="CK600" s="133"/>
      <c r="CL600" s="133"/>
      <c r="CM600" s="133"/>
    </row>
    <row r="601" spans="1:91" ht="24" customHeight="1" x14ac:dyDescent="0.25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  <c r="AX601" s="133"/>
      <c r="AY601" s="133"/>
      <c r="AZ601" s="133"/>
      <c r="BA601" s="133"/>
      <c r="BB601" s="133"/>
      <c r="BC601" s="133"/>
      <c r="BD601" s="133"/>
      <c r="BE601" s="133"/>
      <c r="BF601" s="133"/>
      <c r="BG601" s="133"/>
      <c r="BH601" s="133"/>
      <c r="BI601" s="133"/>
      <c r="BJ601" s="133"/>
      <c r="BK601" s="133"/>
      <c r="BL601" s="133"/>
      <c r="BM601" s="133"/>
      <c r="BN601" s="133"/>
      <c r="BO601" s="133"/>
      <c r="BP601" s="133"/>
      <c r="BQ601" s="133"/>
      <c r="BR601" s="133"/>
      <c r="BS601" s="133"/>
      <c r="BT601" s="133"/>
      <c r="BU601" s="133"/>
      <c r="BV601" s="133"/>
      <c r="BW601" s="133"/>
      <c r="BX601" s="133"/>
      <c r="BY601" s="133"/>
      <c r="BZ601" s="133"/>
      <c r="CA601" s="133"/>
      <c r="CB601" s="133"/>
      <c r="CC601" s="133"/>
      <c r="CD601" s="133"/>
      <c r="CE601" s="133"/>
      <c r="CF601" s="133"/>
      <c r="CG601" s="133"/>
      <c r="CH601" s="133"/>
      <c r="CI601" s="133"/>
      <c r="CJ601" s="133"/>
      <c r="CK601" s="133"/>
      <c r="CL601" s="133"/>
      <c r="CM601" s="133"/>
    </row>
    <row r="602" spans="1:91" ht="24" customHeight="1" x14ac:dyDescent="0.25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  <c r="AY602" s="133"/>
      <c r="AZ602" s="133"/>
      <c r="BA602" s="133"/>
      <c r="BB602" s="133"/>
      <c r="BC602" s="133"/>
      <c r="BD602" s="133"/>
      <c r="BE602" s="133"/>
      <c r="BF602" s="133"/>
      <c r="BG602" s="133"/>
      <c r="BH602" s="133"/>
      <c r="BI602" s="133"/>
      <c r="BJ602" s="133"/>
      <c r="BK602" s="133"/>
      <c r="BL602" s="133"/>
      <c r="BM602" s="133"/>
      <c r="BN602" s="133"/>
      <c r="BO602" s="133"/>
      <c r="BP602" s="133"/>
      <c r="BQ602" s="133"/>
      <c r="BR602" s="133"/>
      <c r="BS602" s="133"/>
      <c r="BT602" s="133"/>
      <c r="BU602" s="133"/>
      <c r="BV602" s="133"/>
      <c r="BW602" s="133"/>
      <c r="BX602" s="133"/>
      <c r="BY602" s="133"/>
      <c r="BZ602" s="133"/>
      <c r="CA602" s="133"/>
      <c r="CB602" s="133"/>
      <c r="CC602" s="133"/>
      <c r="CD602" s="133"/>
      <c r="CE602" s="133"/>
      <c r="CF602" s="133"/>
      <c r="CG602" s="133"/>
      <c r="CH602" s="133"/>
      <c r="CI602" s="133"/>
      <c r="CJ602" s="133"/>
      <c r="CK602" s="133"/>
      <c r="CL602" s="133"/>
      <c r="CM602" s="133"/>
    </row>
    <row r="603" spans="1:91" ht="24" customHeight="1" x14ac:dyDescent="0.25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  <c r="AY603" s="133"/>
      <c r="AZ603" s="133"/>
      <c r="BA603" s="133"/>
      <c r="BB603" s="133"/>
      <c r="BC603" s="133"/>
      <c r="BD603" s="133"/>
      <c r="BE603" s="133"/>
      <c r="BF603" s="133"/>
      <c r="BG603" s="133"/>
      <c r="BH603" s="133"/>
      <c r="BI603" s="133"/>
      <c r="BJ603" s="133"/>
      <c r="BK603" s="133"/>
      <c r="BL603" s="133"/>
      <c r="BM603" s="133"/>
      <c r="BN603" s="133"/>
      <c r="BO603" s="133"/>
      <c r="BP603" s="133"/>
      <c r="BQ603" s="133"/>
      <c r="BR603" s="133"/>
      <c r="BS603" s="133"/>
      <c r="BT603" s="133"/>
      <c r="BU603" s="133"/>
      <c r="BV603" s="133"/>
      <c r="BW603" s="133"/>
      <c r="BX603" s="133"/>
      <c r="BY603" s="133"/>
      <c r="BZ603" s="133"/>
      <c r="CA603" s="133"/>
      <c r="CB603" s="133"/>
      <c r="CC603" s="133"/>
      <c r="CD603" s="133"/>
      <c r="CE603" s="133"/>
      <c r="CF603" s="133"/>
      <c r="CG603" s="133"/>
      <c r="CH603" s="133"/>
      <c r="CI603" s="133"/>
      <c r="CJ603" s="133"/>
      <c r="CK603" s="133"/>
      <c r="CL603" s="133"/>
      <c r="CM603" s="133"/>
    </row>
    <row r="604" spans="1:91" ht="24" customHeight="1" x14ac:dyDescent="0.25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  <c r="AX604" s="133"/>
      <c r="AY604" s="133"/>
      <c r="AZ604" s="133"/>
      <c r="BA604" s="133"/>
      <c r="BB604" s="133"/>
      <c r="BC604" s="133"/>
      <c r="BD604" s="133"/>
      <c r="BE604" s="133"/>
      <c r="BF604" s="133"/>
      <c r="BG604" s="133"/>
      <c r="BH604" s="133"/>
      <c r="BI604" s="133"/>
      <c r="BJ604" s="133"/>
      <c r="BK604" s="133"/>
      <c r="BL604" s="133"/>
      <c r="BM604" s="133"/>
      <c r="BN604" s="133"/>
      <c r="BO604" s="133"/>
      <c r="BP604" s="133"/>
      <c r="BQ604" s="133"/>
      <c r="BR604" s="133"/>
      <c r="BS604" s="133"/>
      <c r="BT604" s="133"/>
      <c r="BU604" s="133"/>
      <c r="BV604" s="133"/>
      <c r="BW604" s="133"/>
      <c r="BX604" s="133"/>
      <c r="BY604" s="133"/>
      <c r="BZ604" s="133"/>
      <c r="CA604" s="133"/>
      <c r="CB604" s="133"/>
      <c r="CC604" s="133"/>
      <c r="CD604" s="133"/>
      <c r="CE604" s="133"/>
      <c r="CF604" s="133"/>
      <c r="CG604" s="133"/>
      <c r="CH604" s="133"/>
      <c r="CI604" s="133"/>
      <c r="CJ604" s="133"/>
      <c r="CK604" s="133"/>
      <c r="CL604" s="133"/>
      <c r="CM604" s="133"/>
    </row>
    <row r="605" spans="1:91" ht="24" customHeight="1" x14ac:dyDescent="0.2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133"/>
      <c r="AL605" s="133"/>
      <c r="AM605" s="133"/>
      <c r="AN605" s="133"/>
      <c r="AO605" s="133"/>
      <c r="AP605" s="133"/>
      <c r="AQ605" s="133"/>
      <c r="AR605" s="133"/>
      <c r="AS605" s="133"/>
      <c r="AT605" s="133"/>
      <c r="AU605" s="133"/>
      <c r="AV605" s="133"/>
      <c r="AW605" s="133"/>
      <c r="AX605" s="133"/>
      <c r="AY605" s="133"/>
      <c r="AZ605" s="133"/>
      <c r="BA605" s="133"/>
      <c r="BB605" s="133"/>
      <c r="BC605" s="133"/>
      <c r="BD605" s="133"/>
      <c r="BE605" s="133"/>
      <c r="BF605" s="133"/>
      <c r="BG605" s="133"/>
      <c r="BH605" s="133"/>
      <c r="BI605" s="133"/>
      <c r="BJ605" s="133"/>
      <c r="BK605" s="133"/>
      <c r="BL605" s="133"/>
      <c r="BM605" s="133"/>
      <c r="BN605" s="133"/>
      <c r="BO605" s="133"/>
      <c r="BP605" s="133"/>
      <c r="BQ605" s="133"/>
      <c r="BR605" s="133"/>
      <c r="BS605" s="133"/>
      <c r="BT605" s="133"/>
      <c r="BU605" s="133"/>
      <c r="BV605" s="133"/>
      <c r="BW605" s="133"/>
      <c r="BX605" s="133"/>
      <c r="BY605" s="133"/>
      <c r="BZ605" s="133"/>
      <c r="CA605" s="133"/>
      <c r="CB605" s="133"/>
      <c r="CC605" s="133"/>
      <c r="CD605" s="133"/>
      <c r="CE605" s="133"/>
      <c r="CF605" s="133"/>
      <c r="CG605" s="133"/>
      <c r="CH605" s="133"/>
      <c r="CI605" s="133"/>
      <c r="CJ605" s="133"/>
      <c r="CK605" s="133"/>
      <c r="CL605" s="133"/>
      <c r="CM605" s="133"/>
    </row>
    <row r="606" spans="1:91" ht="24" customHeight="1" x14ac:dyDescent="0.25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  <c r="AX606" s="133"/>
      <c r="AY606" s="133"/>
      <c r="AZ606" s="133"/>
      <c r="BA606" s="133"/>
      <c r="BB606" s="133"/>
      <c r="BC606" s="133"/>
      <c r="BD606" s="133"/>
      <c r="BE606" s="133"/>
      <c r="BF606" s="133"/>
      <c r="BG606" s="133"/>
      <c r="BH606" s="133"/>
      <c r="BI606" s="133"/>
      <c r="BJ606" s="133"/>
      <c r="BK606" s="133"/>
      <c r="BL606" s="133"/>
      <c r="BM606" s="133"/>
      <c r="BN606" s="133"/>
      <c r="BO606" s="133"/>
      <c r="BP606" s="133"/>
      <c r="BQ606" s="133"/>
      <c r="BR606" s="133"/>
      <c r="BS606" s="133"/>
      <c r="BT606" s="133"/>
      <c r="BU606" s="133"/>
      <c r="BV606" s="133"/>
      <c r="BW606" s="133"/>
      <c r="BX606" s="133"/>
      <c r="BY606" s="133"/>
      <c r="BZ606" s="133"/>
      <c r="CA606" s="133"/>
      <c r="CB606" s="133"/>
      <c r="CC606" s="133"/>
      <c r="CD606" s="133"/>
      <c r="CE606" s="133"/>
      <c r="CF606" s="133"/>
      <c r="CG606" s="133"/>
      <c r="CH606" s="133"/>
      <c r="CI606" s="133"/>
      <c r="CJ606" s="133"/>
      <c r="CK606" s="133"/>
      <c r="CL606" s="133"/>
      <c r="CM606" s="133"/>
    </row>
    <row r="607" spans="1:91" ht="24" customHeight="1" x14ac:dyDescent="0.25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  <c r="AX607" s="133"/>
      <c r="AY607" s="133"/>
      <c r="AZ607" s="133"/>
      <c r="BA607" s="133"/>
      <c r="BB607" s="133"/>
      <c r="BC607" s="133"/>
      <c r="BD607" s="133"/>
      <c r="BE607" s="133"/>
      <c r="BF607" s="133"/>
      <c r="BG607" s="133"/>
      <c r="BH607" s="133"/>
      <c r="BI607" s="133"/>
      <c r="BJ607" s="133"/>
      <c r="BK607" s="133"/>
      <c r="BL607" s="133"/>
      <c r="BM607" s="133"/>
      <c r="BN607" s="133"/>
      <c r="BO607" s="133"/>
      <c r="BP607" s="133"/>
      <c r="BQ607" s="133"/>
      <c r="BR607" s="133"/>
      <c r="BS607" s="133"/>
      <c r="BT607" s="133"/>
      <c r="BU607" s="133"/>
      <c r="BV607" s="133"/>
      <c r="BW607" s="133"/>
      <c r="BX607" s="133"/>
      <c r="BY607" s="133"/>
      <c r="BZ607" s="133"/>
      <c r="CA607" s="133"/>
      <c r="CB607" s="133"/>
      <c r="CC607" s="133"/>
      <c r="CD607" s="133"/>
      <c r="CE607" s="133"/>
      <c r="CF607" s="133"/>
      <c r="CG607" s="133"/>
      <c r="CH607" s="133"/>
      <c r="CI607" s="133"/>
      <c r="CJ607" s="133"/>
      <c r="CK607" s="133"/>
      <c r="CL607" s="133"/>
      <c r="CM607" s="133"/>
    </row>
    <row r="608" spans="1:91" ht="24" customHeight="1" x14ac:dyDescent="0.25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  <c r="AX608" s="133"/>
      <c r="AY608" s="133"/>
      <c r="AZ608" s="133"/>
      <c r="BA608" s="133"/>
      <c r="BB608" s="133"/>
      <c r="BC608" s="133"/>
      <c r="BD608" s="133"/>
      <c r="BE608" s="133"/>
      <c r="BF608" s="133"/>
      <c r="BG608" s="133"/>
      <c r="BH608" s="133"/>
      <c r="BI608" s="133"/>
      <c r="BJ608" s="133"/>
      <c r="BK608" s="133"/>
      <c r="BL608" s="133"/>
      <c r="BM608" s="133"/>
      <c r="BN608" s="133"/>
      <c r="BO608" s="133"/>
      <c r="BP608" s="133"/>
      <c r="BQ608" s="133"/>
      <c r="BR608" s="133"/>
      <c r="BS608" s="133"/>
      <c r="BT608" s="133"/>
      <c r="BU608" s="133"/>
      <c r="BV608" s="133"/>
      <c r="BW608" s="133"/>
      <c r="BX608" s="133"/>
      <c r="BY608" s="133"/>
      <c r="BZ608" s="133"/>
      <c r="CA608" s="133"/>
      <c r="CB608" s="133"/>
      <c r="CC608" s="133"/>
      <c r="CD608" s="133"/>
      <c r="CE608" s="133"/>
      <c r="CF608" s="133"/>
      <c r="CG608" s="133"/>
      <c r="CH608" s="133"/>
      <c r="CI608" s="133"/>
      <c r="CJ608" s="133"/>
      <c r="CK608" s="133"/>
      <c r="CL608" s="133"/>
      <c r="CM608" s="133"/>
    </row>
    <row r="609" spans="1:91" ht="24" customHeight="1" x14ac:dyDescent="0.25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  <c r="AY609" s="133"/>
      <c r="AZ609" s="133"/>
      <c r="BA609" s="133"/>
      <c r="BB609" s="133"/>
      <c r="BC609" s="133"/>
      <c r="BD609" s="133"/>
      <c r="BE609" s="133"/>
      <c r="BF609" s="133"/>
      <c r="BG609" s="133"/>
      <c r="BH609" s="133"/>
      <c r="BI609" s="133"/>
      <c r="BJ609" s="133"/>
      <c r="BK609" s="133"/>
      <c r="BL609" s="133"/>
      <c r="BM609" s="133"/>
      <c r="BN609" s="133"/>
      <c r="BO609" s="133"/>
      <c r="BP609" s="133"/>
      <c r="BQ609" s="133"/>
      <c r="BR609" s="133"/>
      <c r="BS609" s="133"/>
      <c r="BT609" s="133"/>
      <c r="BU609" s="133"/>
      <c r="BV609" s="133"/>
      <c r="BW609" s="133"/>
      <c r="BX609" s="133"/>
      <c r="BY609" s="133"/>
      <c r="BZ609" s="133"/>
      <c r="CA609" s="133"/>
      <c r="CB609" s="133"/>
      <c r="CC609" s="133"/>
      <c r="CD609" s="133"/>
      <c r="CE609" s="133"/>
      <c r="CF609" s="133"/>
      <c r="CG609" s="133"/>
      <c r="CH609" s="133"/>
      <c r="CI609" s="133"/>
      <c r="CJ609" s="133"/>
      <c r="CK609" s="133"/>
      <c r="CL609" s="133"/>
      <c r="CM609" s="133"/>
    </row>
    <row r="610" spans="1:91" ht="24" customHeight="1" x14ac:dyDescent="0.25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/>
      <c r="AL610" s="133"/>
      <c r="AM610" s="133"/>
      <c r="AN610" s="133"/>
      <c r="AO610" s="133"/>
      <c r="AP610" s="133"/>
      <c r="AQ610" s="133"/>
      <c r="AR610" s="133"/>
      <c r="AS610" s="133"/>
      <c r="AT610" s="133"/>
      <c r="AU610" s="133"/>
      <c r="AV610" s="133"/>
      <c r="AW610" s="133"/>
      <c r="AX610" s="133"/>
      <c r="AY610" s="133"/>
      <c r="AZ610" s="133"/>
      <c r="BA610" s="133"/>
      <c r="BB610" s="133"/>
      <c r="BC610" s="133"/>
      <c r="BD610" s="133"/>
      <c r="BE610" s="133"/>
      <c r="BF610" s="133"/>
      <c r="BG610" s="133"/>
      <c r="BH610" s="133"/>
      <c r="BI610" s="133"/>
      <c r="BJ610" s="133"/>
      <c r="BK610" s="133"/>
      <c r="BL610" s="133"/>
      <c r="BM610" s="133"/>
      <c r="BN610" s="133"/>
      <c r="BO610" s="133"/>
      <c r="BP610" s="133"/>
      <c r="BQ610" s="133"/>
      <c r="BR610" s="133"/>
      <c r="BS610" s="133"/>
      <c r="BT610" s="133"/>
      <c r="BU610" s="133"/>
      <c r="BV610" s="133"/>
      <c r="BW610" s="133"/>
      <c r="BX610" s="133"/>
      <c r="BY610" s="133"/>
      <c r="BZ610" s="133"/>
      <c r="CA610" s="133"/>
      <c r="CB610" s="133"/>
      <c r="CC610" s="133"/>
      <c r="CD610" s="133"/>
      <c r="CE610" s="133"/>
      <c r="CF610" s="133"/>
      <c r="CG610" s="133"/>
      <c r="CH610" s="133"/>
      <c r="CI610" s="133"/>
      <c r="CJ610" s="133"/>
      <c r="CK610" s="133"/>
      <c r="CL610" s="133"/>
      <c r="CM610" s="133"/>
    </row>
    <row r="611" spans="1:91" ht="24" customHeight="1" x14ac:dyDescent="0.25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  <c r="AX611" s="133"/>
      <c r="AY611" s="133"/>
      <c r="AZ611" s="133"/>
      <c r="BA611" s="133"/>
      <c r="BB611" s="133"/>
      <c r="BC611" s="133"/>
      <c r="BD611" s="133"/>
      <c r="BE611" s="133"/>
      <c r="BF611" s="133"/>
      <c r="BG611" s="133"/>
      <c r="BH611" s="133"/>
      <c r="BI611" s="133"/>
      <c r="BJ611" s="133"/>
      <c r="BK611" s="133"/>
      <c r="BL611" s="133"/>
      <c r="BM611" s="133"/>
      <c r="BN611" s="133"/>
      <c r="BO611" s="133"/>
      <c r="BP611" s="133"/>
      <c r="BQ611" s="133"/>
      <c r="BR611" s="133"/>
      <c r="BS611" s="133"/>
      <c r="BT611" s="133"/>
      <c r="BU611" s="133"/>
      <c r="BV611" s="133"/>
      <c r="BW611" s="133"/>
      <c r="BX611" s="133"/>
      <c r="BY611" s="133"/>
      <c r="BZ611" s="133"/>
      <c r="CA611" s="133"/>
      <c r="CB611" s="133"/>
      <c r="CC611" s="133"/>
      <c r="CD611" s="133"/>
      <c r="CE611" s="133"/>
      <c r="CF611" s="133"/>
      <c r="CG611" s="133"/>
      <c r="CH611" s="133"/>
      <c r="CI611" s="133"/>
      <c r="CJ611" s="133"/>
      <c r="CK611" s="133"/>
      <c r="CL611" s="133"/>
      <c r="CM611" s="133"/>
    </row>
    <row r="612" spans="1:91" ht="24" customHeight="1" x14ac:dyDescent="0.25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  <c r="AX612" s="133"/>
      <c r="AY612" s="133"/>
      <c r="AZ612" s="133"/>
      <c r="BA612" s="133"/>
      <c r="BB612" s="133"/>
      <c r="BC612" s="133"/>
      <c r="BD612" s="133"/>
      <c r="BE612" s="133"/>
      <c r="BF612" s="133"/>
      <c r="BG612" s="133"/>
      <c r="BH612" s="133"/>
      <c r="BI612" s="133"/>
      <c r="BJ612" s="133"/>
      <c r="BK612" s="133"/>
      <c r="BL612" s="133"/>
      <c r="BM612" s="133"/>
      <c r="BN612" s="133"/>
      <c r="BO612" s="133"/>
      <c r="BP612" s="133"/>
      <c r="BQ612" s="133"/>
      <c r="BR612" s="133"/>
      <c r="BS612" s="133"/>
      <c r="BT612" s="133"/>
      <c r="BU612" s="133"/>
      <c r="BV612" s="133"/>
      <c r="BW612" s="133"/>
      <c r="BX612" s="133"/>
      <c r="BY612" s="133"/>
      <c r="BZ612" s="133"/>
      <c r="CA612" s="133"/>
      <c r="CB612" s="133"/>
      <c r="CC612" s="133"/>
      <c r="CD612" s="133"/>
      <c r="CE612" s="133"/>
      <c r="CF612" s="133"/>
      <c r="CG612" s="133"/>
      <c r="CH612" s="133"/>
      <c r="CI612" s="133"/>
      <c r="CJ612" s="133"/>
      <c r="CK612" s="133"/>
      <c r="CL612" s="133"/>
      <c r="CM612" s="133"/>
    </row>
    <row r="613" spans="1:91" ht="24" customHeight="1" x14ac:dyDescent="0.25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133"/>
      <c r="AL613" s="133"/>
      <c r="AM613" s="133"/>
      <c r="AN613" s="133"/>
      <c r="AO613" s="133"/>
      <c r="AP613" s="133"/>
      <c r="AQ613" s="133"/>
      <c r="AR613" s="133"/>
      <c r="AS613" s="133"/>
      <c r="AT613" s="133"/>
      <c r="AU613" s="133"/>
      <c r="AV613" s="133"/>
      <c r="AW613" s="133"/>
      <c r="AX613" s="133"/>
      <c r="AY613" s="133"/>
      <c r="AZ613" s="133"/>
      <c r="BA613" s="133"/>
      <c r="BB613" s="133"/>
      <c r="BC613" s="133"/>
      <c r="BD613" s="133"/>
      <c r="BE613" s="133"/>
      <c r="BF613" s="133"/>
      <c r="BG613" s="133"/>
      <c r="BH613" s="133"/>
      <c r="BI613" s="133"/>
      <c r="BJ613" s="133"/>
      <c r="BK613" s="133"/>
      <c r="BL613" s="133"/>
      <c r="BM613" s="133"/>
      <c r="BN613" s="133"/>
      <c r="BO613" s="133"/>
      <c r="BP613" s="133"/>
      <c r="BQ613" s="133"/>
      <c r="BR613" s="133"/>
      <c r="BS613" s="133"/>
      <c r="BT613" s="133"/>
      <c r="BU613" s="133"/>
      <c r="BV613" s="133"/>
      <c r="BW613" s="133"/>
      <c r="BX613" s="133"/>
      <c r="BY613" s="133"/>
      <c r="BZ613" s="133"/>
      <c r="CA613" s="133"/>
      <c r="CB613" s="133"/>
      <c r="CC613" s="133"/>
      <c r="CD613" s="133"/>
      <c r="CE613" s="133"/>
      <c r="CF613" s="133"/>
      <c r="CG613" s="133"/>
      <c r="CH613" s="133"/>
      <c r="CI613" s="133"/>
      <c r="CJ613" s="133"/>
      <c r="CK613" s="133"/>
      <c r="CL613" s="133"/>
      <c r="CM613" s="133"/>
    </row>
    <row r="614" spans="1:91" ht="24" customHeight="1" x14ac:dyDescent="0.25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  <c r="AY614" s="133"/>
      <c r="AZ614" s="133"/>
      <c r="BA614" s="133"/>
      <c r="BB614" s="133"/>
      <c r="BC614" s="133"/>
      <c r="BD614" s="133"/>
      <c r="BE614" s="133"/>
      <c r="BF614" s="133"/>
      <c r="BG614" s="133"/>
      <c r="BH614" s="133"/>
      <c r="BI614" s="133"/>
      <c r="BJ614" s="133"/>
      <c r="BK614" s="133"/>
      <c r="BL614" s="133"/>
      <c r="BM614" s="133"/>
      <c r="BN614" s="133"/>
      <c r="BO614" s="133"/>
      <c r="BP614" s="133"/>
      <c r="BQ614" s="133"/>
      <c r="BR614" s="133"/>
      <c r="BS614" s="133"/>
      <c r="BT614" s="133"/>
      <c r="BU614" s="133"/>
      <c r="BV614" s="133"/>
      <c r="BW614" s="133"/>
      <c r="BX614" s="133"/>
      <c r="BY614" s="133"/>
      <c r="BZ614" s="133"/>
      <c r="CA614" s="133"/>
      <c r="CB614" s="133"/>
      <c r="CC614" s="133"/>
      <c r="CD614" s="133"/>
      <c r="CE614" s="133"/>
      <c r="CF614" s="133"/>
      <c r="CG614" s="133"/>
      <c r="CH614" s="133"/>
      <c r="CI614" s="133"/>
      <c r="CJ614" s="133"/>
      <c r="CK614" s="133"/>
      <c r="CL614" s="133"/>
      <c r="CM614" s="133"/>
    </row>
    <row r="615" spans="1:91" ht="24" customHeight="1" x14ac:dyDescent="0.2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/>
      <c r="AU615" s="133"/>
      <c r="AV615" s="133"/>
      <c r="AW615" s="133"/>
      <c r="AX615" s="133"/>
      <c r="AY615" s="133"/>
      <c r="AZ615" s="133"/>
      <c r="BA615" s="133"/>
      <c r="BB615" s="133"/>
      <c r="BC615" s="133"/>
      <c r="BD615" s="133"/>
      <c r="BE615" s="133"/>
      <c r="BF615" s="133"/>
      <c r="BG615" s="133"/>
      <c r="BH615" s="133"/>
      <c r="BI615" s="133"/>
      <c r="BJ615" s="133"/>
      <c r="BK615" s="133"/>
      <c r="BL615" s="133"/>
      <c r="BM615" s="133"/>
      <c r="BN615" s="133"/>
      <c r="BO615" s="133"/>
      <c r="BP615" s="133"/>
      <c r="BQ615" s="133"/>
      <c r="BR615" s="133"/>
      <c r="BS615" s="133"/>
      <c r="BT615" s="133"/>
      <c r="BU615" s="133"/>
      <c r="BV615" s="133"/>
      <c r="BW615" s="133"/>
      <c r="BX615" s="133"/>
      <c r="BY615" s="133"/>
      <c r="BZ615" s="133"/>
      <c r="CA615" s="133"/>
      <c r="CB615" s="133"/>
      <c r="CC615" s="133"/>
      <c r="CD615" s="133"/>
      <c r="CE615" s="133"/>
      <c r="CF615" s="133"/>
      <c r="CG615" s="133"/>
      <c r="CH615" s="133"/>
      <c r="CI615" s="133"/>
      <c r="CJ615" s="133"/>
      <c r="CK615" s="133"/>
      <c r="CL615" s="133"/>
      <c r="CM615" s="133"/>
    </row>
    <row r="616" spans="1:91" ht="24" customHeight="1" x14ac:dyDescent="0.25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33"/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33"/>
      <c r="BG616" s="133"/>
      <c r="BH616" s="133"/>
      <c r="BI616" s="133"/>
      <c r="BJ616" s="133"/>
      <c r="BK616" s="133"/>
      <c r="BL616" s="133"/>
      <c r="BM616" s="133"/>
      <c r="BN616" s="133"/>
      <c r="BO616" s="133"/>
      <c r="BP616" s="133"/>
      <c r="BQ616" s="133"/>
      <c r="BR616" s="133"/>
      <c r="BS616" s="133"/>
      <c r="BT616" s="133"/>
      <c r="BU616" s="133"/>
      <c r="BV616" s="133"/>
      <c r="BW616" s="133"/>
      <c r="BX616" s="133"/>
      <c r="BY616" s="133"/>
      <c r="BZ616" s="133"/>
      <c r="CA616" s="133"/>
      <c r="CB616" s="133"/>
      <c r="CC616" s="133"/>
      <c r="CD616" s="133"/>
      <c r="CE616" s="133"/>
      <c r="CF616" s="133"/>
      <c r="CG616" s="133"/>
      <c r="CH616" s="133"/>
      <c r="CI616" s="133"/>
      <c r="CJ616" s="133"/>
      <c r="CK616" s="133"/>
      <c r="CL616" s="133"/>
      <c r="CM616" s="133"/>
    </row>
    <row r="617" spans="1:91" ht="24" customHeight="1" x14ac:dyDescent="0.25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133"/>
      <c r="AL617" s="133"/>
      <c r="AM617" s="133"/>
      <c r="AN617" s="133"/>
      <c r="AO617" s="133"/>
      <c r="AP617" s="133"/>
      <c r="AQ617" s="133"/>
      <c r="AR617" s="133"/>
      <c r="AS617" s="133"/>
      <c r="AT617" s="133"/>
      <c r="AU617" s="133"/>
      <c r="AV617" s="133"/>
      <c r="AW617" s="133"/>
      <c r="AX617" s="133"/>
      <c r="AY617" s="133"/>
      <c r="AZ617" s="133"/>
      <c r="BA617" s="133"/>
      <c r="BB617" s="133"/>
      <c r="BC617" s="133"/>
      <c r="BD617" s="133"/>
      <c r="BE617" s="133"/>
      <c r="BF617" s="133"/>
      <c r="BG617" s="133"/>
      <c r="BH617" s="133"/>
      <c r="BI617" s="133"/>
      <c r="BJ617" s="133"/>
      <c r="BK617" s="133"/>
      <c r="BL617" s="133"/>
      <c r="BM617" s="133"/>
      <c r="BN617" s="133"/>
      <c r="BO617" s="133"/>
      <c r="BP617" s="133"/>
      <c r="BQ617" s="133"/>
      <c r="BR617" s="133"/>
      <c r="BS617" s="133"/>
      <c r="BT617" s="133"/>
      <c r="BU617" s="133"/>
      <c r="BV617" s="133"/>
      <c r="BW617" s="133"/>
      <c r="BX617" s="133"/>
      <c r="BY617" s="133"/>
      <c r="BZ617" s="133"/>
      <c r="CA617" s="133"/>
      <c r="CB617" s="133"/>
      <c r="CC617" s="133"/>
      <c r="CD617" s="133"/>
      <c r="CE617" s="133"/>
      <c r="CF617" s="133"/>
      <c r="CG617" s="133"/>
      <c r="CH617" s="133"/>
      <c r="CI617" s="133"/>
      <c r="CJ617" s="133"/>
      <c r="CK617" s="133"/>
      <c r="CL617" s="133"/>
      <c r="CM617" s="133"/>
    </row>
    <row r="618" spans="1:91" ht="24" customHeight="1" x14ac:dyDescent="0.25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  <c r="AP618" s="133"/>
      <c r="AQ618" s="133"/>
      <c r="AR618" s="133"/>
      <c r="AS618" s="133"/>
      <c r="AT618" s="133"/>
      <c r="AU618" s="133"/>
      <c r="AV618" s="133"/>
      <c r="AW618" s="133"/>
      <c r="AX618" s="133"/>
      <c r="AY618" s="133"/>
      <c r="AZ618" s="133"/>
      <c r="BA618" s="133"/>
      <c r="BB618" s="133"/>
      <c r="BC618" s="133"/>
      <c r="BD618" s="133"/>
      <c r="BE618" s="133"/>
      <c r="BF618" s="133"/>
      <c r="BG618" s="133"/>
      <c r="BH618" s="133"/>
      <c r="BI618" s="133"/>
      <c r="BJ618" s="133"/>
      <c r="BK618" s="133"/>
      <c r="BL618" s="133"/>
      <c r="BM618" s="133"/>
      <c r="BN618" s="133"/>
      <c r="BO618" s="133"/>
      <c r="BP618" s="133"/>
      <c r="BQ618" s="133"/>
      <c r="BR618" s="133"/>
      <c r="BS618" s="133"/>
      <c r="BT618" s="133"/>
      <c r="BU618" s="133"/>
      <c r="BV618" s="133"/>
      <c r="BW618" s="133"/>
      <c r="BX618" s="133"/>
      <c r="BY618" s="133"/>
      <c r="BZ618" s="133"/>
      <c r="CA618" s="133"/>
      <c r="CB618" s="133"/>
      <c r="CC618" s="133"/>
      <c r="CD618" s="133"/>
      <c r="CE618" s="133"/>
      <c r="CF618" s="133"/>
      <c r="CG618" s="133"/>
      <c r="CH618" s="133"/>
      <c r="CI618" s="133"/>
      <c r="CJ618" s="133"/>
      <c r="CK618" s="133"/>
      <c r="CL618" s="133"/>
      <c r="CM618" s="133"/>
    </row>
    <row r="619" spans="1:91" ht="24" customHeight="1" x14ac:dyDescent="0.25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/>
      <c r="AU619" s="133"/>
      <c r="AV619" s="133"/>
      <c r="AW619" s="133"/>
      <c r="AX619" s="133"/>
      <c r="AY619" s="133"/>
      <c r="AZ619" s="133"/>
      <c r="BA619" s="133"/>
      <c r="BB619" s="133"/>
      <c r="BC619" s="133"/>
      <c r="BD619" s="133"/>
      <c r="BE619" s="133"/>
      <c r="BF619" s="133"/>
      <c r="BG619" s="133"/>
      <c r="BH619" s="133"/>
      <c r="BI619" s="133"/>
      <c r="BJ619" s="133"/>
      <c r="BK619" s="133"/>
      <c r="BL619" s="133"/>
      <c r="BM619" s="133"/>
      <c r="BN619" s="133"/>
      <c r="BO619" s="133"/>
      <c r="BP619" s="133"/>
      <c r="BQ619" s="133"/>
      <c r="BR619" s="133"/>
      <c r="BS619" s="133"/>
      <c r="BT619" s="133"/>
      <c r="BU619" s="133"/>
      <c r="BV619" s="133"/>
      <c r="BW619" s="133"/>
      <c r="BX619" s="133"/>
      <c r="BY619" s="133"/>
      <c r="BZ619" s="133"/>
      <c r="CA619" s="133"/>
      <c r="CB619" s="133"/>
      <c r="CC619" s="133"/>
      <c r="CD619" s="133"/>
      <c r="CE619" s="133"/>
      <c r="CF619" s="133"/>
      <c r="CG619" s="133"/>
      <c r="CH619" s="133"/>
      <c r="CI619" s="133"/>
      <c r="CJ619" s="133"/>
      <c r="CK619" s="133"/>
      <c r="CL619" s="133"/>
      <c r="CM619" s="133"/>
    </row>
    <row r="620" spans="1:91" ht="24" customHeight="1" x14ac:dyDescent="0.25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/>
      <c r="AU620" s="133"/>
      <c r="AV620" s="133"/>
      <c r="AW620" s="133"/>
      <c r="AX620" s="133"/>
      <c r="AY620" s="133"/>
      <c r="AZ620" s="133"/>
      <c r="BA620" s="133"/>
      <c r="BB620" s="133"/>
      <c r="BC620" s="133"/>
      <c r="BD620" s="133"/>
      <c r="BE620" s="133"/>
      <c r="BF620" s="133"/>
      <c r="BG620" s="133"/>
      <c r="BH620" s="133"/>
      <c r="BI620" s="133"/>
      <c r="BJ620" s="133"/>
      <c r="BK620" s="133"/>
      <c r="BL620" s="133"/>
      <c r="BM620" s="133"/>
      <c r="BN620" s="133"/>
      <c r="BO620" s="133"/>
      <c r="BP620" s="133"/>
      <c r="BQ620" s="133"/>
      <c r="BR620" s="133"/>
      <c r="BS620" s="133"/>
      <c r="BT620" s="133"/>
      <c r="BU620" s="133"/>
      <c r="BV620" s="133"/>
      <c r="BW620" s="133"/>
      <c r="BX620" s="133"/>
      <c r="BY620" s="133"/>
      <c r="BZ620" s="133"/>
      <c r="CA620" s="133"/>
      <c r="CB620" s="133"/>
      <c r="CC620" s="133"/>
      <c r="CD620" s="133"/>
      <c r="CE620" s="133"/>
      <c r="CF620" s="133"/>
      <c r="CG620" s="133"/>
      <c r="CH620" s="133"/>
      <c r="CI620" s="133"/>
      <c r="CJ620" s="133"/>
      <c r="CK620" s="133"/>
      <c r="CL620" s="133"/>
      <c r="CM620" s="133"/>
    </row>
    <row r="621" spans="1:91" ht="24" customHeight="1" x14ac:dyDescent="0.25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/>
      <c r="AU621" s="133"/>
      <c r="AV621" s="133"/>
      <c r="AW621" s="133"/>
      <c r="AX621" s="133"/>
      <c r="AY621" s="133"/>
      <c r="AZ621" s="133"/>
      <c r="BA621" s="133"/>
      <c r="BB621" s="133"/>
      <c r="BC621" s="133"/>
      <c r="BD621" s="133"/>
      <c r="BE621" s="133"/>
      <c r="BF621" s="133"/>
      <c r="BG621" s="133"/>
      <c r="BH621" s="133"/>
      <c r="BI621" s="133"/>
      <c r="BJ621" s="133"/>
      <c r="BK621" s="133"/>
      <c r="BL621" s="133"/>
      <c r="BM621" s="133"/>
      <c r="BN621" s="133"/>
      <c r="BO621" s="133"/>
      <c r="BP621" s="133"/>
      <c r="BQ621" s="133"/>
      <c r="BR621" s="133"/>
      <c r="BS621" s="133"/>
      <c r="BT621" s="133"/>
      <c r="BU621" s="133"/>
      <c r="BV621" s="133"/>
      <c r="BW621" s="133"/>
      <c r="BX621" s="133"/>
      <c r="BY621" s="133"/>
      <c r="BZ621" s="133"/>
      <c r="CA621" s="133"/>
      <c r="CB621" s="133"/>
      <c r="CC621" s="133"/>
      <c r="CD621" s="133"/>
      <c r="CE621" s="133"/>
      <c r="CF621" s="133"/>
      <c r="CG621" s="133"/>
      <c r="CH621" s="133"/>
      <c r="CI621" s="133"/>
      <c r="CJ621" s="133"/>
      <c r="CK621" s="133"/>
      <c r="CL621" s="133"/>
      <c r="CM621" s="133"/>
    </row>
    <row r="622" spans="1:91" ht="24" customHeight="1" x14ac:dyDescent="0.25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  <c r="AX622" s="133"/>
      <c r="AY622" s="133"/>
      <c r="AZ622" s="133"/>
      <c r="BA622" s="133"/>
      <c r="BB622" s="133"/>
      <c r="BC622" s="133"/>
      <c r="BD622" s="133"/>
      <c r="BE622" s="133"/>
      <c r="BF622" s="133"/>
      <c r="BG622" s="133"/>
      <c r="BH622" s="133"/>
      <c r="BI622" s="133"/>
      <c r="BJ622" s="133"/>
      <c r="BK622" s="133"/>
      <c r="BL622" s="133"/>
      <c r="BM622" s="133"/>
      <c r="BN622" s="133"/>
      <c r="BO622" s="133"/>
      <c r="BP622" s="133"/>
      <c r="BQ622" s="133"/>
      <c r="BR622" s="133"/>
      <c r="BS622" s="133"/>
      <c r="BT622" s="133"/>
      <c r="BU622" s="133"/>
      <c r="BV622" s="133"/>
      <c r="BW622" s="133"/>
      <c r="BX622" s="133"/>
      <c r="BY622" s="133"/>
      <c r="BZ622" s="133"/>
      <c r="CA622" s="133"/>
      <c r="CB622" s="133"/>
      <c r="CC622" s="133"/>
      <c r="CD622" s="133"/>
      <c r="CE622" s="133"/>
      <c r="CF622" s="133"/>
      <c r="CG622" s="133"/>
      <c r="CH622" s="133"/>
      <c r="CI622" s="133"/>
      <c r="CJ622" s="133"/>
      <c r="CK622" s="133"/>
      <c r="CL622" s="133"/>
      <c r="CM622" s="133"/>
    </row>
    <row r="623" spans="1:91" ht="24" customHeight="1" x14ac:dyDescent="0.25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  <c r="AX623" s="133"/>
      <c r="AY623" s="133"/>
      <c r="AZ623" s="133"/>
      <c r="BA623" s="133"/>
      <c r="BB623" s="133"/>
      <c r="BC623" s="133"/>
      <c r="BD623" s="133"/>
      <c r="BE623" s="133"/>
      <c r="BF623" s="133"/>
      <c r="BG623" s="133"/>
      <c r="BH623" s="133"/>
      <c r="BI623" s="133"/>
      <c r="BJ623" s="133"/>
      <c r="BK623" s="133"/>
      <c r="BL623" s="133"/>
      <c r="BM623" s="133"/>
      <c r="BN623" s="133"/>
      <c r="BO623" s="133"/>
      <c r="BP623" s="133"/>
      <c r="BQ623" s="133"/>
      <c r="BR623" s="133"/>
      <c r="BS623" s="133"/>
      <c r="BT623" s="133"/>
      <c r="BU623" s="133"/>
      <c r="BV623" s="133"/>
      <c r="BW623" s="133"/>
      <c r="BX623" s="133"/>
      <c r="BY623" s="133"/>
      <c r="BZ623" s="133"/>
      <c r="CA623" s="133"/>
      <c r="CB623" s="133"/>
      <c r="CC623" s="133"/>
      <c r="CD623" s="133"/>
      <c r="CE623" s="133"/>
      <c r="CF623" s="133"/>
      <c r="CG623" s="133"/>
      <c r="CH623" s="133"/>
      <c r="CI623" s="133"/>
      <c r="CJ623" s="133"/>
      <c r="CK623" s="133"/>
      <c r="CL623" s="133"/>
      <c r="CM623" s="133"/>
    </row>
    <row r="624" spans="1:91" ht="24" customHeight="1" x14ac:dyDescent="0.25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  <c r="AX624" s="133"/>
      <c r="AY624" s="133"/>
      <c r="AZ624" s="133"/>
      <c r="BA624" s="133"/>
      <c r="BB624" s="133"/>
      <c r="BC624" s="133"/>
      <c r="BD624" s="133"/>
      <c r="BE624" s="133"/>
      <c r="BF624" s="133"/>
      <c r="BG624" s="133"/>
      <c r="BH624" s="133"/>
      <c r="BI624" s="133"/>
      <c r="BJ624" s="133"/>
      <c r="BK624" s="133"/>
      <c r="BL624" s="133"/>
      <c r="BM624" s="133"/>
      <c r="BN624" s="133"/>
      <c r="BO624" s="133"/>
      <c r="BP624" s="133"/>
      <c r="BQ624" s="133"/>
      <c r="BR624" s="133"/>
      <c r="BS624" s="133"/>
      <c r="BT624" s="133"/>
      <c r="BU624" s="133"/>
      <c r="BV624" s="133"/>
      <c r="BW624" s="133"/>
      <c r="BX624" s="133"/>
      <c r="BY624" s="133"/>
      <c r="BZ624" s="133"/>
      <c r="CA624" s="133"/>
      <c r="CB624" s="133"/>
      <c r="CC624" s="133"/>
      <c r="CD624" s="133"/>
      <c r="CE624" s="133"/>
      <c r="CF624" s="133"/>
      <c r="CG624" s="133"/>
      <c r="CH624" s="133"/>
      <c r="CI624" s="133"/>
      <c r="CJ624" s="133"/>
      <c r="CK624" s="133"/>
      <c r="CL624" s="133"/>
      <c r="CM624" s="133"/>
    </row>
    <row r="625" spans="1:91" ht="24" customHeight="1" x14ac:dyDescent="0.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133"/>
      <c r="AL625" s="133"/>
      <c r="AM625" s="133"/>
      <c r="AN625" s="133"/>
      <c r="AO625" s="133"/>
      <c r="AP625" s="133"/>
      <c r="AQ625" s="133"/>
      <c r="AR625" s="133"/>
      <c r="AS625" s="133"/>
      <c r="AT625" s="133"/>
      <c r="AU625" s="133"/>
      <c r="AV625" s="133"/>
      <c r="AW625" s="133"/>
      <c r="AX625" s="133"/>
      <c r="AY625" s="133"/>
      <c r="AZ625" s="133"/>
      <c r="BA625" s="133"/>
      <c r="BB625" s="133"/>
      <c r="BC625" s="133"/>
      <c r="BD625" s="133"/>
      <c r="BE625" s="133"/>
      <c r="BF625" s="133"/>
      <c r="BG625" s="133"/>
      <c r="BH625" s="133"/>
      <c r="BI625" s="133"/>
      <c r="BJ625" s="133"/>
      <c r="BK625" s="133"/>
      <c r="BL625" s="133"/>
      <c r="BM625" s="133"/>
      <c r="BN625" s="133"/>
      <c r="BO625" s="133"/>
      <c r="BP625" s="133"/>
      <c r="BQ625" s="133"/>
      <c r="BR625" s="133"/>
      <c r="BS625" s="133"/>
      <c r="BT625" s="133"/>
      <c r="BU625" s="133"/>
      <c r="BV625" s="133"/>
      <c r="BW625" s="133"/>
      <c r="BX625" s="133"/>
      <c r="BY625" s="133"/>
      <c r="BZ625" s="133"/>
      <c r="CA625" s="133"/>
      <c r="CB625" s="133"/>
      <c r="CC625" s="133"/>
      <c r="CD625" s="133"/>
      <c r="CE625" s="133"/>
      <c r="CF625" s="133"/>
      <c r="CG625" s="133"/>
      <c r="CH625" s="133"/>
      <c r="CI625" s="133"/>
      <c r="CJ625" s="133"/>
      <c r="CK625" s="133"/>
      <c r="CL625" s="133"/>
      <c r="CM625" s="133"/>
    </row>
    <row r="626" spans="1:91" ht="24" customHeight="1" x14ac:dyDescent="0.25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  <c r="AX626" s="133"/>
      <c r="AY626" s="133"/>
      <c r="AZ626" s="133"/>
      <c r="BA626" s="133"/>
      <c r="BB626" s="133"/>
      <c r="BC626" s="133"/>
      <c r="BD626" s="133"/>
      <c r="BE626" s="133"/>
      <c r="BF626" s="133"/>
      <c r="BG626" s="133"/>
      <c r="BH626" s="133"/>
      <c r="BI626" s="133"/>
      <c r="BJ626" s="133"/>
      <c r="BK626" s="133"/>
      <c r="BL626" s="133"/>
      <c r="BM626" s="133"/>
      <c r="BN626" s="133"/>
      <c r="BO626" s="133"/>
      <c r="BP626" s="133"/>
      <c r="BQ626" s="133"/>
      <c r="BR626" s="133"/>
      <c r="BS626" s="133"/>
      <c r="BT626" s="133"/>
      <c r="BU626" s="133"/>
      <c r="BV626" s="133"/>
      <c r="BW626" s="133"/>
      <c r="BX626" s="133"/>
      <c r="BY626" s="133"/>
      <c r="BZ626" s="133"/>
      <c r="CA626" s="133"/>
      <c r="CB626" s="133"/>
      <c r="CC626" s="133"/>
      <c r="CD626" s="133"/>
      <c r="CE626" s="133"/>
      <c r="CF626" s="133"/>
      <c r="CG626" s="133"/>
      <c r="CH626" s="133"/>
      <c r="CI626" s="133"/>
      <c r="CJ626" s="133"/>
      <c r="CK626" s="133"/>
      <c r="CL626" s="133"/>
      <c r="CM626" s="133"/>
    </row>
    <row r="627" spans="1:91" ht="24" customHeight="1" x14ac:dyDescent="0.25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  <c r="AY627" s="133"/>
      <c r="AZ627" s="133"/>
      <c r="BA627" s="133"/>
      <c r="BB627" s="133"/>
      <c r="BC627" s="133"/>
      <c r="BD627" s="133"/>
      <c r="BE627" s="133"/>
      <c r="BF627" s="133"/>
      <c r="BG627" s="133"/>
      <c r="BH627" s="133"/>
      <c r="BI627" s="133"/>
      <c r="BJ627" s="133"/>
      <c r="BK627" s="133"/>
      <c r="BL627" s="133"/>
      <c r="BM627" s="133"/>
      <c r="BN627" s="133"/>
      <c r="BO627" s="133"/>
      <c r="BP627" s="133"/>
      <c r="BQ627" s="133"/>
      <c r="BR627" s="133"/>
      <c r="BS627" s="133"/>
      <c r="BT627" s="133"/>
      <c r="BU627" s="133"/>
      <c r="BV627" s="133"/>
      <c r="BW627" s="133"/>
      <c r="BX627" s="133"/>
      <c r="BY627" s="133"/>
      <c r="BZ627" s="133"/>
      <c r="CA627" s="133"/>
      <c r="CB627" s="133"/>
      <c r="CC627" s="133"/>
      <c r="CD627" s="133"/>
      <c r="CE627" s="133"/>
      <c r="CF627" s="133"/>
      <c r="CG627" s="133"/>
      <c r="CH627" s="133"/>
      <c r="CI627" s="133"/>
      <c r="CJ627" s="133"/>
      <c r="CK627" s="133"/>
      <c r="CL627" s="133"/>
      <c r="CM627" s="133"/>
    </row>
    <row r="628" spans="1:91" ht="24" customHeight="1" x14ac:dyDescent="0.25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  <c r="AY628" s="133"/>
      <c r="AZ628" s="133"/>
      <c r="BA628" s="133"/>
      <c r="BB628" s="133"/>
      <c r="BC628" s="133"/>
      <c r="BD628" s="133"/>
      <c r="BE628" s="133"/>
      <c r="BF628" s="133"/>
      <c r="BG628" s="133"/>
      <c r="BH628" s="133"/>
      <c r="BI628" s="133"/>
      <c r="BJ628" s="133"/>
      <c r="BK628" s="133"/>
      <c r="BL628" s="133"/>
      <c r="BM628" s="133"/>
      <c r="BN628" s="133"/>
      <c r="BO628" s="133"/>
      <c r="BP628" s="133"/>
      <c r="BQ628" s="133"/>
      <c r="BR628" s="133"/>
      <c r="BS628" s="133"/>
      <c r="BT628" s="133"/>
      <c r="BU628" s="133"/>
      <c r="BV628" s="133"/>
      <c r="BW628" s="133"/>
      <c r="BX628" s="133"/>
      <c r="BY628" s="133"/>
      <c r="BZ628" s="133"/>
      <c r="CA628" s="133"/>
      <c r="CB628" s="133"/>
      <c r="CC628" s="133"/>
      <c r="CD628" s="133"/>
      <c r="CE628" s="133"/>
      <c r="CF628" s="133"/>
      <c r="CG628" s="133"/>
      <c r="CH628" s="133"/>
      <c r="CI628" s="133"/>
      <c r="CJ628" s="133"/>
      <c r="CK628" s="133"/>
      <c r="CL628" s="133"/>
      <c r="CM628" s="133"/>
    </row>
    <row r="629" spans="1:91" ht="24" customHeight="1" x14ac:dyDescent="0.25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  <c r="AX629" s="133"/>
      <c r="AY629" s="133"/>
      <c r="AZ629" s="133"/>
      <c r="BA629" s="133"/>
      <c r="BB629" s="133"/>
      <c r="BC629" s="133"/>
      <c r="BD629" s="133"/>
      <c r="BE629" s="133"/>
      <c r="BF629" s="133"/>
      <c r="BG629" s="133"/>
      <c r="BH629" s="133"/>
      <c r="BI629" s="133"/>
      <c r="BJ629" s="133"/>
      <c r="BK629" s="133"/>
      <c r="BL629" s="133"/>
      <c r="BM629" s="133"/>
      <c r="BN629" s="133"/>
      <c r="BO629" s="133"/>
      <c r="BP629" s="133"/>
      <c r="BQ629" s="133"/>
      <c r="BR629" s="133"/>
      <c r="BS629" s="133"/>
      <c r="BT629" s="133"/>
      <c r="BU629" s="133"/>
      <c r="BV629" s="133"/>
      <c r="BW629" s="133"/>
      <c r="BX629" s="133"/>
      <c r="BY629" s="133"/>
      <c r="BZ629" s="133"/>
      <c r="CA629" s="133"/>
      <c r="CB629" s="133"/>
      <c r="CC629" s="133"/>
      <c r="CD629" s="133"/>
      <c r="CE629" s="133"/>
      <c r="CF629" s="133"/>
      <c r="CG629" s="133"/>
      <c r="CH629" s="133"/>
      <c r="CI629" s="133"/>
      <c r="CJ629" s="133"/>
      <c r="CK629" s="133"/>
      <c r="CL629" s="133"/>
      <c r="CM629" s="133"/>
    </row>
    <row r="630" spans="1:91" ht="24" customHeight="1" x14ac:dyDescent="0.25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  <c r="AX630" s="133"/>
      <c r="AY630" s="133"/>
      <c r="AZ630" s="133"/>
      <c r="BA630" s="133"/>
      <c r="BB630" s="133"/>
      <c r="BC630" s="133"/>
      <c r="BD630" s="133"/>
      <c r="BE630" s="133"/>
      <c r="BF630" s="133"/>
      <c r="BG630" s="133"/>
      <c r="BH630" s="133"/>
      <c r="BI630" s="133"/>
      <c r="BJ630" s="133"/>
      <c r="BK630" s="133"/>
      <c r="BL630" s="133"/>
      <c r="BM630" s="133"/>
      <c r="BN630" s="133"/>
      <c r="BO630" s="133"/>
      <c r="BP630" s="133"/>
      <c r="BQ630" s="133"/>
      <c r="BR630" s="133"/>
      <c r="BS630" s="133"/>
      <c r="BT630" s="133"/>
      <c r="BU630" s="133"/>
      <c r="BV630" s="133"/>
      <c r="BW630" s="133"/>
      <c r="BX630" s="133"/>
      <c r="BY630" s="133"/>
      <c r="BZ630" s="133"/>
      <c r="CA630" s="133"/>
      <c r="CB630" s="133"/>
      <c r="CC630" s="133"/>
      <c r="CD630" s="133"/>
      <c r="CE630" s="133"/>
      <c r="CF630" s="133"/>
      <c r="CG630" s="133"/>
      <c r="CH630" s="133"/>
      <c r="CI630" s="133"/>
      <c r="CJ630" s="133"/>
      <c r="CK630" s="133"/>
      <c r="CL630" s="133"/>
      <c r="CM630" s="133"/>
    </row>
    <row r="631" spans="1:91" ht="24" customHeight="1" x14ac:dyDescent="0.25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  <c r="AX631" s="133"/>
      <c r="AY631" s="133"/>
      <c r="AZ631" s="133"/>
      <c r="BA631" s="133"/>
      <c r="BB631" s="133"/>
      <c r="BC631" s="133"/>
      <c r="BD631" s="133"/>
      <c r="BE631" s="133"/>
      <c r="BF631" s="133"/>
      <c r="BG631" s="133"/>
      <c r="BH631" s="133"/>
      <c r="BI631" s="133"/>
      <c r="BJ631" s="133"/>
      <c r="BK631" s="133"/>
      <c r="BL631" s="133"/>
      <c r="BM631" s="133"/>
      <c r="BN631" s="133"/>
      <c r="BO631" s="133"/>
      <c r="BP631" s="133"/>
      <c r="BQ631" s="133"/>
      <c r="BR631" s="133"/>
      <c r="BS631" s="133"/>
      <c r="BT631" s="133"/>
      <c r="BU631" s="133"/>
      <c r="BV631" s="133"/>
      <c r="BW631" s="133"/>
      <c r="BX631" s="133"/>
      <c r="BY631" s="133"/>
      <c r="BZ631" s="133"/>
      <c r="CA631" s="133"/>
      <c r="CB631" s="133"/>
      <c r="CC631" s="133"/>
      <c r="CD631" s="133"/>
      <c r="CE631" s="133"/>
      <c r="CF631" s="133"/>
      <c r="CG631" s="133"/>
      <c r="CH631" s="133"/>
      <c r="CI631" s="133"/>
      <c r="CJ631" s="133"/>
      <c r="CK631" s="133"/>
      <c r="CL631" s="133"/>
      <c r="CM631" s="133"/>
    </row>
    <row r="632" spans="1:91" ht="24" customHeight="1" x14ac:dyDescent="0.25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  <c r="AX632" s="133"/>
      <c r="AY632" s="133"/>
      <c r="AZ632" s="133"/>
      <c r="BA632" s="133"/>
      <c r="BB632" s="133"/>
      <c r="BC632" s="133"/>
      <c r="BD632" s="133"/>
      <c r="BE632" s="133"/>
      <c r="BF632" s="133"/>
      <c r="BG632" s="133"/>
      <c r="BH632" s="133"/>
      <c r="BI632" s="133"/>
      <c r="BJ632" s="133"/>
      <c r="BK632" s="133"/>
      <c r="BL632" s="133"/>
      <c r="BM632" s="133"/>
      <c r="BN632" s="133"/>
      <c r="BO632" s="133"/>
      <c r="BP632" s="133"/>
      <c r="BQ632" s="133"/>
      <c r="BR632" s="133"/>
      <c r="BS632" s="133"/>
      <c r="BT632" s="133"/>
      <c r="BU632" s="133"/>
      <c r="BV632" s="133"/>
      <c r="BW632" s="133"/>
      <c r="BX632" s="133"/>
      <c r="BY632" s="133"/>
      <c r="BZ632" s="133"/>
      <c r="CA632" s="133"/>
      <c r="CB632" s="133"/>
      <c r="CC632" s="133"/>
      <c r="CD632" s="133"/>
      <c r="CE632" s="133"/>
      <c r="CF632" s="133"/>
      <c r="CG632" s="133"/>
      <c r="CH632" s="133"/>
      <c r="CI632" s="133"/>
      <c r="CJ632" s="133"/>
      <c r="CK632" s="133"/>
      <c r="CL632" s="133"/>
      <c r="CM632" s="133"/>
    </row>
    <row r="633" spans="1:91" ht="24" customHeight="1" x14ac:dyDescent="0.25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  <c r="AX633" s="133"/>
      <c r="AY633" s="133"/>
      <c r="AZ633" s="133"/>
      <c r="BA633" s="133"/>
      <c r="BB633" s="133"/>
      <c r="BC633" s="133"/>
      <c r="BD633" s="133"/>
      <c r="BE633" s="133"/>
      <c r="BF633" s="133"/>
      <c r="BG633" s="133"/>
      <c r="BH633" s="133"/>
      <c r="BI633" s="133"/>
      <c r="BJ633" s="133"/>
      <c r="BK633" s="133"/>
      <c r="BL633" s="133"/>
      <c r="BM633" s="133"/>
      <c r="BN633" s="133"/>
      <c r="BO633" s="133"/>
      <c r="BP633" s="133"/>
      <c r="BQ633" s="133"/>
      <c r="BR633" s="133"/>
      <c r="BS633" s="133"/>
      <c r="BT633" s="133"/>
      <c r="BU633" s="133"/>
      <c r="BV633" s="133"/>
      <c r="BW633" s="133"/>
      <c r="BX633" s="133"/>
      <c r="BY633" s="133"/>
      <c r="BZ633" s="133"/>
      <c r="CA633" s="133"/>
      <c r="CB633" s="133"/>
      <c r="CC633" s="133"/>
      <c r="CD633" s="133"/>
      <c r="CE633" s="133"/>
      <c r="CF633" s="133"/>
      <c r="CG633" s="133"/>
      <c r="CH633" s="133"/>
      <c r="CI633" s="133"/>
      <c r="CJ633" s="133"/>
      <c r="CK633" s="133"/>
      <c r="CL633" s="133"/>
      <c r="CM633" s="133"/>
    </row>
    <row r="634" spans="1:91" ht="24" customHeight="1" x14ac:dyDescent="0.25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  <c r="AX634" s="133"/>
      <c r="AY634" s="133"/>
      <c r="AZ634" s="133"/>
      <c r="BA634" s="133"/>
      <c r="BB634" s="133"/>
      <c r="BC634" s="133"/>
      <c r="BD634" s="133"/>
      <c r="BE634" s="133"/>
      <c r="BF634" s="133"/>
      <c r="BG634" s="133"/>
      <c r="BH634" s="133"/>
      <c r="BI634" s="133"/>
      <c r="BJ634" s="133"/>
      <c r="BK634" s="133"/>
      <c r="BL634" s="133"/>
      <c r="BM634" s="133"/>
      <c r="BN634" s="133"/>
      <c r="BO634" s="133"/>
      <c r="BP634" s="133"/>
      <c r="BQ634" s="133"/>
      <c r="BR634" s="133"/>
      <c r="BS634" s="133"/>
      <c r="BT634" s="133"/>
      <c r="BU634" s="133"/>
      <c r="BV634" s="133"/>
      <c r="BW634" s="133"/>
      <c r="BX634" s="133"/>
      <c r="BY634" s="133"/>
      <c r="BZ634" s="133"/>
      <c r="CA634" s="133"/>
      <c r="CB634" s="133"/>
      <c r="CC634" s="133"/>
      <c r="CD634" s="133"/>
      <c r="CE634" s="133"/>
      <c r="CF634" s="133"/>
      <c r="CG634" s="133"/>
      <c r="CH634" s="133"/>
      <c r="CI634" s="133"/>
      <c r="CJ634" s="133"/>
      <c r="CK634" s="133"/>
      <c r="CL634" s="133"/>
      <c r="CM634" s="133"/>
    </row>
    <row r="635" spans="1:91" ht="24" customHeight="1" x14ac:dyDescent="0.2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/>
      <c r="AS635" s="133"/>
      <c r="AT635" s="133"/>
      <c r="AU635" s="133"/>
      <c r="AV635" s="133"/>
      <c r="AW635" s="133"/>
      <c r="AX635" s="133"/>
      <c r="AY635" s="133"/>
      <c r="AZ635" s="133"/>
      <c r="BA635" s="133"/>
      <c r="BB635" s="133"/>
      <c r="BC635" s="133"/>
      <c r="BD635" s="133"/>
      <c r="BE635" s="133"/>
      <c r="BF635" s="133"/>
      <c r="BG635" s="133"/>
      <c r="BH635" s="133"/>
      <c r="BI635" s="133"/>
      <c r="BJ635" s="133"/>
      <c r="BK635" s="133"/>
      <c r="BL635" s="133"/>
      <c r="BM635" s="133"/>
      <c r="BN635" s="133"/>
      <c r="BO635" s="133"/>
      <c r="BP635" s="133"/>
      <c r="BQ635" s="133"/>
      <c r="BR635" s="133"/>
      <c r="BS635" s="133"/>
      <c r="BT635" s="133"/>
      <c r="BU635" s="133"/>
      <c r="BV635" s="133"/>
      <c r="BW635" s="133"/>
      <c r="BX635" s="133"/>
      <c r="BY635" s="133"/>
      <c r="BZ635" s="133"/>
      <c r="CA635" s="133"/>
      <c r="CB635" s="133"/>
      <c r="CC635" s="133"/>
      <c r="CD635" s="133"/>
      <c r="CE635" s="133"/>
      <c r="CF635" s="133"/>
      <c r="CG635" s="133"/>
      <c r="CH635" s="133"/>
      <c r="CI635" s="133"/>
      <c r="CJ635" s="133"/>
      <c r="CK635" s="133"/>
      <c r="CL635" s="133"/>
      <c r="CM635" s="133"/>
    </row>
    <row r="636" spans="1:91" ht="24" customHeight="1" x14ac:dyDescent="0.25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  <c r="AX636" s="133"/>
      <c r="AY636" s="133"/>
      <c r="AZ636" s="133"/>
      <c r="BA636" s="133"/>
      <c r="BB636" s="133"/>
      <c r="BC636" s="133"/>
      <c r="BD636" s="133"/>
      <c r="BE636" s="133"/>
      <c r="BF636" s="133"/>
      <c r="BG636" s="133"/>
      <c r="BH636" s="133"/>
      <c r="BI636" s="133"/>
      <c r="BJ636" s="133"/>
      <c r="BK636" s="133"/>
      <c r="BL636" s="133"/>
      <c r="BM636" s="133"/>
      <c r="BN636" s="133"/>
      <c r="BO636" s="133"/>
      <c r="BP636" s="133"/>
      <c r="BQ636" s="133"/>
      <c r="BR636" s="133"/>
      <c r="BS636" s="133"/>
      <c r="BT636" s="133"/>
      <c r="BU636" s="133"/>
      <c r="BV636" s="133"/>
      <c r="BW636" s="133"/>
      <c r="BX636" s="133"/>
      <c r="BY636" s="133"/>
      <c r="BZ636" s="133"/>
      <c r="CA636" s="133"/>
      <c r="CB636" s="133"/>
      <c r="CC636" s="133"/>
      <c r="CD636" s="133"/>
      <c r="CE636" s="133"/>
      <c r="CF636" s="133"/>
      <c r="CG636" s="133"/>
      <c r="CH636" s="133"/>
      <c r="CI636" s="133"/>
      <c r="CJ636" s="133"/>
      <c r="CK636" s="133"/>
      <c r="CL636" s="133"/>
      <c r="CM636" s="133"/>
    </row>
    <row r="637" spans="1:91" ht="24" customHeight="1" x14ac:dyDescent="0.25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  <c r="AX637" s="133"/>
      <c r="AY637" s="133"/>
      <c r="AZ637" s="133"/>
      <c r="BA637" s="133"/>
      <c r="BB637" s="133"/>
      <c r="BC637" s="133"/>
      <c r="BD637" s="133"/>
      <c r="BE637" s="133"/>
      <c r="BF637" s="133"/>
      <c r="BG637" s="133"/>
      <c r="BH637" s="133"/>
      <c r="BI637" s="133"/>
      <c r="BJ637" s="133"/>
      <c r="BK637" s="133"/>
      <c r="BL637" s="133"/>
      <c r="BM637" s="133"/>
      <c r="BN637" s="133"/>
      <c r="BO637" s="133"/>
      <c r="BP637" s="133"/>
      <c r="BQ637" s="133"/>
      <c r="BR637" s="133"/>
      <c r="BS637" s="133"/>
      <c r="BT637" s="133"/>
      <c r="BU637" s="133"/>
      <c r="BV637" s="133"/>
      <c r="BW637" s="133"/>
      <c r="BX637" s="133"/>
      <c r="BY637" s="133"/>
      <c r="BZ637" s="133"/>
      <c r="CA637" s="133"/>
      <c r="CB637" s="133"/>
      <c r="CC637" s="133"/>
      <c r="CD637" s="133"/>
      <c r="CE637" s="133"/>
      <c r="CF637" s="133"/>
      <c r="CG637" s="133"/>
      <c r="CH637" s="133"/>
      <c r="CI637" s="133"/>
      <c r="CJ637" s="133"/>
      <c r="CK637" s="133"/>
      <c r="CL637" s="133"/>
      <c r="CM637" s="133"/>
    </row>
    <row r="638" spans="1:91" ht="24" customHeight="1" x14ac:dyDescent="0.25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3"/>
      <c r="AL638" s="133"/>
      <c r="AM638" s="133"/>
      <c r="AN638" s="133"/>
      <c r="AO638" s="133"/>
      <c r="AP638" s="133"/>
      <c r="AQ638" s="133"/>
      <c r="AR638" s="133"/>
      <c r="AS638" s="133"/>
      <c r="AT638" s="133"/>
      <c r="AU638" s="133"/>
      <c r="AV638" s="133"/>
      <c r="AW638" s="133"/>
      <c r="AX638" s="133"/>
      <c r="AY638" s="133"/>
      <c r="AZ638" s="133"/>
      <c r="BA638" s="133"/>
      <c r="BB638" s="133"/>
      <c r="BC638" s="133"/>
      <c r="BD638" s="133"/>
      <c r="BE638" s="133"/>
      <c r="BF638" s="133"/>
      <c r="BG638" s="133"/>
      <c r="BH638" s="133"/>
      <c r="BI638" s="133"/>
      <c r="BJ638" s="133"/>
      <c r="BK638" s="133"/>
      <c r="BL638" s="133"/>
      <c r="BM638" s="133"/>
      <c r="BN638" s="133"/>
      <c r="BO638" s="133"/>
      <c r="BP638" s="133"/>
      <c r="BQ638" s="133"/>
      <c r="BR638" s="133"/>
      <c r="BS638" s="133"/>
      <c r="BT638" s="133"/>
      <c r="BU638" s="133"/>
      <c r="BV638" s="133"/>
      <c r="BW638" s="133"/>
      <c r="BX638" s="133"/>
      <c r="BY638" s="133"/>
      <c r="BZ638" s="133"/>
      <c r="CA638" s="133"/>
      <c r="CB638" s="133"/>
      <c r="CC638" s="133"/>
      <c r="CD638" s="133"/>
      <c r="CE638" s="133"/>
      <c r="CF638" s="133"/>
      <c r="CG638" s="133"/>
      <c r="CH638" s="133"/>
      <c r="CI638" s="133"/>
      <c r="CJ638" s="133"/>
      <c r="CK638" s="133"/>
      <c r="CL638" s="133"/>
      <c r="CM638" s="133"/>
    </row>
    <row r="639" spans="1:91" ht="24" customHeight="1" x14ac:dyDescent="0.25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133"/>
      <c r="AL639" s="133"/>
      <c r="AM639" s="133"/>
      <c r="AN639" s="133"/>
      <c r="AO639" s="133"/>
      <c r="AP639" s="133"/>
      <c r="AQ639" s="133"/>
      <c r="AR639" s="133"/>
      <c r="AS639" s="133"/>
      <c r="AT639" s="133"/>
      <c r="AU639" s="133"/>
      <c r="AV639" s="133"/>
      <c r="AW639" s="133"/>
      <c r="AX639" s="133"/>
      <c r="AY639" s="133"/>
      <c r="AZ639" s="133"/>
      <c r="BA639" s="133"/>
      <c r="BB639" s="133"/>
      <c r="BC639" s="133"/>
      <c r="BD639" s="133"/>
      <c r="BE639" s="133"/>
      <c r="BF639" s="133"/>
      <c r="BG639" s="133"/>
      <c r="BH639" s="133"/>
      <c r="BI639" s="133"/>
      <c r="BJ639" s="133"/>
      <c r="BK639" s="133"/>
      <c r="BL639" s="133"/>
      <c r="BM639" s="133"/>
      <c r="BN639" s="133"/>
      <c r="BO639" s="133"/>
      <c r="BP639" s="133"/>
      <c r="BQ639" s="133"/>
      <c r="BR639" s="133"/>
      <c r="BS639" s="133"/>
      <c r="BT639" s="133"/>
      <c r="BU639" s="133"/>
      <c r="BV639" s="133"/>
      <c r="BW639" s="133"/>
      <c r="BX639" s="133"/>
      <c r="BY639" s="133"/>
      <c r="BZ639" s="133"/>
      <c r="CA639" s="133"/>
      <c r="CB639" s="133"/>
      <c r="CC639" s="133"/>
      <c r="CD639" s="133"/>
      <c r="CE639" s="133"/>
      <c r="CF639" s="133"/>
      <c r="CG639" s="133"/>
      <c r="CH639" s="133"/>
      <c r="CI639" s="133"/>
      <c r="CJ639" s="133"/>
      <c r="CK639" s="133"/>
      <c r="CL639" s="133"/>
      <c r="CM639" s="133"/>
    </row>
    <row r="640" spans="1:91" ht="24" customHeight="1" x14ac:dyDescent="0.25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  <c r="AX640" s="133"/>
      <c r="AY640" s="133"/>
      <c r="AZ640" s="133"/>
      <c r="BA640" s="133"/>
      <c r="BB640" s="133"/>
      <c r="BC640" s="133"/>
      <c r="BD640" s="133"/>
      <c r="BE640" s="133"/>
      <c r="BF640" s="133"/>
      <c r="BG640" s="133"/>
      <c r="BH640" s="133"/>
      <c r="BI640" s="133"/>
      <c r="BJ640" s="133"/>
      <c r="BK640" s="133"/>
      <c r="BL640" s="133"/>
      <c r="BM640" s="133"/>
      <c r="BN640" s="133"/>
      <c r="BO640" s="133"/>
      <c r="BP640" s="133"/>
      <c r="BQ640" s="133"/>
      <c r="BR640" s="133"/>
      <c r="BS640" s="133"/>
      <c r="BT640" s="133"/>
      <c r="BU640" s="133"/>
      <c r="BV640" s="133"/>
      <c r="BW640" s="133"/>
      <c r="BX640" s="133"/>
      <c r="BY640" s="133"/>
      <c r="BZ640" s="133"/>
      <c r="CA640" s="133"/>
      <c r="CB640" s="133"/>
      <c r="CC640" s="133"/>
      <c r="CD640" s="133"/>
      <c r="CE640" s="133"/>
      <c r="CF640" s="133"/>
      <c r="CG640" s="133"/>
      <c r="CH640" s="133"/>
      <c r="CI640" s="133"/>
      <c r="CJ640" s="133"/>
      <c r="CK640" s="133"/>
      <c r="CL640" s="133"/>
      <c r="CM640" s="133"/>
    </row>
    <row r="641" spans="1:91" ht="24" customHeight="1" x14ac:dyDescent="0.25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  <c r="AX641" s="133"/>
      <c r="AY641" s="133"/>
      <c r="AZ641" s="133"/>
      <c r="BA641" s="133"/>
      <c r="BB641" s="133"/>
      <c r="BC641" s="133"/>
      <c r="BD641" s="133"/>
      <c r="BE641" s="133"/>
      <c r="BF641" s="133"/>
      <c r="BG641" s="133"/>
      <c r="BH641" s="133"/>
      <c r="BI641" s="133"/>
      <c r="BJ641" s="133"/>
      <c r="BK641" s="133"/>
      <c r="BL641" s="133"/>
      <c r="BM641" s="133"/>
      <c r="BN641" s="133"/>
      <c r="BO641" s="133"/>
      <c r="BP641" s="133"/>
      <c r="BQ641" s="133"/>
      <c r="BR641" s="133"/>
      <c r="BS641" s="133"/>
      <c r="BT641" s="133"/>
      <c r="BU641" s="133"/>
      <c r="BV641" s="133"/>
      <c r="BW641" s="133"/>
      <c r="BX641" s="133"/>
      <c r="BY641" s="133"/>
      <c r="BZ641" s="133"/>
      <c r="CA641" s="133"/>
      <c r="CB641" s="133"/>
      <c r="CC641" s="133"/>
      <c r="CD641" s="133"/>
      <c r="CE641" s="133"/>
      <c r="CF641" s="133"/>
      <c r="CG641" s="133"/>
      <c r="CH641" s="133"/>
      <c r="CI641" s="133"/>
      <c r="CJ641" s="133"/>
      <c r="CK641" s="133"/>
      <c r="CL641" s="133"/>
      <c r="CM641" s="133"/>
    </row>
    <row r="642" spans="1:91" ht="24" customHeight="1" x14ac:dyDescent="0.25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133"/>
      <c r="AL642" s="133"/>
      <c r="AM642" s="133"/>
      <c r="AN642" s="133"/>
      <c r="AO642" s="133"/>
      <c r="AP642" s="133"/>
      <c r="AQ642" s="133"/>
      <c r="AR642" s="133"/>
      <c r="AS642" s="133"/>
      <c r="AT642" s="133"/>
      <c r="AU642" s="133"/>
      <c r="AV642" s="133"/>
      <c r="AW642" s="133"/>
      <c r="AX642" s="133"/>
      <c r="AY642" s="133"/>
      <c r="AZ642" s="133"/>
      <c r="BA642" s="133"/>
      <c r="BB642" s="133"/>
      <c r="BC642" s="133"/>
      <c r="BD642" s="133"/>
      <c r="BE642" s="133"/>
      <c r="BF642" s="133"/>
      <c r="BG642" s="133"/>
      <c r="BH642" s="133"/>
      <c r="BI642" s="133"/>
      <c r="BJ642" s="133"/>
      <c r="BK642" s="133"/>
      <c r="BL642" s="133"/>
      <c r="BM642" s="133"/>
      <c r="BN642" s="133"/>
      <c r="BO642" s="133"/>
      <c r="BP642" s="133"/>
      <c r="BQ642" s="133"/>
      <c r="BR642" s="133"/>
      <c r="BS642" s="133"/>
      <c r="BT642" s="133"/>
      <c r="BU642" s="133"/>
      <c r="BV642" s="133"/>
      <c r="BW642" s="133"/>
      <c r="BX642" s="133"/>
      <c r="BY642" s="133"/>
      <c r="BZ642" s="133"/>
      <c r="CA642" s="133"/>
      <c r="CB642" s="133"/>
      <c r="CC642" s="133"/>
      <c r="CD642" s="133"/>
      <c r="CE642" s="133"/>
      <c r="CF642" s="133"/>
      <c r="CG642" s="133"/>
      <c r="CH642" s="133"/>
      <c r="CI642" s="133"/>
      <c r="CJ642" s="133"/>
      <c r="CK642" s="133"/>
      <c r="CL642" s="133"/>
      <c r="CM642" s="133"/>
    </row>
    <row r="643" spans="1:91" ht="24" customHeight="1" x14ac:dyDescent="0.25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/>
      <c r="AS643" s="133"/>
      <c r="AT643" s="133"/>
      <c r="AU643" s="133"/>
      <c r="AV643" s="133"/>
      <c r="AW643" s="133"/>
      <c r="AX643" s="133"/>
      <c r="AY643" s="133"/>
      <c r="AZ643" s="133"/>
      <c r="BA643" s="133"/>
      <c r="BB643" s="133"/>
      <c r="BC643" s="133"/>
      <c r="BD643" s="133"/>
      <c r="BE643" s="133"/>
      <c r="BF643" s="133"/>
      <c r="BG643" s="133"/>
      <c r="BH643" s="133"/>
      <c r="BI643" s="133"/>
      <c r="BJ643" s="133"/>
      <c r="BK643" s="133"/>
      <c r="BL643" s="133"/>
      <c r="BM643" s="133"/>
      <c r="BN643" s="133"/>
      <c r="BO643" s="133"/>
      <c r="BP643" s="133"/>
      <c r="BQ643" s="133"/>
      <c r="BR643" s="133"/>
      <c r="BS643" s="133"/>
      <c r="BT643" s="133"/>
      <c r="BU643" s="133"/>
      <c r="BV643" s="133"/>
      <c r="BW643" s="133"/>
      <c r="BX643" s="133"/>
      <c r="BY643" s="133"/>
      <c r="BZ643" s="133"/>
      <c r="CA643" s="133"/>
      <c r="CB643" s="133"/>
      <c r="CC643" s="133"/>
      <c r="CD643" s="133"/>
      <c r="CE643" s="133"/>
      <c r="CF643" s="133"/>
      <c r="CG643" s="133"/>
      <c r="CH643" s="133"/>
      <c r="CI643" s="133"/>
      <c r="CJ643" s="133"/>
      <c r="CK643" s="133"/>
      <c r="CL643" s="133"/>
      <c r="CM643" s="133"/>
    </row>
    <row r="644" spans="1:91" ht="24" customHeight="1" x14ac:dyDescent="0.25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  <c r="AX644" s="133"/>
      <c r="AY644" s="133"/>
      <c r="AZ644" s="133"/>
      <c r="BA644" s="133"/>
      <c r="BB644" s="133"/>
      <c r="BC644" s="133"/>
      <c r="BD644" s="133"/>
      <c r="BE644" s="133"/>
      <c r="BF644" s="133"/>
      <c r="BG644" s="133"/>
      <c r="BH644" s="133"/>
      <c r="BI644" s="133"/>
      <c r="BJ644" s="133"/>
      <c r="BK644" s="133"/>
      <c r="BL644" s="133"/>
      <c r="BM644" s="133"/>
      <c r="BN644" s="133"/>
      <c r="BO644" s="133"/>
      <c r="BP644" s="133"/>
      <c r="BQ644" s="133"/>
      <c r="BR644" s="133"/>
      <c r="BS644" s="133"/>
      <c r="BT644" s="133"/>
      <c r="BU644" s="133"/>
      <c r="BV644" s="133"/>
      <c r="BW644" s="133"/>
      <c r="BX644" s="133"/>
      <c r="BY644" s="133"/>
      <c r="BZ644" s="133"/>
      <c r="CA644" s="133"/>
      <c r="CB644" s="133"/>
      <c r="CC644" s="133"/>
      <c r="CD644" s="133"/>
      <c r="CE644" s="133"/>
      <c r="CF644" s="133"/>
      <c r="CG644" s="133"/>
      <c r="CH644" s="133"/>
      <c r="CI644" s="133"/>
      <c r="CJ644" s="133"/>
      <c r="CK644" s="133"/>
      <c r="CL644" s="133"/>
      <c r="CM644" s="133"/>
    </row>
    <row r="645" spans="1:91" ht="24" customHeight="1" x14ac:dyDescent="0.2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3"/>
      <c r="AL645" s="133"/>
      <c r="AM645" s="133"/>
      <c r="AN645" s="133"/>
      <c r="AO645" s="133"/>
      <c r="AP645" s="133"/>
      <c r="AQ645" s="133"/>
      <c r="AR645" s="133"/>
      <c r="AS645" s="133"/>
      <c r="AT645" s="133"/>
      <c r="AU645" s="133"/>
      <c r="AV645" s="133"/>
      <c r="AW645" s="133"/>
      <c r="AX645" s="133"/>
      <c r="AY645" s="133"/>
      <c r="AZ645" s="133"/>
      <c r="BA645" s="133"/>
      <c r="BB645" s="133"/>
      <c r="BC645" s="133"/>
      <c r="BD645" s="133"/>
      <c r="BE645" s="133"/>
      <c r="BF645" s="133"/>
      <c r="BG645" s="133"/>
      <c r="BH645" s="133"/>
      <c r="BI645" s="133"/>
      <c r="BJ645" s="133"/>
      <c r="BK645" s="133"/>
      <c r="BL645" s="133"/>
      <c r="BM645" s="133"/>
      <c r="BN645" s="133"/>
      <c r="BO645" s="133"/>
      <c r="BP645" s="133"/>
      <c r="BQ645" s="133"/>
      <c r="BR645" s="133"/>
      <c r="BS645" s="133"/>
      <c r="BT645" s="133"/>
      <c r="BU645" s="133"/>
      <c r="BV645" s="133"/>
      <c r="BW645" s="133"/>
      <c r="BX645" s="133"/>
      <c r="BY645" s="133"/>
      <c r="BZ645" s="133"/>
      <c r="CA645" s="133"/>
      <c r="CB645" s="133"/>
      <c r="CC645" s="133"/>
      <c r="CD645" s="133"/>
      <c r="CE645" s="133"/>
      <c r="CF645" s="133"/>
      <c r="CG645" s="133"/>
      <c r="CH645" s="133"/>
      <c r="CI645" s="133"/>
      <c r="CJ645" s="133"/>
      <c r="CK645" s="133"/>
      <c r="CL645" s="133"/>
      <c r="CM645" s="133"/>
    </row>
    <row r="646" spans="1:91" ht="24" customHeight="1" x14ac:dyDescent="0.25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  <c r="AX646" s="133"/>
      <c r="AY646" s="133"/>
      <c r="AZ646" s="133"/>
      <c r="BA646" s="133"/>
      <c r="BB646" s="133"/>
      <c r="BC646" s="133"/>
      <c r="BD646" s="133"/>
      <c r="BE646" s="133"/>
      <c r="BF646" s="133"/>
      <c r="BG646" s="133"/>
      <c r="BH646" s="133"/>
      <c r="BI646" s="133"/>
      <c r="BJ646" s="133"/>
      <c r="BK646" s="133"/>
      <c r="BL646" s="133"/>
      <c r="BM646" s="133"/>
      <c r="BN646" s="133"/>
      <c r="BO646" s="133"/>
      <c r="BP646" s="133"/>
      <c r="BQ646" s="133"/>
      <c r="BR646" s="133"/>
      <c r="BS646" s="133"/>
      <c r="BT646" s="133"/>
      <c r="BU646" s="133"/>
      <c r="BV646" s="133"/>
      <c r="BW646" s="133"/>
      <c r="BX646" s="133"/>
      <c r="BY646" s="133"/>
      <c r="BZ646" s="133"/>
      <c r="CA646" s="133"/>
      <c r="CB646" s="133"/>
      <c r="CC646" s="133"/>
      <c r="CD646" s="133"/>
      <c r="CE646" s="133"/>
      <c r="CF646" s="133"/>
      <c r="CG646" s="133"/>
      <c r="CH646" s="133"/>
      <c r="CI646" s="133"/>
      <c r="CJ646" s="133"/>
      <c r="CK646" s="133"/>
      <c r="CL646" s="133"/>
      <c r="CM646" s="133"/>
    </row>
    <row r="647" spans="1:91" ht="24" customHeight="1" x14ac:dyDescent="0.25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  <c r="AX647" s="133"/>
      <c r="AY647" s="133"/>
      <c r="AZ647" s="133"/>
      <c r="BA647" s="133"/>
      <c r="BB647" s="133"/>
      <c r="BC647" s="133"/>
      <c r="BD647" s="133"/>
      <c r="BE647" s="133"/>
      <c r="BF647" s="133"/>
      <c r="BG647" s="133"/>
      <c r="BH647" s="133"/>
      <c r="BI647" s="133"/>
      <c r="BJ647" s="133"/>
      <c r="BK647" s="133"/>
      <c r="BL647" s="133"/>
      <c r="BM647" s="133"/>
      <c r="BN647" s="133"/>
      <c r="BO647" s="133"/>
      <c r="BP647" s="133"/>
      <c r="BQ647" s="133"/>
      <c r="BR647" s="133"/>
      <c r="BS647" s="133"/>
      <c r="BT647" s="133"/>
      <c r="BU647" s="133"/>
      <c r="BV647" s="133"/>
      <c r="BW647" s="133"/>
      <c r="BX647" s="133"/>
      <c r="BY647" s="133"/>
      <c r="BZ647" s="133"/>
      <c r="CA647" s="133"/>
      <c r="CB647" s="133"/>
      <c r="CC647" s="133"/>
      <c r="CD647" s="133"/>
      <c r="CE647" s="133"/>
      <c r="CF647" s="133"/>
      <c r="CG647" s="133"/>
      <c r="CH647" s="133"/>
      <c r="CI647" s="133"/>
      <c r="CJ647" s="133"/>
      <c r="CK647" s="133"/>
      <c r="CL647" s="133"/>
      <c r="CM647" s="133"/>
    </row>
    <row r="648" spans="1:91" ht="24" customHeight="1" x14ac:dyDescent="0.25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/>
      <c r="AS648" s="133"/>
      <c r="AT648" s="133"/>
      <c r="AU648" s="133"/>
      <c r="AV648" s="133"/>
      <c r="AW648" s="133"/>
      <c r="AX648" s="133"/>
      <c r="AY648" s="133"/>
      <c r="AZ648" s="133"/>
      <c r="BA648" s="133"/>
      <c r="BB648" s="133"/>
      <c r="BC648" s="133"/>
      <c r="BD648" s="133"/>
      <c r="BE648" s="133"/>
      <c r="BF648" s="133"/>
      <c r="BG648" s="133"/>
      <c r="BH648" s="133"/>
      <c r="BI648" s="133"/>
      <c r="BJ648" s="133"/>
      <c r="BK648" s="133"/>
      <c r="BL648" s="133"/>
      <c r="BM648" s="133"/>
      <c r="BN648" s="133"/>
      <c r="BO648" s="133"/>
      <c r="BP648" s="133"/>
      <c r="BQ648" s="133"/>
      <c r="BR648" s="133"/>
      <c r="BS648" s="133"/>
      <c r="BT648" s="133"/>
      <c r="BU648" s="133"/>
      <c r="BV648" s="133"/>
      <c r="BW648" s="133"/>
      <c r="BX648" s="133"/>
      <c r="BY648" s="133"/>
      <c r="BZ648" s="133"/>
      <c r="CA648" s="133"/>
      <c r="CB648" s="133"/>
      <c r="CC648" s="133"/>
      <c r="CD648" s="133"/>
      <c r="CE648" s="133"/>
      <c r="CF648" s="133"/>
      <c r="CG648" s="133"/>
      <c r="CH648" s="133"/>
      <c r="CI648" s="133"/>
      <c r="CJ648" s="133"/>
      <c r="CK648" s="133"/>
      <c r="CL648" s="133"/>
      <c r="CM648" s="133"/>
    </row>
    <row r="649" spans="1:91" ht="24" customHeight="1" x14ac:dyDescent="0.25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  <c r="AX649" s="133"/>
      <c r="AY649" s="133"/>
      <c r="AZ649" s="133"/>
      <c r="BA649" s="133"/>
      <c r="BB649" s="133"/>
      <c r="BC649" s="133"/>
      <c r="BD649" s="133"/>
      <c r="BE649" s="133"/>
      <c r="BF649" s="133"/>
      <c r="BG649" s="133"/>
      <c r="BH649" s="133"/>
      <c r="BI649" s="133"/>
      <c r="BJ649" s="133"/>
      <c r="BK649" s="133"/>
      <c r="BL649" s="133"/>
      <c r="BM649" s="133"/>
      <c r="BN649" s="133"/>
      <c r="BO649" s="133"/>
      <c r="BP649" s="133"/>
      <c r="BQ649" s="133"/>
      <c r="BR649" s="133"/>
      <c r="BS649" s="133"/>
      <c r="BT649" s="133"/>
      <c r="BU649" s="133"/>
      <c r="BV649" s="133"/>
      <c r="BW649" s="133"/>
      <c r="BX649" s="133"/>
      <c r="BY649" s="133"/>
      <c r="BZ649" s="133"/>
      <c r="CA649" s="133"/>
      <c r="CB649" s="133"/>
      <c r="CC649" s="133"/>
      <c r="CD649" s="133"/>
      <c r="CE649" s="133"/>
      <c r="CF649" s="133"/>
      <c r="CG649" s="133"/>
      <c r="CH649" s="133"/>
      <c r="CI649" s="133"/>
      <c r="CJ649" s="133"/>
      <c r="CK649" s="133"/>
      <c r="CL649" s="133"/>
      <c r="CM649" s="133"/>
    </row>
    <row r="650" spans="1:91" ht="24" customHeight="1" x14ac:dyDescent="0.25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/>
      <c r="AS650" s="133"/>
      <c r="AT650" s="133"/>
      <c r="AU650" s="133"/>
      <c r="AV650" s="133"/>
      <c r="AW650" s="133"/>
      <c r="AX650" s="133"/>
      <c r="AY650" s="133"/>
      <c r="AZ650" s="133"/>
      <c r="BA650" s="133"/>
      <c r="BB650" s="133"/>
      <c r="BC650" s="133"/>
      <c r="BD650" s="133"/>
      <c r="BE650" s="133"/>
      <c r="BF650" s="133"/>
      <c r="BG650" s="133"/>
      <c r="BH650" s="133"/>
      <c r="BI650" s="133"/>
      <c r="BJ650" s="133"/>
      <c r="BK650" s="133"/>
      <c r="BL650" s="133"/>
      <c r="BM650" s="133"/>
      <c r="BN650" s="133"/>
      <c r="BO650" s="133"/>
      <c r="BP650" s="133"/>
      <c r="BQ650" s="133"/>
      <c r="BR650" s="133"/>
      <c r="BS650" s="133"/>
      <c r="BT650" s="133"/>
      <c r="BU650" s="133"/>
      <c r="BV650" s="133"/>
      <c r="BW650" s="133"/>
      <c r="BX650" s="133"/>
      <c r="BY650" s="133"/>
      <c r="BZ650" s="133"/>
      <c r="CA650" s="133"/>
      <c r="CB650" s="133"/>
      <c r="CC650" s="133"/>
      <c r="CD650" s="133"/>
      <c r="CE650" s="133"/>
      <c r="CF650" s="133"/>
      <c r="CG650" s="133"/>
      <c r="CH650" s="133"/>
      <c r="CI650" s="133"/>
      <c r="CJ650" s="133"/>
      <c r="CK650" s="133"/>
      <c r="CL650" s="133"/>
      <c r="CM650" s="133"/>
    </row>
    <row r="651" spans="1:91" ht="24" customHeight="1" x14ac:dyDescent="0.25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/>
      <c r="AS651" s="133"/>
      <c r="AT651" s="133"/>
      <c r="AU651" s="133"/>
      <c r="AV651" s="133"/>
      <c r="AW651" s="133"/>
      <c r="AX651" s="133"/>
      <c r="AY651" s="133"/>
      <c r="AZ651" s="133"/>
      <c r="BA651" s="133"/>
      <c r="BB651" s="133"/>
      <c r="BC651" s="133"/>
      <c r="BD651" s="133"/>
      <c r="BE651" s="133"/>
      <c r="BF651" s="133"/>
      <c r="BG651" s="133"/>
      <c r="BH651" s="133"/>
      <c r="BI651" s="133"/>
      <c r="BJ651" s="133"/>
      <c r="BK651" s="133"/>
      <c r="BL651" s="133"/>
      <c r="BM651" s="133"/>
      <c r="BN651" s="133"/>
      <c r="BO651" s="133"/>
      <c r="BP651" s="133"/>
      <c r="BQ651" s="133"/>
      <c r="BR651" s="133"/>
      <c r="BS651" s="133"/>
      <c r="BT651" s="133"/>
      <c r="BU651" s="133"/>
      <c r="BV651" s="133"/>
      <c r="BW651" s="133"/>
      <c r="BX651" s="133"/>
      <c r="BY651" s="133"/>
      <c r="BZ651" s="133"/>
      <c r="CA651" s="133"/>
      <c r="CB651" s="133"/>
      <c r="CC651" s="133"/>
      <c r="CD651" s="133"/>
      <c r="CE651" s="133"/>
      <c r="CF651" s="133"/>
      <c r="CG651" s="133"/>
      <c r="CH651" s="133"/>
      <c r="CI651" s="133"/>
      <c r="CJ651" s="133"/>
      <c r="CK651" s="133"/>
      <c r="CL651" s="133"/>
      <c r="CM651" s="133"/>
    </row>
    <row r="652" spans="1:91" ht="24" customHeight="1" x14ac:dyDescent="0.25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/>
      <c r="AS652" s="133"/>
      <c r="AT652" s="133"/>
      <c r="AU652" s="133"/>
      <c r="AV652" s="133"/>
      <c r="AW652" s="133"/>
      <c r="AX652" s="133"/>
      <c r="AY652" s="133"/>
      <c r="AZ652" s="133"/>
      <c r="BA652" s="133"/>
      <c r="BB652" s="133"/>
      <c r="BC652" s="133"/>
      <c r="BD652" s="133"/>
      <c r="BE652" s="133"/>
      <c r="BF652" s="133"/>
      <c r="BG652" s="133"/>
      <c r="BH652" s="133"/>
      <c r="BI652" s="133"/>
      <c r="BJ652" s="133"/>
      <c r="BK652" s="133"/>
      <c r="BL652" s="133"/>
      <c r="BM652" s="133"/>
      <c r="BN652" s="133"/>
      <c r="BO652" s="133"/>
      <c r="BP652" s="133"/>
      <c r="BQ652" s="133"/>
      <c r="BR652" s="133"/>
      <c r="BS652" s="133"/>
      <c r="BT652" s="133"/>
      <c r="BU652" s="133"/>
      <c r="BV652" s="133"/>
      <c r="BW652" s="133"/>
      <c r="BX652" s="133"/>
      <c r="BY652" s="133"/>
      <c r="BZ652" s="133"/>
      <c r="CA652" s="133"/>
      <c r="CB652" s="133"/>
      <c r="CC652" s="133"/>
      <c r="CD652" s="133"/>
      <c r="CE652" s="133"/>
      <c r="CF652" s="133"/>
      <c r="CG652" s="133"/>
      <c r="CH652" s="133"/>
      <c r="CI652" s="133"/>
      <c r="CJ652" s="133"/>
      <c r="CK652" s="133"/>
      <c r="CL652" s="133"/>
      <c r="CM652" s="133"/>
    </row>
    <row r="653" spans="1:91" ht="24" customHeight="1" x14ac:dyDescent="0.25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/>
      <c r="AS653" s="133"/>
      <c r="AT653" s="133"/>
      <c r="AU653" s="133"/>
      <c r="AV653" s="133"/>
      <c r="AW653" s="133"/>
      <c r="AX653" s="133"/>
      <c r="AY653" s="133"/>
      <c r="AZ653" s="133"/>
      <c r="BA653" s="133"/>
      <c r="BB653" s="133"/>
      <c r="BC653" s="133"/>
      <c r="BD653" s="133"/>
      <c r="BE653" s="133"/>
      <c r="BF653" s="133"/>
      <c r="BG653" s="133"/>
      <c r="BH653" s="133"/>
      <c r="BI653" s="133"/>
      <c r="BJ653" s="133"/>
      <c r="BK653" s="133"/>
      <c r="BL653" s="133"/>
      <c r="BM653" s="133"/>
      <c r="BN653" s="133"/>
      <c r="BO653" s="133"/>
      <c r="BP653" s="133"/>
      <c r="BQ653" s="133"/>
      <c r="BR653" s="133"/>
      <c r="BS653" s="133"/>
      <c r="BT653" s="133"/>
      <c r="BU653" s="133"/>
      <c r="BV653" s="133"/>
      <c r="BW653" s="133"/>
      <c r="BX653" s="133"/>
      <c r="BY653" s="133"/>
      <c r="BZ653" s="133"/>
      <c r="CA653" s="133"/>
      <c r="CB653" s="133"/>
      <c r="CC653" s="133"/>
      <c r="CD653" s="133"/>
      <c r="CE653" s="133"/>
      <c r="CF653" s="133"/>
      <c r="CG653" s="133"/>
      <c r="CH653" s="133"/>
      <c r="CI653" s="133"/>
      <c r="CJ653" s="133"/>
      <c r="CK653" s="133"/>
      <c r="CL653" s="133"/>
      <c r="CM653" s="133"/>
    </row>
    <row r="654" spans="1:91" ht="24" customHeight="1" x14ac:dyDescent="0.25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/>
      <c r="AL654" s="133"/>
      <c r="AM654" s="133"/>
      <c r="AN654" s="133"/>
      <c r="AO654" s="133"/>
      <c r="AP654" s="133"/>
      <c r="AQ654" s="133"/>
      <c r="AR654" s="133"/>
      <c r="AS654" s="133"/>
      <c r="AT654" s="133"/>
      <c r="AU654" s="133"/>
      <c r="AV654" s="133"/>
      <c r="AW654" s="133"/>
      <c r="AX654" s="133"/>
      <c r="AY654" s="133"/>
      <c r="AZ654" s="133"/>
      <c r="BA654" s="133"/>
      <c r="BB654" s="133"/>
      <c r="BC654" s="133"/>
      <c r="BD654" s="133"/>
      <c r="BE654" s="133"/>
      <c r="BF654" s="133"/>
      <c r="BG654" s="133"/>
      <c r="BH654" s="133"/>
      <c r="BI654" s="133"/>
      <c r="BJ654" s="133"/>
      <c r="BK654" s="133"/>
      <c r="BL654" s="133"/>
      <c r="BM654" s="133"/>
      <c r="BN654" s="133"/>
      <c r="BO654" s="133"/>
      <c r="BP654" s="133"/>
      <c r="BQ654" s="133"/>
      <c r="BR654" s="133"/>
      <c r="BS654" s="133"/>
      <c r="BT654" s="133"/>
      <c r="BU654" s="133"/>
      <c r="BV654" s="133"/>
      <c r="BW654" s="133"/>
      <c r="BX654" s="133"/>
      <c r="BY654" s="133"/>
      <c r="BZ654" s="133"/>
      <c r="CA654" s="133"/>
      <c r="CB654" s="133"/>
      <c r="CC654" s="133"/>
      <c r="CD654" s="133"/>
      <c r="CE654" s="133"/>
      <c r="CF654" s="133"/>
      <c r="CG654" s="133"/>
      <c r="CH654" s="133"/>
      <c r="CI654" s="133"/>
      <c r="CJ654" s="133"/>
      <c r="CK654" s="133"/>
      <c r="CL654" s="133"/>
      <c r="CM654" s="133"/>
    </row>
    <row r="655" spans="1:91" ht="24" customHeight="1" x14ac:dyDescent="0.2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  <c r="AX655" s="133"/>
      <c r="AY655" s="133"/>
      <c r="AZ655" s="133"/>
      <c r="BA655" s="133"/>
      <c r="BB655" s="133"/>
      <c r="BC655" s="133"/>
      <c r="BD655" s="133"/>
      <c r="BE655" s="133"/>
      <c r="BF655" s="133"/>
      <c r="BG655" s="133"/>
      <c r="BH655" s="133"/>
      <c r="BI655" s="133"/>
      <c r="BJ655" s="133"/>
      <c r="BK655" s="133"/>
      <c r="BL655" s="133"/>
      <c r="BM655" s="133"/>
      <c r="BN655" s="133"/>
      <c r="BO655" s="133"/>
      <c r="BP655" s="133"/>
      <c r="BQ655" s="133"/>
      <c r="BR655" s="133"/>
      <c r="BS655" s="133"/>
      <c r="BT655" s="133"/>
      <c r="BU655" s="133"/>
      <c r="BV655" s="133"/>
      <c r="BW655" s="133"/>
      <c r="BX655" s="133"/>
      <c r="BY655" s="133"/>
      <c r="BZ655" s="133"/>
      <c r="CA655" s="133"/>
      <c r="CB655" s="133"/>
      <c r="CC655" s="133"/>
      <c r="CD655" s="133"/>
      <c r="CE655" s="133"/>
      <c r="CF655" s="133"/>
      <c r="CG655" s="133"/>
      <c r="CH655" s="133"/>
      <c r="CI655" s="133"/>
      <c r="CJ655" s="133"/>
      <c r="CK655" s="133"/>
      <c r="CL655" s="133"/>
      <c r="CM655" s="133"/>
    </row>
    <row r="656" spans="1:91" ht="24" customHeight="1" x14ac:dyDescent="0.25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/>
      <c r="AS656" s="133"/>
      <c r="AT656" s="133"/>
      <c r="AU656" s="133"/>
      <c r="AV656" s="133"/>
      <c r="AW656" s="133"/>
      <c r="AX656" s="133"/>
      <c r="AY656" s="133"/>
      <c r="AZ656" s="133"/>
      <c r="BA656" s="133"/>
      <c r="BB656" s="133"/>
      <c r="BC656" s="133"/>
      <c r="BD656" s="133"/>
      <c r="BE656" s="133"/>
      <c r="BF656" s="133"/>
      <c r="BG656" s="133"/>
      <c r="BH656" s="133"/>
      <c r="BI656" s="133"/>
      <c r="BJ656" s="133"/>
      <c r="BK656" s="133"/>
      <c r="BL656" s="133"/>
      <c r="BM656" s="133"/>
      <c r="BN656" s="133"/>
      <c r="BO656" s="133"/>
      <c r="BP656" s="133"/>
      <c r="BQ656" s="133"/>
      <c r="BR656" s="133"/>
      <c r="BS656" s="133"/>
      <c r="BT656" s="133"/>
      <c r="BU656" s="133"/>
      <c r="BV656" s="133"/>
      <c r="BW656" s="133"/>
      <c r="BX656" s="133"/>
      <c r="BY656" s="133"/>
      <c r="BZ656" s="133"/>
      <c r="CA656" s="133"/>
      <c r="CB656" s="133"/>
      <c r="CC656" s="133"/>
      <c r="CD656" s="133"/>
      <c r="CE656" s="133"/>
      <c r="CF656" s="133"/>
      <c r="CG656" s="133"/>
      <c r="CH656" s="133"/>
      <c r="CI656" s="133"/>
      <c r="CJ656" s="133"/>
      <c r="CK656" s="133"/>
      <c r="CL656" s="133"/>
      <c r="CM656" s="133"/>
    </row>
    <row r="657" spans="1:91" ht="24" customHeight="1" x14ac:dyDescent="0.25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  <c r="AY657" s="133"/>
      <c r="AZ657" s="133"/>
      <c r="BA657" s="133"/>
      <c r="BB657" s="133"/>
      <c r="BC657" s="133"/>
      <c r="BD657" s="133"/>
      <c r="BE657" s="133"/>
      <c r="BF657" s="133"/>
      <c r="BG657" s="133"/>
      <c r="BH657" s="133"/>
      <c r="BI657" s="133"/>
      <c r="BJ657" s="133"/>
      <c r="BK657" s="133"/>
      <c r="BL657" s="133"/>
      <c r="BM657" s="133"/>
      <c r="BN657" s="133"/>
      <c r="BO657" s="133"/>
      <c r="BP657" s="133"/>
      <c r="BQ657" s="133"/>
      <c r="BR657" s="133"/>
      <c r="BS657" s="133"/>
      <c r="BT657" s="133"/>
      <c r="BU657" s="133"/>
      <c r="BV657" s="133"/>
      <c r="BW657" s="133"/>
      <c r="BX657" s="133"/>
      <c r="BY657" s="133"/>
      <c r="BZ657" s="133"/>
      <c r="CA657" s="133"/>
      <c r="CB657" s="133"/>
      <c r="CC657" s="133"/>
      <c r="CD657" s="133"/>
      <c r="CE657" s="133"/>
      <c r="CF657" s="133"/>
      <c r="CG657" s="133"/>
      <c r="CH657" s="133"/>
      <c r="CI657" s="133"/>
      <c r="CJ657" s="133"/>
      <c r="CK657" s="133"/>
      <c r="CL657" s="133"/>
      <c r="CM657" s="133"/>
    </row>
    <row r="658" spans="1:91" ht="24" customHeight="1" x14ac:dyDescent="0.25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  <c r="AX658" s="133"/>
      <c r="AY658" s="133"/>
      <c r="AZ658" s="133"/>
      <c r="BA658" s="133"/>
      <c r="BB658" s="133"/>
      <c r="BC658" s="133"/>
      <c r="BD658" s="133"/>
      <c r="BE658" s="133"/>
      <c r="BF658" s="133"/>
      <c r="BG658" s="133"/>
      <c r="BH658" s="133"/>
      <c r="BI658" s="133"/>
      <c r="BJ658" s="133"/>
      <c r="BK658" s="133"/>
      <c r="BL658" s="133"/>
      <c r="BM658" s="133"/>
      <c r="BN658" s="133"/>
      <c r="BO658" s="133"/>
      <c r="BP658" s="133"/>
      <c r="BQ658" s="133"/>
      <c r="BR658" s="133"/>
      <c r="BS658" s="133"/>
      <c r="BT658" s="133"/>
      <c r="BU658" s="133"/>
      <c r="BV658" s="133"/>
      <c r="BW658" s="133"/>
      <c r="BX658" s="133"/>
      <c r="BY658" s="133"/>
      <c r="BZ658" s="133"/>
      <c r="CA658" s="133"/>
      <c r="CB658" s="133"/>
      <c r="CC658" s="133"/>
      <c r="CD658" s="133"/>
      <c r="CE658" s="133"/>
      <c r="CF658" s="133"/>
      <c r="CG658" s="133"/>
      <c r="CH658" s="133"/>
      <c r="CI658" s="133"/>
      <c r="CJ658" s="133"/>
      <c r="CK658" s="133"/>
      <c r="CL658" s="133"/>
      <c r="CM658" s="133"/>
    </row>
    <row r="659" spans="1:91" ht="24" customHeight="1" x14ac:dyDescent="0.25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3"/>
      <c r="AL659" s="133"/>
      <c r="AM659" s="133"/>
      <c r="AN659" s="133"/>
      <c r="AO659" s="133"/>
      <c r="AP659" s="133"/>
      <c r="AQ659" s="133"/>
      <c r="AR659" s="133"/>
      <c r="AS659" s="133"/>
      <c r="AT659" s="133"/>
      <c r="AU659" s="133"/>
      <c r="AV659" s="133"/>
      <c r="AW659" s="133"/>
      <c r="AX659" s="133"/>
      <c r="AY659" s="133"/>
      <c r="AZ659" s="133"/>
      <c r="BA659" s="133"/>
      <c r="BB659" s="133"/>
      <c r="BC659" s="133"/>
      <c r="BD659" s="133"/>
      <c r="BE659" s="133"/>
      <c r="BF659" s="133"/>
      <c r="BG659" s="133"/>
      <c r="BH659" s="133"/>
      <c r="BI659" s="133"/>
      <c r="BJ659" s="133"/>
      <c r="BK659" s="133"/>
      <c r="BL659" s="133"/>
      <c r="BM659" s="133"/>
      <c r="BN659" s="133"/>
      <c r="BO659" s="133"/>
      <c r="BP659" s="133"/>
      <c r="BQ659" s="133"/>
      <c r="BR659" s="133"/>
      <c r="BS659" s="133"/>
      <c r="BT659" s="133"/>
      <c r="BU659" s="133"/>
      <c r="BV659" s="133"/>
      <c r="BW659" s="133"/>
      <c r="BX659" s="133"/>
      <c r="BY659" s="133"/>
      <c r="BZ659" s="133"/>
      <c r="CA659" s="133"/>
      <c r="CB659" s="133"/>
      <c r="CC659" s="133"/>
      <c r="CD659" s="133"/>
      <c r="CE659" s="133"/>
      <c r="CF659" s="133"/>
      <c r="CG659" s="133"/>
      <c r="CH659" s="133"/>
      <c r="CI659" s="133"/>
      <c r="CJ659" s="133"/>
      <c r="CK659" s="133"/>
      <c r="CL659" s="133"/>
      <c r="CM659" s="133"/>
    </row>
    <row r="660" spans="1:91" ht="24" customHeight="1" x14ac:dyDescent="0.25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  <c r="AX660" s="133"/>
      <c r="AY660" s="133"/>
      <c r="AZ660" s="133"/>
      <c r="BA660" s="133"/>
      <c r="BB660" s="133"/>
      <c r="BC660" s="133"/>
      <c r="BD660" s="133"/>
      <c r="BE660" s="133"/>
      <c r="BF660" s="133"/>
      <c r="BG660" s="133"/>
      <c r="BH660" s="133"/>
      <c r="BI660" s="133"/>
      <c r="BJ660" s="133"/>
      <c r="BK660" s="133"/>
      <c r="BL660" s="133"/>
      <c r="BM660" s="133"/>
      <c r="BN660" s="133"/>
      <c r="BO660" s="133"/>
      <c r="BP660" s="133"/>
      <c r="BQ660" s="133"/>
      <c r="BR660" s="133"/>
      <c r="BS660" s="133"/>
      <c r="BT660" s="133"/>
      <c r="BU660" s="133"/>
      <c r="BV660" s="133"/>
      <c r="BW660" s="133"/>
      <c r="BX660" s="133"/>
      <c r="BY660" s="133"/>
      <c r="BZ660" s="133"/>
      <c r="CA660" s="133"/>
      <c r="CB660" s="133"/>
      <c r="CC660" s="133"/>
      <c r="CD660" s="133"/>
      <c r="CE660" s="133"/>
      <c r="CF660" s="133"/>
      <c r="CG660" s="133"/>
      <c r="CH660" s="133"/>
      <c r="CI660" s="133"/>
      <c r="CJ660" s="133"/>
      <c r="CK660" s="133"/>
      <c r="CL660" s="133"/>
      <c r="CM660" s="133"/>
    </row>
    <row r="661" spans="1:91" ht="24" customHeight="1" x14ac:dyDescent="0.25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/>
      <c r="AS661" s="133"/>
      <c r="AT661" s="133"/>
      <c r="AU661" s="133"/>
      <c r="AV661" s="133"/>
      <c r="AW661" s="133"/>
      <c r="AX661" s="133"/>
      <c r="AY661" s="133"/>
      <c r="AZ661" s="133"/>
      <c r="BA661" s="133"/>
      <c r="BB661" s="133"/>
      <c r="BC661" s="133"/>
      <c r="BD661" s="133"/>
      <c r="BE661" s="133"/>
      <c r="BF661" s="133"/>
      <c r="BG661" s="133"/>
      <c r="BH661" s="133"/>
      <c r="BI661" s="133"/>
      <c r="BJ661" s="133"/>
      <c r="BK661" s="133"/>
      <c r="BL661" s="133"/>
      <c r="BM661" s="133"/>
      <c r="BN661" s="133"/>
      <c r="BO661" s="133"/>
      <c r="BP661" s="133"/>
      <c r="BQ661" s="133"/>
      <c r="BR661" s="133"/>
      <c r="BS661" s="133"/>
      <c r="BT661" s="133"/>
      <c r="BU661" s="133"/>
      <c r="BV661" s="133"/>
      <c r="BW661" s="133"/>
      <c r="BX661" s="133"/>
      <c r="BY661" s="133"/>
      <c r="BZ661" s="133"/>
      <c r="CA661" s="133"/>
      <c r="CB661" s="133"/>
      <c r="CC661" s="133"/>
      <c r="CD661" s="133"/>
      <c r="CE661" s="133"/>
      <c r="CF661" s="133"/>
      <c r="CG661" s="133"/>
      <c r="CH661" s="133"/>
      <c r="CI661" s="133"/>
      <c r="CJ661" s="133"/>
      <c r="CK661" s="133"/>
      <c r="CL661" s="133"/>
      <c r="CM661" s="133"/>
    </row>
    <row r="662" spans="1:91" ht="24" customHeight="1" x14ac:dyDescent="0.25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  <c r="AX662" s="133"/>
      <c r="AY662" s="133"/>
      <c r="AZ662" s="133"/>
      <c r="BA662" s="133"/>
      <c r="BB662" s="133"/>
      <c r="BC662" s="133"/>
      <c r="BD662" s="133"/>
      <c r="BE662" s="133"/>
      <c r="BF662" s="133"/>
      <c r="BG662" s="133"/>
      <c r="BH662" s="133"/>
      <c r="BI662" s="133"/>
      <c r="BJ662" s="133"/>
      <c r="BK662" s="133"/>
      <c r="BL662" s="133"/>
      <c r="BM662" s="133"/>
      <c r="BN662" s="133"/>
      <c r="BO662" s="133"/>
      <c r="BP662" s="133"/>
      <c r="BQ662" s="133"/>
      <c r="BR662" s="133"/>
      <c r="BS662" s="133"/>
      <c r="BT662" s="133"/>
      <c r="BU662" s="133"/>
      <c r="BV662" s="133"/>
      <c r="BW662" s="133"/>
      <c r="BX662" s="133"/>
      <c r="BY662" s="133"/>
      <c r="BZ662" s="133"/>
      <c r="CA662" s="133"/>
      <c r="CB662" s="133"/>
      <c r="CC662" s="133"/>
      <c r="CD662" s="133"/>
      <c r="CE662" s="133"/>
      <c r="CF662" s="133"/>
      <c r="CG662" s="133"/>
      <c r="CH662" s="133"/>
      <c r="CI662" s="133"/>
      <c r="CJ662" s="133"/>
      <c r="CK662" s="133"/>
      <c r="CL662" s="133"/>
      <c r="CM662" s="133"/>
    </row>
    <row r="663" spans="1:91" ht="24" customHeight="1" x14ac:dyDescent="0.25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  <c r="AX663" s="133"/>
      <c r="AY663" s="133"/>
      <c r="AZ663" s="133"/>
      <c r="BA663" s="133"/>
      <c r="BB663" s="133"/>
      <c r="BC663" s="133"/>
      <c r="BD663" s="133"/>
      <c r="BE663" s="133"/>
      <c r="BF663" s="133"/>
      <c r="BG663" s="133"/>
      <c r="BH663" s="133"/>
      <c r="BI663" s="133"/>
      <c r="BJ663" s="133"/>
      <c r="BK663" s="133"/>
      <c r="BL663" s="133"/>
      <c r="BM663" s="133"/>
      <c r="BN663" s="133"/>
      <c r="BO663" s="133"/>
      <c r="BP663" s="133"/>
      <c r="BQ663" s="133"/>
      <c r="BR663" s="133"/>
      <c r="BS663" s="133"/>
      <c r="BT663" s="133"/>
      <c r="BU663" s="133"/>
      <c r="BV663" s="133"/>
      <c r="BW663" s="133"/>
      <c r="BX663" s="133"/>
      <c r="BY663" s="133"/>
      <c r="BZ663" s="133"/>
      <c r="CA663" s="133"/>
      <c r="CB663" s="133"/>
      <c r="CC663" s="133"/>
      <c r="CD663" s="133"/>
      <c r="CE663" s="133"/>
      <c r="CF663" s="133"/>
      <c r="CG663" s="133"/>
      <c r="CH663" s="133"/>
      <c r="CI663" s="133"/>
      <c r="CJ663" s="133"/>
      <c r="CK663" s="133"/>
      <c r="CL663" s="133"/>
      <c r="CM663" s="133"/>
    </row>
    <row r="664" spans="1:91" ht="24" customHeight="1" x14ac:dyDescent="0.25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/>
      <c r="AS664" s="133"/>
      <c r="AT664" s="133"/>
      <c r="AU664" s="133"/>
      <c r="AV664" s="133"/>
      <c r="AW664" s="133"/>
      <c r="AX664" s="133"/>
      <c r="AY664" s="133"/>
      <c r="AZ664" s="133"/>
      <c r="BA664" s="133"/>
      <c r="BB664" s="133"/>
      <c r="BC664" s="133"/>
      <c r="BD664" s="133"/>
      <c r="BE664" s="133"/>
      <c r="BF664" s="133"/>
      <c r="BG664" s="133"/>
      <c r="BH664" s="133"/>
      <c r="BI664" s="133"/>
      <c r="BJ664" s="133"/>
      <c r="BK664" s="133"/>
      <c r="BL664" s="133"/>
      <c r="BM664" s="133"/>
      <c r="BN664" s="133"/>
      <c r="BO664" s="133"/>
      <c r="BP664" s="133"/>
      <c r="BQ664" s="133"/>
      <c r="BR664" s="133"/>
      <c r="BS664" s="133"/>
      <c r="BT664" s="133"/>
      <c r="BU664" s="133"/>
      <c r="BV664" s="133"/>
      <c r="BW664" s="133"/>
      <c r="BX664" s="133"/>
      <c r="BY664" s="133"/>
      <c r="BZ664" s="133"/>
      <c r="CA664" s="133"/>
      <c r="CB664" s="133"/>
      <c r="CC664" s="133"/>
      <c r="CD664" s="133"/>
      <c r="CE664" s="133"/>
      <c r="CF664" s="133"/>
      <c r="CG664" s="133"/>
      <c r="CH664" s="133"/>
      <c r="CI664" s="133"/>
      <c r="CJ664" s="133"/>
      <c r="CK664" s="133"/>
      <c r="CL664" s="133"/>
      <c r="CM664" s="133"/>
    </row>
    <row r="665" spans="1:91" ht="24" customHeight="1" x14ac:dyDescent="0.2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/>
      <c r="AS665" s="133"/>
      <c r="AT665" s="133"/>
      <c r="AU665" s="133"/>
      <c r="AV665" s="133"/>
      <c r="AW665" s="133"/>
      <c r="AX665" s="133"/>
      <c r="AY665" s="133"/>
      <c r="AZ665" s="133"/>
      <c r="BA665" s="133"/>
      <c r="BB665" s="133"/>
      <c r="BC665" s="133"/>
      <c r="BD665" s="133"/>
      <c r="BE665" s="133"/>
      <c r="BF665" s="133"/>
      <c r="BG665" s="133"/>
      <c r="BH665" s="133"/>
      <c r="BI665" s="133"/>
      <c r="BJ665" s="133"/>
      <c r="BK665" s="133"/>
      <c r="BL665" s="133"/>
      <c r="BM665" s="133"/>
      <c r="BN665" s="133"/>
      <c r="BO665" s="133"/>
      <c r="BP665" s="133"/>
      <c r="BQ665" s="133"/>
      <c r="BR665" s="133"/>
      <c r="BS665" s="133"/>
      <c r="BT665" s="133"/>
      <c r="BU665" s="133"/>
      <c r="BV665" s="133"/>
      <c r="BW665" s="133"/>
      <c r="BX665" s="133"/>
      <c r="BY665" s="133"/>
      <c r="BZ665" s="133"/>
      <c r="CA665" s="133"/>
      <c r="CB665" s="133"/>
      <c r="CC665" s="133"/>
      <c r="CD665" s="133"/>
      <c r="CE665" s="133"/>
      <c r="CF665" s="133"/>
      <c r="CG665" s="133"/>
      <c r="CH665" s="133"/>
      <c r="CI665" s="133"/>
      <c r="CJ665" s="133"/>
      <c r="CK665" s="133"/>
      <c r="CL665" s="133"/>
      <c r="CM665" s="133"/>
    </row>
    <row r="666" spans="1:91" ht="24" customHeight="1" x14ac:dyDescent="0.25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/>
      <c r="AS666" s="133"/>
      <c r="AT666" s="133"/>
      <c r="AU666" s="133"/>
      <c r="AV666" s="133"/>
      <c r="AW666" s="133"/>
      <c r="AX666" s="133"/>
      <c r="AY666" s="133"/>
      <c r="AZ666" s="133"/>
      <c r="BA666" s="133"/>
      <c r="BB666" s="133"/>
      <c r="BC666" s="133"/>
      <c r="BD666" s="133"/>
      <c r="BE666" s="133"/>
      <c r="BF666" s="133"/>
      <c r="BG666" s="133"/>
      <c r="BH666" s="133"/>
      <c r="BI666" s="133"/>
      <c r="BJ666" s="133"/>
      <c r="BK666" s="133"/>
      <c r="BL666" s="133"/>
      <c r="BM666" s="133"/>
      <c r="BN666" s="133"/>
      <c r="BO666" s="133"/>
      <c r="BP666" s="133"/>
      <c r="BQ666" s="133"/>
      <c r="BR666" s="133"/>
      <c r="BS666" s="133"/>
      <c r="BT666" s="133"/>
      <c r="BU666" s="133"/>
      <c r="BV666" s="133"/>
      <c r="BW666" s="133"/>
      <c r="BX666" s="133"/>
      <c r="BY666" s="133"/>
      <c r="BZ666" s="133"/>
      <c r="CA666" s="133"/>
      <c r="CB666" s="133"/>
      <c r="CC666" s="133"/>
      <c r="CD666" s="133"/>
      <c r="CE666" s="133"/>
      <c r="CF666" s="133"/>
      <c r="CG666" s="133"/>
      <c r="CH666" s="133"/>
      <c r="CI666" s="133"/>
      <c r="CJ666" s="133"/>
      <c r="CK666" s="133"/>
      <c r="CL666" s="133"/>
      <c r="CM666" s="133"/>
    </row>
    <row r="667" spans="1:91" ht="24" customHeight="1" x14ac:dyDescent="0.25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133"/>
      <c r="AL667" s="133"/>
      <c r="AM667" s="133"/>
      <c r="AN667" s="133"/>
      <c r="AO667" s="133"/>
      <c r="AP667" s="133"/>
      <c r="AQ667" s="133"/>
      <c r="AR667" s="133"/>
      <c r="AS667" s="133"/>
      <c r="AT667" s="133"/>
      <c r="AU667" s="133"/>
      <c r="AV667" s="133"/>
      <c r="AW667" s="133"/>
      <c r="AX667" s="133"/>
      <c r="AY667" s="133"/>
      <c r="AZ667" s="133"/>
      <c r="BA667" s="133"/>
      <c r="BB667" s="133"/>
      <c r="BC667" s="133"/>
      <c r="BD667" s="133"/>
      <c r="BE667" s="133"/>
      <c r="BF667" s="133"/>
      <c r="BG667" s="133"/>
      <c r="BH667" s="133"/>
      <c r="BI667" s="133"/>
      <c r="BJ667" s="133"/>
      <c r="BK667" s="133"/>
      <c r="BL667" s="133"/>
      <c r="BM667" s="133"/>
      <c r="BN667" s="133"/>
      <c r="BO667" s="133"/>
      <c r="BP667" s="133"/>
      <c r="BQ667" s="133"/>
      <c r="BR667" s="133"/>
      <c r="BS667" s="133"/>
      <c r="BT667" s="133"/>
      <c r="BU667" s="133"/>
      <c r="BV667" s="133"/>
      <c r="BW667" s="133"/>
      <c r="BX667" s="133"/>
      <c r="BY667" s="133"/>
      <c r="BZ667" s="133"/>
      <c r="CA667" s="133"/>
      <c r="CB667" s="133"/>
      <c r="CC667" s="133"/>
      <c r="CD667" s="133"/>
      <c r="CE667" s="133"/>
      <c r="CF667" s="133"/>
      <c r="CG667" s="133"/>
      <c r="CH667" s="133"/>
      <c r="CI667" s="133"/>
      <c r="CJ667" s="133"/>
      <c r="CK667" s="133"/>
      <c r="CL667" s="133"/>
      <c r="CM667" s="133"/>
    </row>
    <row r="668" spans="1:91" ht="24" customHeight="1" x14ac:dyDescent="0.25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/>
      <c r="AS668" s="133"/>
      <c r="AT668" s="133"/>
      <c r="AU668" s="133"/>
      <c r="AV668" s="133"/>
      <c r="AW668" s="133"/>
      <c r="AX668" s="133"/>
      <c r="AY668" s="133"/>
      <c r="AZ668" s="133"/>
      <c r="BA668" s="133"/>
      <c r="BB668" s="133"/>
      <c r="BC668" s="133"/>
      <c r="BD668" s="133"/>
      <c r="BE668" s="133"/>
      <c r="BF668" s="133"/>
      <c r="BG668" s="133"/>
      <c r="BH668" s="133"/>
      <c r="BI668" s="133"/>
      <c r="BJ668" s="133"/>
      <c r="BK668" s="133"/>
      <c r="BL668" s="133"/>
      <c r="BM668" s="133"/>
      <c r="BN668" s="133"/>
      <c r="BO668" s="133"/>
      <c r="BP668" s="133"/>
      <c r="BQ668" s="133"/>
      <c r="BR668" s="133"/>
      <c r="BS668" s="133"/>
      <c r="BT668" s="133"/>
      <c r="BU668" s="133"/>
      <c r="BV668" s="133"/>
      <c r="BW668" s="133"/>
      <c r="BX668" s="133"/>
      <c r="BY668" s="133"/>
      <c r="BZ668" s="133"/>
      <c r="CA668" s="133"/>
      <c r="CB668" s="133"/>
      <c r="CC668" s="133"/>
      <c r="CD668" s="133"/>
      <c r="CE668" s="133"/>
      <c r="CF668" s="133"/>
      <c r="CG668" s="133"/>
      <c r="CH668" s="133"/>
      <c r="CI668" s="133"/>
      <c r="CJ668" s="133"/>
      <c r="CK668" s="133"/>
      <c r="CL668" s="133"/>
      <c r="CM668" s="133"/>
    </row>
    <row r="669" spans="1:91" ht="24" customHeight="1" x14ac:dyDescent="0.25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/>
      <c r="AS669" s="133"/>
      <c r="AT669" s="133"/>
      <c r="AU669" s="133"/>
      <c r="AV669" s="133"/>
      <c r="AW669" s="133"/>
      <c r="AX669" s="133"/>
      <c r="AY669" s="133"/>
      <c r="AZ669" s="133"/>
      <c r="BA669" s="133"/>
      <c r="BB669" s="133"/>
      <c r="BC669" s="133"/>
      <c r="BD669" s="133"/>
      <c r="BE669" s="133"/>
      <c r="BF669" s="133"/>
      <c r="BG669" s="133"/>
      <c r="BH669" s="133"/>
      <c r="BI669" s="133"/>
      <c r="BJ669" s="133"/>
      <c r="BK669" s="133"/>
      <c r="BL669" s="133"/>
      <c r="BM669" s="133"/>
      <c r="BN669" s="133"/>
      <c r="BO669" s="133"/>
      <c r="BP669" s="133"/>
      <c r="BQ669" s="133"/>
      <c r="BR669" s="133"/>
      <c r="BS669" s="133"/>
      <c r="BT669" s="133"/>
      <c r="BU669" s="133"/>
      <c r="BV669" s="133"/>
      <c r="BW669" s="133"/>
      <c r="BX669" s="133"/>
      <c r="BY669" s="133"/>
      <c r="BZ669" s="133"/>
      <c r="CA669" s="133"/>
      <c r="CB669" s="133"/>
      <c r="CC669" s="133"/>
      <c r="CD669" s="133"/>
      <c r="CE669" s="133"/>
      <c r="CF669" s="133"/>
      <c r="CG669" s="133"/>
      <c r="CH669" s="133"/>
      <c r="CI669" s="133"/>
      <c r="CJ669" s="133"/>
      <c r="CK669" s="133"/>
      <c r="CL669" s="133"/>
      <c r="CM669" s="133"/>
    </row>
    <row r="670" spans="1:91" ht="24" customHeight="1" x14ac:dyDescent="0.25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133"/>
      <c r="AL670" s="133"/>
      <c r="AM670" s="133"/>
      <c r="AN670" s="133"/>
      <c r="AO670" s="133"/>
      <c r="AP670" s="133"/>
      <c r="AQ670" s="133"/>
      <c r="AR670" s="133"/>
      <c r="AS670" s="133"/>
      <c r="AT670" s="133"/>
      <c r="AU670" s="133"/>
      <c r="AV670" s="133"/>
      <c r="AW670" s="133"/>
      <c r="AX670" s="133"/>
      <c r="AY670" s="133"/>
      <c r="AZ670" s="133"/>
      <c r="BA670" s="133"/>
      <c r="BB670" s="133"/>
      <c r="BC670" s="133"/>
      <c r="BD670" s="133"/>
      <c r="BE670" s="133"/>
      <c r="BF670" s="133"/>
      <c r="BG670" s="133"/>
      <c r="BH670" s="133"/>
      <c r="BI670" s="133"/>
      <c r="BJ670" s="133"/>
      <c r="BK670" s="133"/>
      <c r="BL670" s="133"/>
      <c r="BM670" s="133"/>
      <c r="BN670" s="133"/>
      <c r="BO670" s="133"/>
      <c r="BP670" s="133"/>
      <c r="BQ670" s="133"/>
      <c r="BR670" s="133"/>
      <c r="BS670" s="133"/>
      <c r="BT670" s="133"/>
      <c r="BU670" s="133"/>
      <c r="BV670" s="133"/>
      <c r="BW670" s="133"/>
      <c r="BX670" s="133"/>
      <c r="BY670" s="133"/>
      <c r="BZ670" s="133"/>
      <c r="CA670" s="133"/>
      <c r="CB670" s="133"/>
      <c r="CC670" s="133"/>
      <c r="CD670" s="133"/>
      <c r="CE670" s="133"/>
      <c r="CF670" s="133"/>
      <c r="CG670" s="133"/>
      <c r="CH670" s="133"/>
      <c r="CI670" s="133"/>
      <c r="CJ670" s="133"/>
      <c r="CK670" s="133"/>
      <c r="CL670" s="133"/>
      <c r="CM670" s="133"/>
    </row>
    <row r="671" spans="1:91" ht="24" customHeight="1" x14ac:dyDescent="0.25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/>
      <c r="AS671" s="133"/>
      <c r="AT671" s="133"/>
      <c r="AU671" s="133"/>
      <c r="AV671" s="133"/>
      <c r="AW671" s="133"/>
      <c r="AX671" s="133"/>
      <c r="AY671" s="133"/>
      <c r="AZ671" s="133"/>
      <c r="BA671" s="133"/>
      <c r="BB671" s="133"/>
      <c r="BC671" s="133"/>
      <c r="BD671" s="133"/>
      <c r="BE671" s="133"/>
      <c r="BF671" s="133"/>
      <c r="BG671" s="133"/>
      <c r="BH671" s="133"/>
      <c r="BI671" s="133"/>
      <c r="BJ671" s="133"/>
      <c r="BK671" s="133"/>
      <c r="BL671" s="133"/>
      <c r="BM671" s="133"/>
      <c r="BN671" s="133"/>
      <c r="BO671" s="133"/>
      <c r="BP671" s="133"/>
      <c r="BQ671" s="133"/>
      <c r="BR671" s="133"/>
      <c r="BS671" s="133"/>
      <c r="BT671" s="133"/>
      <c r="BU671" s="133"/>
      <c r="BV671" s="133"/>
      <c r="BW671" s="133"/>
      <c r="BX671" s="133"/>
      <c r="BY671" s="133"/>
      <c r="BZ671" s="133"/>
      <c r="CA671" s="133"/>
      <c r="CB671" s="133"/>
      <c r="CC671" s="133"/>
      <c r="CD671" s="133"/>
      <c r="CE671" s="133"/>
      <c r="CF671" s="133"/>
      <c r="CG671" s="133"/>
      <c r="CH671" s="133"/>
      <c r="CI671" s="133"/>
      <c r="CJ671" s="133"/>
      <c r="CK671" s="133"/>
      <c r="CL671" s="133"/>
      <c r="CM671" s="133"/>
    </row>
    <row r="672" spans="1:91" ht="24" customHeight="1" x14ac:dyDescent="0.25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/>
      <c r="AS672" s="133"/>
      <c r="AT672" s="133"/>
      <c r="AU672" s="133"/>
      <c r="AV672" s="133"/>
      <c r="AW672" s="133"/>
      <c r="AX672" s="133"/>
      <c r="AY672" s="133"/>
      <c r="AZ672" s="133"/>
      <c r="BA672" s="133"/>
      <c r="BB672" s="133"/>
      <c r="BC672" s="133"/>
      <c r="BD672" s="133"/>
      <c r="BE672" s="133"/>
      <c r="BF672" s="133"/>
      <c r="BG672" s="133"/>
      <c r="BH672" s="133"/>
      <c r="BI672" s="133"/>
      <c r="BJ672" s="133"/>
      <c r="BK672" s="133"/>
      <c r="BL672" s="133"/>
      <c r="BM672" s="133"/>
      <c r="BN672" s="133"/>
      <c r="BO672" s="133"/>
      <c r="BP672" s="133"/>
      <c r="BQ672" s="133"/>
      <c r="BR672" s="133"/>
      <c r="BS672" s="133"/>
      <c r="BT672" s="133"/>
      <c r="BU672" s="133"/>
      <c r="BV672" s="133"/>
      <c r="BW672" s="133"/>
      <c r="BX672" s="133"/>
      <c r="BY672" s="133"/>
      <c r="BZ672" s="133"/>
      <c r="CA672" s="133"/>
      <c r="CB672" s="133"/>
      <c r="CC672" s="133"/>
      <c r="CD672" s="133"/>
      <c r="CE672" s="133"/>
      <c r="CF672" s="133"/>
      <c r="CG672" s="133"/>
      <c r="CH672" s="133"/>
      <c r="CI672" s="133"/>
      <c r="CJ672" s="133"/>
      <c r="CK672" s="133"/>
      <c r="CL672" s="133"/>
      <c r="CM672" s="133"/>
    </row>
    <row r="673" spans="1:91" ht="24" customHeight="1" x14ac:dyDescent="0.25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/>
      <c r="AS673" s="133"/>
      <c r="AT673" s="133"/>
      <c r="AU673" s="133"/>
      <c r="AV673" s="133"/>
      <c r="AW673" s="133"/>
      <c r="AX673" s="133"/>
      <c r="AY673" s="133"/>
      <c r="AZ673" s="133"/>
      <c r="BA673" s="133"/>
      <c r="BB673" s="133"/>
      <c r="BC673" s="133"/>
      <c r="BD673" s="133"/>
      <c r="BE673" s="133"/>
      <c r="BF673" s="133"/>
      <c r="BG673" s="133"/>
      <c r="BH673" s="133"/>
      <c r="BI673" s="133"/>
      <c r="BJ673" s="133"/>
      <c r="BK673" s="133"/>
      <c r="BL673" s="133"/>
      <c r="BM673" s="133"/>
      <c r="BN673" s="133"/>
      <c r="BO673" s="133"/>
      <c r="BP673" s="133"/>
      <c r="BQ673" s="133"/>
      <c r="BR673" s="133"/>
      <c r="BS673" s="133"/>
      <c r="BT673" s="133"/>
      <c r="BU673" s="133"/>
      <c r="BV673" s="133"/>
      <c r="BW673" s="133"/>
      <c r="BX673" s="133"/>
      <c r="BY673" s="133"/>
      <c r="BZ673" s="133"/>
      <c r="CA673" s="133"/>
      <c r="CB673" s="133"/>
      <c r="CC673" s="133"/>
      <c r="CD673" s="133"/>
      <c r="CE673" s="133"/>
      <c r="CF673" s="133"/>
      <c r="CG673" s="133"/>
      <c r="CH673" s="133"/>
      <c r="CI673" s="133"/>
      <c r="CJ673" s="133"/>
      <c r="CK673" s="133"/>
      <c r="CL673" s="133"/>
      <c r="CM673" s="133"/>
    </row>
    <row r="674" spans="1:91" ht="24" customHeight="1" x14ac:dyDescent="0.25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33"/>
      <c r="AS674" s="133"/>
      <c r="AT674" s="133"/>
      <c r="AU674" s="133"/>
      <c r="AV674" s="133"/>
      <c r="AW674" s="133"/>
      <c r="AX674" s="133"/>
      <c r="AY674" s="133"/>
      <c r="AZ674" s="133"/>
      <c r="BA674" s="133"/>
      <c r="BB674" s="133"/>
      <c r="BC674" s="133"/>
      <c r="BD674" s="133"/>
      <c r="BE674" s="133"/>
      <c r="BF674" s="133"/>
      <c r="BG674" s="133"/>
      <c r="BH674" s="133"/>
      <c r="BI674" s="133"/>
      <c r="BJ674" s="133"/>
      <c r="BK674" s="133"/>
      <c r="BL674" s="133"/>
      <c r="BM674" s="133"/>
      <c r="BN674" s="133"/>
      <c r="BO674" s="133"/>
      <c r="BP674" s="133"/>
      <c r="BQ674" s="133"/>
      <c r="BR674" s="133"/>
      <c r="BS674" s="133"/>
      <c r="BT674" s="133"/>
      <c r="BU674" s="133"/>
      <c r="BV674" s="133"/>
      <c r="BW674" s="133"/>
      <c r="BX674" s="133"/>
      <c r="BY674" s="133"/>
      <c r="BZ674" s="133"/>
      <c r="CA674" s="133"/>
      <c r="CB674" s="133"/>
      <c r="CC674" s="133"/>
      <c r="CD674" s="133"/>
      <c r="CE674" s="133"/>
      <c r="CF674" s="133"/>
      <c r="CG674" s="133"/>
      <c r="CH674" s="133"/>
      <c r="CI674" s="133"/>
      <c r="CJ674" s="133"/>
      <c r="CK674" s="133"/>
      <c r="CL674" s="133"/>
      <c r="CM674" s="133"/>
    </row>
    <row r="675" spans="1:91" ht="24" customHeight="1" x14ac:dyDescent="0.2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3"/>
      <c r="AL675" s="133"/>
      <c r="AM675" s="133"/>
      <c r="AN675" s="133"/>
      <c r="AO675" s="133"/>
      <c r="AP675" s="133"/>
      <c r="AQ675" s="133"/>
      <c r="AR675" s="133"/>
      <c r="AS675" s="133"/>
      <c r="AT675" s="133"/>
      <c r="AU675" s="133"/>
      <c r="AV675" s="133"/>
      <c r="AW675" s="133"/>
      <c r="AX675" s="133"/>
      <c r="AY675" s="133"/>
      <c r="AZ675" s="133"/>
      <c r="BA675" s="133"/>
      <c r="BB675" s="133"/>
      <c r="BC675" s="133"/>
      <c r="BD675" s="133"/>
      <c r="BE675" s="133"/>
      <c r="BF675" s="133"/>
      <c r="BG675" s="133"/>
      <c r="BH675" s="133"/>
      <c r="BI675" s="133"/>
      <c r="BJ675" s="133"/>
      <c r="BK675" s="133"/>
      <c r="BL675" s="133"/>
      <c r="BM675" s="133"/>
      <c r="BN675" s="133"/>
      <c r="BO675" s="133"/>
      <c r="BP675" s="133"/>
      <c r="BQ675" s="133"/>
      <c r="BR675" s="133"/>
      <c r="BS675" s="133"/>
      <c r="BT675" s="133"/>
      <c r="BU675" s="133"/>
      <c r="BV675" s="133"/>
      <c r="BW675" s="133"/>
      <c r="BX675" s="133"/>
      <c r="BY675" s="133"/>
      <c r="BZ675" s="133"/>
      <c r="CA675" s="133"/>
      <c r="CB675" s="133"/>
      <c r="CC675" s="133"/>
      <c r="CD675" s="133"/>
      <c r="CE675" s="133"/>
      <c r="CF675" s="133"/>
      <c r="CG675" s="133"/>
      <c r="CH675" s="133"/>
      <c r="CI675" s="133"/>
      <c r="CJ675" s="133"/>
      <c r="CK675" s="133"/>
      <c r="CL675" s="133"/>
      <c r="CM675" s="133"/>
    </row>
    <row r="676" spans="1:91" ht="24" customHeight="1" x14ac:dyDescent="0.25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AU676" s="133"/>
      <c r="AV676" s="133"/>
      <c r="AW676" s="133"/>
      <c r="AX676" s="133"/>
      <c r="AY676" s="133"/>
      <c r="AZ676" s="133"/>
      <c r="BA676" s="133"/>
      <c r="BB676" s="133"/>
      <c r="BC676" s="133"/>
      <c r="BD676" s="133"/>
      <c r="BE676" s="133"/>
      <c r="BF676" s="133"/>
      <c r="BG676" s="133"/>
      <c r="BH676" s="133"/>
      <c r="BI676" s="133"/>
      <c r="BJ676" s="133"/>
      <c r="BK676" s="133"/>
      <c r="BL676" s="133"/>
      <c r="BM676" s="133"/>
      <c r="BN676" s="133"/>
      <c r="BO676" s="133"/>
      <c r="BP676" s="133"/>
      <c r="BQ676" s="133"/>
      <c r="BR676" s="133"/>
      <c r="BS676" s="133"/>
      <c r="BT676" s="133"/>
      <c r="BU676" s="133"/>
      <c r="BV676" s="133"/>
      <c r="BW676" s="133"/>
      <c r="BX676" s="133"/>
      <c r="BY676" s="133"/>
      <c r="BZ676" s="133"/>
      <c r="CA676" s="133"/>
      <c r="CB676" s="133"/>
      <c r="CC676" s="133"/>
      <c r="CD676" s="133"/>
      <c r="CE676" s="133"/>
      <c r="CF676" s="133"/>
      <c r="CG676" s="133"/>
      <c r="CH676" s="133"/>
      <c r="CI676" s="133"/>
      <c r="CJ676" s="133"/>
      <c r="CK676" s="133"/>
      <c r="CL676" s="133"/>
      <c r="CM676" s="133"/>
    </row>
    <row r="677" spans="1:91" ht="24" customHeight="1" x14ac:dyDescent="0.25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  <c r="AX677" s="133"/>
      <c r="AY677" s="133"/>
      <c r="AZ677" s="133"/>
      <c r="BA677" s="133"/>
      <c r="BB677" s="133"/>
      <c r="BC677" s="133"/>
      <c r="BD677" s="133"/>
      <c r="BE677" s="133"/>
      <c r="BF677" s="133"/>
      <c r="BG677" s="133"/>
      <c r="BH677" s="133"/>
      <c r="BI677" s="133"/>
      <c r="BJ677" s="133"/>
      <c r="BK677" s="133"/>
      <c r="BL677" s="133"/>
      <c r="BM677" s="133"/>
      <c r="BN677" s="133"/>
      <c r="BO677" s="133"/>
      <c r="BP677" s="133"/>
      <c r="BQ677" s="133"/>
      <c r="BR677" s="133"/>
      <c r="BS677" s="133"/>
      <c r="BT677" s="133"/>
      <c r="BU677" s="133"/>
      <c r="BV677" s="133"/>
      <c r="BW677" s="133"/>
      <c r="BX677" s="133"/>
      <c r="BY677" s="133"/>
      <c r="BZ677" s="133"/>
      <c r="CA677" s="133"/>
      <c r="CB677" s="133"/>
      <c r="CC677" s="133"/>
      <c r="CD677" s="133"/>
      <c r="CE677" s="133"/>
      <c r="CF677" s="133"/>
      <c r="CG677" s="133"/>
      <c r="CH677" s="133"/>
      <c r="CI677" s="133"/>
      <c r="CJ677" s="133"/>
      <c r="CK677" s="133"/>
      <c r="CL677" s="133"/>
      <c r="CM677" s="133"/>
    </row>
    <row r="678" spans="1:91" ht="24" customHeight="1" x14ac:dyDescent="0.25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  <c r="AY678" s="133"/>
      <c r="AZ678" s="133"/>
      <c r="BA678" s="133"/>
      <c r="BB678" s="133"/>
      <c r="BC678" s="133"/>
      <c r="BD678" s="133"/>
      <c r="BE678" s="133"/>
      <c r="BF678" s="133"/>
      <c r="BG678" s="133"/>
      <c r="BH678" s="133"/>
      <c r="BI678" s="133"/>
      <c r="BJ678" s="133"/>
      <c r="BK678" s="133"/>
      <c r="BL678" s="133"/>
      <c r="BM678" s="133"/>
      <c r="BN678" s="133"/>
      <c r="BO678" s="133"/>
      <c r="BP678" s="133"/>
      <c r="BQ678" s="133"/>
      <c r="BR678" s="133"/>
      <c r="BS678" s="133"/>
      <c r="BT678" s="133"/>
      <c r="BU678" s="133"/>
      <c r="BV678" s="133"/>
      <c r="BW678" s="133"/>
      <c r="BX678" s="133"/>
      <c r="BY678" s="133"/>
      <c r="BZ678" s="133"/>
      <c r="CA678" s="133"/>
      <c r="CB678" s="133"/>
      <c r="CC678" s="133"/>
      <c r="CD678" s="133"/>
      <c r="CE678" s="133"/>
      <c r="CF678" s="133"/>
      <c r="CG678" s="133"/>
      <c r="CH678" s="133"/>
      <c r="CI678" s="133"/>
      <c r="CJ678" s="133"/>
      <c r="CK678" s="133"/>
      <c r="CL678" s="133"/>
      <c r="CM678" s="133"/>
    </row>
    <row r="679" spans="1:91" ht="24" customHeight="1" x14ac:dyDescent="0.25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/>
      <c r="AS679" s="133"/>
      <c r="AT679" s="133"/>
      <c r="AU679" s="133"/>
      <c r="AV679" s="133"/>
      <c r="AW679" s="133"/>
      <c r="AX679" s="133"/>
      <c r="AY679" s="133"/>
      <c r="AZ679" s="133"/>
      <c r="BA679" s="133"/>
      <c r="BB679" s="133"/>
      <c r="BC679" s="133"/>
      <c r="BD679" s="133"/>
      <c r="BE679" s="133"/>
      <c r="BF679" s="133"/>
      <c r="BG679" s="133"/>
      <c r="BH679" s="133"/>
      <c r="BI679" s="133"/>
      <c r="BJ679" s="133"/>
      <c r="BK679" s="133"/>
      <c r="BL679" s="133"/>
      <c r="BM679" s="133"/>
      <c r="BN679" s="133"/>
      <c r="BO679" s="133"/>
      <c r="BP679" s="133"/>
      <c r="BQ679" s="133"/>
      <c r="BR679" s="133"/>
      <c r="BS679" s="133"/>
      <c r="BT679" s="133"/>
      <c r="BU679" s="133"/>
      <c r="BV679" s="133"/>
      <c r="BW679" s="133"/>
      <c r="BX679" s="133"/>
      <c r="BY679" s="133"/>
      <c r="BZ679" s="133"/>
      <c r="CA679" s="133"/>
      <c r="CB679" s="133"/>
      <c r="CC679" s="133"/>
      <c r="CD679" s="133"/>
      <c r="CE679" s="133"/>
      <c r="CF679" s="133"/>
      <c r="CG679" s="133"/>
      <c r="CH679" s="133"/>
      <c r="CI679" s="133"/>
      <c r="CJ679" s="133"/>
      <c r="CK679" s="133"/>
      <c r="CL679" s="133"/>
      <c r="CM679" s="133"/>
    </row>
    <row r="680" spans="1:91" ht="24" customHeight="1" x14ac:dyDescent="0.25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/>
      <c r="AS680" s="133"/>
      <c r="AT680" s="133"/>
      <c r="AU680" s="133"/>
      <c r="AV680" s="133"/>
      <c r="AW680" s="133"/>
      <c r="AX680" s="133"/>
      <c r="AY680" s="133"/>
      <c r="AZ680" s="133"/>
      <c r="BA680" s="133"/>
      <c r="BB680" s="133"/>
      <c r="BC680" s="133"/>
      <c r="BD680" s="133"/>
      <c r="BE680" s="133"/>
      <c r="BF680" s="133"/>
      <c r="BG680" s="133"/>
      <c r="BH680" s="133"/>
      <c r="BI680" s="133"/>
      <c r="BJ680" s="133"/>
      <c r="BK680" s="133"/>
      <c r="BL680" s="133"/>
      <c r="BM680" s="133"/>
      <c r="BN680" s="133"/>
      <c r="BO680" s="133"/>
      <c r="BP680" s="133"/>
      <c r="BQ680" s="133"/>
      <c r="BR680" s="133"/>
      <c r="BS680" s="133"/>
      <c r="BT680" s="133"/>
      <c r="BU680" s="133"/>
      <c r="BV680" s="133"/>
      <c r="BW680" s="133"/>
      <c r="BX680" s="133"/>
      <c r="BY680" s="133"/>
      <c r="BZ680" s="133"/>
      <c r="CA680" s="133"/>
      <c r="CB680" s="133"/>
      <c r="CC680" s="133"/>
      <c r="CD680" s="133"/>
      <c r="CE680" s="133"/>
      <c r="CF680" s="133"/>
      <c r="CG680" s="133"/>
      <c r="CH680" s="133"/>
      <c r="CI680" s="133"/>
      <c r="CJ680" s="133"/>
      <c r="CK680" s="133"/>
      <c r="CL680" s="133"/>
      <c r="CM680" s="133"/>
    </row>
    <row r="681" spans="1:91" ht="24" customHeight="1" x14ac:dyDescent="0.25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3"/>
      <c r="AL681" s="133"/>
      <c r="AM681" s="133"/>
      <c r="AN681" s="133"/>
      <c r="AO681" s="133"/>
      <c r="AP681" s="133"/>
      <c r="AQ681" s="133"/>
      <c r="AR681" s="133"/>
      <c r="AS681" s="133"/>
      <c r="AT681" s="133"/>
      <c r="AU681" s="133"/>
      <c r="AV681" s="133"/>
      <c r="AW681" s="133"/>
      <c r="AX681" s="133"/>
      <c r="AY681" s="133"/>
      <c r="AZ681" s="133"/>
      <c r="BA681" s="133"/>
      <c r="BB681" s="133"/>
      <c r="BC681" s="133"/>
      <c r="BD681" s="133"/>
      <c r="BE681" s="133"/>
      <c r="BF681" s="133"/>
      <c r="BG681" s="133"/>
      <c r="BH681" s="133"/>
      <c r="BI681" s="133"/>
      <c r="BJ681" s="133"/>
      <c r="BK681" s="133"/>
      <c r="BL681" s="133"/>
      <c r="BM681" s="133"/>
      <c r="BN681" s="133"/>
      <c r="BO681" s="133"/>
      <c r="BP681" s="133"/>
      <c r="BQ681" s="133"/>
      <c r="BR681" s="133"/>
      <c r="BS681" s="133"/>
      <c r="BT681" s="133"/>
      <c r="BU681" s="133"/>
      <c r="BV681" s="133"/>
      <c r="BW681" s="133"/>
      <c r="BX681" s="133"/>
      <c r="BY681" s="133"/>
      <c r="BZ681" s="133"/>
      <c r="CA681" s="133"/>
      <c r="CB681" s="133"/>
      <c r="CC681" s="133"/>
      <c r="CD681" s="133"/>
      <c r="CE681" s="133"/>
      <c r="CF681" s="133"/>
      <c r="CG681" s="133"/>
      <c r="CH681" s="133"/>
      <c r="CI681" s="133"/>
      <c r="CJ681" s="133"/>
      <c r="CK681" s="133"/>
      <c r="CL681" s="133"/>
      <c r="CM681" s="133"/>
    </row>
    <row r="682" spans="1:91" ht="24" customHeight="1" x14ac:dyDescent="0.25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  <c r="AX682" s="133"/>
      <c r="AY682" s="133"/>
      <c r="AZ682" s="133"/>
      <c r="BA682" s="133"/>
      <c r="BB682" s="133"/>
      <c r="BC682" s="133"/>
      <c r="BD682" s="133"/>
      <c r="BE682" s="133"/>
      <c r="BF682" s="133"/>
      <c r="BG682" s="133"/>
      <c r="BH682" s="133"/>
      <c r="BI682" s="133"/>
      <c r="BJ682" s="133"/>
      <c r="BK682" s="133"/>
      <c r="BL682" s="133"/>
      <c r="BM682" s="133"/>
      <c r="BN682" s="133"/>
      <c r="BO682" s="133"/>
      <c r="BP682" s="133"/>
      <c r="BQ682" s="133"/>
      <c r="BR682" s="133"/>
      <c r="BS682" s="133"/>
      <c r="BT682" s="133"/>
      <c r="BU682" s="133"/>
      <c r="BV682" s="133"/>
      <c r="BW682" s="133"/>
      <c r="BX682" s="133"/>
      <c r="BY682" s="133"/>
      <c r="BZ682" s="133"/>
      <c r="CA682" s="133"/>
      <c r="CB682" s="133"/>
      <c r="CC682" s="133"/>
      <c r="CD682" s="133"/>
      <c r="CE682" s="133"/>
      <c r="CF682" s="133"/>
      <c r="CG682" s="133"/>
      <c r="CH682" s="133"/>
      <c r="CI682" s="133"/>
      <c r="CJ682" s="133"/>
      <c r="CK682" s="133"/>
      <c r="CL682" s="133"/>
      <c r="CM682" s="133"/>
    </row>
    <row r="683" spans="1:91" ht="24" customHeight="1" x14ac:dyDescent="0.25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3"/>
      <c r="AL683" s="133"/>
      <c r="AM683" s="133"/>
      <c r="AN683" s="133"/>
      <c r="AO683" s="133"/>
      <c r="AP683" s="133"/>
      <c r="AQ683" s="133"/>
      <c r="AR683" s="133"/>
      <c r="AS683" s="133"/>
      <c r="AT683" s="133"/>
      <c r="AU683" s="133"/>
      <c r="AV683" s="133"/>
      <c r="AW683" s="133"/>
      <c r="AX683" s="133"/>
      <c r="AY683" s="133"/>
      <c r="AZ683" s="133"/>
      <c r="BA683" s="133"/>
      <c r="BB683" s="133"/>
      <c r="BC683" s="133"/>
      <c r="BD683" s="133"/>
      <c r="BE683" s="133"/>
      <c r="BF683" s="133"/>
      <c r="BG683" s="133"/>
      <c r="BH683" s="133"/>
      <c r="BI683" s="133"/>
      <c r="BJ683" s="133"/>
      <c r="BK683" s="133"/>
      <c r="BL683" s="133"/>
      <c r="BM683" s="133"/>
      <c r="BN683" s="133"/>
      <c r="BO683" s="133"/>
      <c r="BP683" s="133"/>
      <c r="BQ683" s="133"/>
      <c r="BR683" s="133"/>
      <c r="BS683" s="133"/>
      <c r="BT683" s="133"/>
      <c r="BU683" s="133"/>
      <c r="BV683" s="133"/>
      <c r="BW683" s="133"/>
      <c r="BX683" s="133"/>
      <c r="BY683" s="133"/>
      <c r="BZ683" s="133"/>
      <c r="CA683" s="133"/>
      <c r="CB683" s="133"/>
      <c r="CC683" s="133"/>
      <c r="CD683" s="133"/>
      <c r="CE683" s="133"/>
      <c r="CF683" s="133"/>
      <c r="CG683" s="133"/>
      <c r="CH683" s="133"/>
      <c r="CI683" s="133"/>
      <c r="CJ683" s="133"/>
      <c r="CK683" s="133"/>
      <c r="CL683" s="133"/>
      <c r="CM683" s="133"/>
    </row>
    <row r="684" spans="1:91" ht="24" customHeight="1" x14ac:dyDescent="0.25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133"/>
      <c r="AL684" s="133"/>
      <c r="AM684" s="133"/>
      <c r="AN684" s="133"/>
      <c r="AO684" s="133"/>
      <c r="AP684" s="133"/>
      <c r="AQ684" s="133"/>
      <c r="AR684" s="133"/>
      <c r="AS684" s="133"/>
      <c r="AT684" s="133"/>
      <c r="AU684" s="133"/>
      <c r="AV684" s="133"/>
      <c r="AW684" s="133"/>
      <c r="AX684" s="133"/>
      <c r="AY684" s="133"/>
      <c r="AZ684" s="133"/>
      <c r="BA684" s="133"/>
      <c r="BB684" s="133"/>
      <c r="BC684" s="133"/>
      <c r="BD684" s="133"/>
      <c r="BE684" s="133"/>
      <c r="BF684" s="133"/>
      <c r="BG684" s="133"/>
      <c r="BH684" s="133"/>
      <c r="BI684" s="133"/>
      <c r="BJ684" s="133"/>
      <c r="BK684" s="133"/>
      <c r="BL684" s="133"/>
      <c r="BM684" s="133"/>
      <c r="BN684" s="133"/>
      <c r="BO684" s="133"/>
      <c r="BP684" s="133"/>
      <c r="BQ684" s="133"/>
      <c r="BR684" s="133"/>
      <c r="BS684" s="133"/>
      <c r="BT684" s="133"/>
      <c r="BU684" s="133"/>
      <c r="BV684" s="133"/>
      <c r="BW684" s="133"/>
      <c r="BX684" s="133"/>
      <c r="BY684" s="133"/>
      <c r="BZ684" s="133"/>
      <c r="CA684" s="133"/>
      <c r="CB684" s="133"/>
      <c r="CC684" s="133"/>
      <c r="CD684" s="133"/>
      <c r="CE684" s="133"/>
      <c r="CF684" s="133"/>
      <c r="CG684" s="133"/>
      <c r="CH684" s="133"/>
      <c r="CI684" s="133"/>
      <c r="CJ684" s="133"/>
      <c r="CK684" s="133"/>
      <c r="CL684" s="133"/>
      <c r="CM684" s="133"/>
    </row>
    <row r="685" spans="1:91" ht="24" customHeight="1" x14ac:dyDescent="0.2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/>
      <c r="AS685" s="133"/>
      <c r="AT685" s="133"/>
      <c r="AU685" s="133"/>
      <c r="AV685" s="133"/>
      <c r="AW685" s="133"/>
      <c r="AX685" s="133"/>
      <c r="AY685" s="133"/>
      <c r="AZ685" s="133"/>
      <c r="BA685" s="133"/>
      <c r="BB685" s="133"/>
      <c r="BC685" s="133"/>
      <c r="BD685" s="133"/>
      <c r="BE685" s="133"/>
      <c r="BF685" s="133"/>
      <c r="BG685" s="133"/>
      <c r="BH685" s="133"/>
      <c r="BI685" s="133"/>
      <c r="BJ685" s="133"/>
      <c r="BK685" s="133"/>
      <c r="BL685" s="133"/>
      <c r="BM685" s="133"/>
      <c r="BN685" s="133"/>
      <c r="BO685" s="133"/>
      <c r="BP685" s="133"/>
      <c r="BQ685" s="133"/>
      <c r="BR685" s="133"/>
      <c r="BS685" s="133"/>
      <c r="BT685" s="133"/>
      <c r="BU685" s="133"/>
      <c r="BV685" s="133"/>
      <c r="BW685" s="133"/>
      <c r="BX685" s="133"/>
      <c r="BY685" s="133"/>
      <c r="BZ685" s="133"/>
      <c r="CA685" s="133"/>
      <c r="CB685" s="133"/>
      <c r="CC685" s="133"/>
      <c r="CD685" s="133"/>
      <c r="CE685" s="133"/>
      <c r="CF685" s="133"/>
      <c r="CG685" s="133"/>
      <c r="CH685" s="133"/>
      <c r="CI685" s="133"/>
      <c r="CJ685" s="133"/>
      <c r="CK685" s="133"/>
      <c r="CL685" s="133"/>
      <c r="CM685" s="133"/>
    </row>
    <row r="686" spans="1:91" ht="24" customHeight="1" x14ac:dyDescent="0.25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  <c r="AX686" s="133"/>
      <c r="AY686" s="133"/>
      <c r="AZ686" s="133"/>
      <c r="BA686" s="133"/>
      <c r="BB686" s="133"/>
      <c r="BC686" s="133"/>
      <c r="BD686" s="133"/>
      <c r="BE686" s="133"/>
      <c r="BF686" s="133"/>
      <c r="BG686" s="133"/>
      <c r="BH686" s="133"/>
      <c r="BI686" s="133"/>
      <c r="BJ686" s="133"/>
      <c r="BK686" s="133"/>
      <c r="BL686" s="133"/>
      <c r="BM686" s="133"/>
      <c r="BN686" s="133"/>
      <c r="BO686" s="133"/>
      <c r="BP686" s="133"/>
      <c r="BQ686" s="133"/>
      <c r="BR686" s="133"/>
      <c r="BS686" s="133"/>
      <c r="BT686" s="133"/>
      <c r="BU686" s="133"/>
      <c r="BV686" s="133"/>
      <c r="BW686" s="133"/>
      <c r="BX686" s="133"/>
      <c r="BY686" s="133"/>
      <c r="BZ686" s="133"/>
      <c r="CA686" s="133"/>
      <c r="CB686" s="133"/>
      <c r="CC686" s="133"/>
      <c r="CD686" s="133"/>
      <c r="CE686" s="133"/>
      <c r="CF686" s="133"/>
      <c r="CG686" s="133"/>
      <c r="CH686" s="133"/>
      <c r="CI686" s="133"/>
      <c r="CJ686" s="133"/>
      <c r="CK686" s="133"/>
      <c r="CL686" s="133"/>
      <c r="CM686" s="133"/>
    </row>
    <row r="687" spans="1:91" ht="24" customHeight="1" x14ac:dyDescent="0.25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AU687" s="133"/>
      <c r="AV687" s="133"/>
      <c r="AW687" s="133"/>
      <c r="AX687" s="133"/>
      <c r="AY687" s="133"/>
      <c r="AZ687" s="133"/>
      <c r="BA687" s="133"/>
      <c r="BB687" s="133"/>
      <c r="BC687" s="133"/>
      <c r="BD687" s="133"/>
      <c r="BE687" s="133"/>
      <c r="BF687" s="133"/>
      <c r="BG687" s="133"/>
      <c r="BH687" s="133"/>
      <c r="BI687" s="133"/>
      <c r="BJ687" s="133"/>
      <c r="BK687" s="133"/>
      <c r="BL687" s="133"/>
      <c r="BM687" s="133"/>
      <c r="BN687" s="133"/>
      <c r="BO687" s="133"/>
      <c r="BP687" s="133"/>
      <c r="BQ687" s="133"/>
      <c r="BR687" s="133"/>
      <c r="BS687" s="133"/>
      <c r="BT687" s="133"/>
      <c r="BU687" s="133"/>
      <c r="BV687" s="133"/>
      <c r="BW687" s="133"/>
      <c r="BX687" s="133"/>
      <c r="BY687" s="133"/>
      <c r="BZ687" s="133"/>
      <c r="CA687" s="133"/>
      <c r="CB687" s="133"/>
      <c r="CC687" s="133"/>
      <c r="CD687" s="133"/>
      <c r="CE687" s="133"/>
      <c r="CF687" s="133"/>
      <c r="CG687" s="133"/>
      <c r="CH687" s="133"/>
      <c r="CI687" s="133"/>
      <c r="CJ687" s="133"/>
      <c r="CK687" s="133"/>
      <c r="CL687" s="133"/>
      <c r="CM687" s="133"/>
    </row>
    <row r="688" spans="1:91" ht="24" customHeight="1" x14ac:dyDescent="0.25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AU688" s="133"/>
      <c r="AV688" s="133"/>
      <c r="AW688" s="133"/>
      <c r="AX688" s="133"/>
      <c r="AY688" s="133"/>
      <c r="AZ688" s="133"/>
      <c r="BA688" s="133"/>
      <c r="BB688" s="133"/>
      <c r="BC688" s="133"/>
      <c r="BD688" s="133"/>
      <c r="BE688" s="133"/>
      <c r="BF688" s="133"/>
      <c r="BG688" s="133"/>
      <c r="BH688" s="133"/>
      <c r="BI688" s="133"/>
      <c r="BJ688" s="133"/>
      <c r="BK688" s="133"/>
      <c r="BL688" s="133"/>
      <c r="BM688" s="133"/>
      <c r="BN688" s="133"/>
      <c r="BO688" s="133"/>
      <c r="BP688" s="133"/>
      <c r="BQ688" s="133"/>
      <c r="BR688" s="133"/>
      <c r="BS688" s="133"/>
      <c r="BT688" s="133"/>
      <c r="BU688" s="133"/>
      <c r="BV688" s="133"/>
      <c r="BW688" s="133"/>
      <c r="BX688" s="133"/>
      <c r="BY688" s="133"/>
      <c r="BZ688" s="133"/>
      <c r="CA688" s="133"/>
      <c r="CB688" s="133"/>
      <c r="CC688" s="133"/>
      <c r="CD688" s="133"/>
      <c r="CE688" s="133"/>
      <c r="CF688" s="133"/>
      <c r="CG688" s="133"/>
      <c r="CH688" s="133"/>
      <c r="CI688" s="133"/>
      <c r="CJ688" s="133"/>
      <c r="CK688" s="133"/>
      <c r="CL688" s="133"/>
      <c r="CM688" s="133"/>
    </row>
    <row r="689" spans="1:91" ht="24" customHeight="1" x14ac:dyDescent="0.25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3"/>
      <c r="AL689" s="133"/>
      <c r="AM689" s="133"/>
      <c r="AN689" s="133"/>
      <c r="AO689" s="133"/>
      <c r="AP689" s="133"/>
      <c r="AQ689" s="133"/>
      <c r="AR689" s="133"/>
      <c r="AS689" s="133"/>
      <c r="AT689" s="133"/>
      <c r="AU689" s="133"/>
      <c r="AV689" s="133"/>
      <c r="AW689" s="133"/>
      <c r="AX689" s="133"/>
      <c r="AY689" s="133"/>
      <c r="AZ689" s="133"/>
      <c r="BA689" s="133"/>
      <c r="BB689" s="133"/>
      <c r="BC689" s="133"/>
      <c r="BD689" s="133"/>
      <c r="BE689" s="133"/>
      <c r="BF689" s="133"/>
      <c r="BG689" s="133"/>
      <c r="BH689" s="133"/>
      <c r="BI689" s="133"/>
      <c r="BJ689" s="133"/>
      <c r="BK689" s="133"/>
      <c r="BL689" s="133"/>
      <c r="BM689" s="133"/>
      <c r="BN689" s="133"/>
      <c r="BO689" s="133"/>
      <c r="BP689" s="133"/>
      <c r="BQ689" s="133"/>
      <c r="BR689" s="133"/>
      <c r="BS689" s="133"/>
      <c r="BT689" s="133"/>
      <c r="BU689" s="133"/>
      <c r="BV689" s="133"/>
      <c r="BW689" s="133"/>
      <c r="BX689" s="133"/>
      <c r="BY689" s="133"/>
      <c r="BZ689" s="133"/>
      <c r="CA689" s="133"/>
      <c r="CB689" s="133"/>
      <c r="CC689" s="133"/>
      <c r="CD689" s="133"/>
      <c r="CE689" s="133"/>
      <c r="CF689" s="133"/>
      <c r="CG689" s="133"/>
      <c r="CH689" s="133"/>
      <c r="CI689" s="133"/>
      <c r="CJ689" s="133"/>
      <c r="CK689" s="133"/>
      <c r="CL689" s="133"/>
      <c r="CM689" s="133"/>
    </row>
    <row r="690" spans="1:91" ht="24" customHeight="1" x14ac:dyDescent="0.25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  <c r="AX690" s="133"/>
      <c r="AY690" s="133"/>
      <c r="AZ690" s="133"/>
      <c r="BA690" s="133"/>
      <c r="BB690" s="133"/>
      <c r="BC690" s="133"/>
      <c r="BD690" s="133"/>
      <c r="BE690" s="133"/>
      <c r="BF690" s="133"/>
      <c r="BG690" s="133"/>
      <c r="BH690" s="133"/>
      <c r="BI690" s="133"/>
      <c r="BJ690" s="133"/>
      <c r="BK690" s="133"/>
      <c r="BL690" s="133"/>
      <c r="BM690" s="133"/>
      <c r="BN690" s="133"/>
      <c r="BO690" s="133"/>
      <c r="BP690" s="133"/>
      <c r="BQ690" s="133"/>
      <c r="BR690" s="133"/>
      <c r="BS690" s="133"/>
      <c r="BT690" s="133"/>
      <c r="BU690" s="133"/>
      <c r="BV690" s="133"/>
      <c r="BW690" s="133"/>
      <c r="BX690" s="133"/>
      <c r="BY690" s="133"/>
      <c r="BZ690" s="133"/>
      <c r="CA690" s="133"/>
      <c r="CB690" s="133"/>
      <c r="CC690" s="133"/>
      <c r="CD690" s="133"/>
      <c r="CE690" s="133"/>
      <c r="CF690" s="133"/>
      <c r="CG690" s="133"/>
      <c r="CH690" s="133"/>
      <c r="CI690" s="133"/>
      <c r="CJ690" s="133"/>
      <c r="CK690" s="133"/>
      <c r="CL690" s="133"/>
      <c r="CM690" s="133"/>
    </row>
    <row r="691" spans="1:91" ht="24" customHeight="1" x14ac:dyDescent="0.25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/>
      <c r="AS691" s="133"/>
      <c r="AT691" s="133"/>
      <c r="AU691" s="133"/>
      <c r="AV691" s="133"/>
      <c r="AW691" s="133"/>
      <c r="AX691" s="133"/>
      <c r="AY691" s="133"/>
      <c r="AZ691" s="133"/>
      <c r="BA691" s="133"/>
      <c r="BB691" s="133"/>
      <c r="BC691" s="133"/>
      <c r="BD691" s="133"/>
      <c r="BE691" s="133"/>
      <c r="BF691" s="133"/>
      <c r="BG691" s="133"/>
      <c r="BH691" s="133"/>
      <c r="BI691" s="133"/>
      <c r="BJ691" s="133"/>
      <c r="BK691" s="133"/>
      <c r="BL691" s="133"/>
      <c r="BM691" s="133"/>
      <c r="BN691" s="133"/>
      <c r="BO691" s="133"/>
      <c r="BP691" s="133"/>
      <c r="BQ691" s="133"/>
      <c r="BR691" s="133"/>
      <c r="BS691" s="133"/>
      <c r="BT691" s="133"/>
      <c r="BU691" s="133"/>
      <c r="BV691" s="133"/>
      <c r="BW691" s="133"/>
      <c r="BX691" s="133"/>
      <c r="BY691" s="133"/>
      <c r="BZ691" s="133"/>
      <c r="CA691" s="133"/>
      <c r="CB691" s="133"/>
      <c r="CC691" s="133"/>
      <c r="CD691" s="133"/>
      <c r="CE691" s="133"/>
      <c r="CF691" s="133"/>
      <c r="CG691" s="133"/>
      <c r="CH691" s="133"/>
      <c r="CI691" s="133"/>
      <c r="CJ691" s="133"/>
      <c r="CK691" s="133"/>
      <c r="CL691" s="133"/>
      <c r="CM691" s="133"/>
    </row>
    <row r="692" spans="1:91" ht="24" customHeight="1" x14ac:dyDescent="0.25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/>
      <c r="AS692" s="133"/>
      <c r="AT692" s="133"/>
      <c r="AU692" s="133"/>
      <c r="AV692" s="133"/>
      <c r="AW692" s="133"/>
      <c r="AX692" s="133"/>
      <c r="AY692" s="133"/>
      <c r="AZ692" s="133"/>
      <c r="BA692" s="133"/>
      <c r="BB692" s="133"/>
      <c r="BC692" s="133"/>
      <c r="BD692" s="133"/>
      <c r="BE692" s="133"/>
      <c r="BF692" s="133"/>
      <c r="BG692" s="133"/>
      <c r="BH692" s="133"/>
      <c r="BI692" s="133"/>
      <c r="BJ692" s="133"/>
      <c r="BK692" s="133"/>
      <c r="BL692" s="133"/>
      <c r="BM692" s="133"/>
      <c r="BN692" s="133"/>
      <c r="BO692" s="133"/>
      <c r="BP692" s="133"/>
      <c r="BQ692" s="133"/>
      <c r="BR692" s="133"/>
      <c r="BS692" s="133"/>
      <c r="BT692" s="133"/>
      <c r="BU692" s="133"/>
      <c r="BV692" s="133"/>
      <c r="BW692" s="133"/>
      <c r="BX692" s="133"/>
      <c r="BY692" s="133"/>
      <c r="BZ692" s="133"/>
      <c r="CA692" s="133"/>
      <c r="CB692" s="133"/>
      <c r="CC692" s="133"/>
      <c r="CD692" s="133"/>
      <c r="CE692" s="133"/>
      <c r="CF692" s="133"/>
      <c r="CG692" s="133"/>
      <c r="CH692" s="133"/>
      <c r="CI692" s="133"/>
      <c r="CJ692" s="133"/>
      <c r="CK692" s="133"/>
      <c r="CL692" s="133"/>
      <c r="CM692" s="133"/>
    </row>
    <row r="693" spans="1:91" ht="24" customHeight="1" x14ac:dyDescent="0.25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  <c r="AX693" s="133"/>
      <c r="AY693" s="133"/>
      <c r="AZ693" s="133"/>
      <c r="BA693" s="133"/>
      <c r="BB693" s="133"/>
      <c r="BC693" s="133"/>
      <c r="BD693" s="133"/>
      <c r="BE693" s="133"/>
      <c r="BF693" s="133"/>
      <c r="BG693" s="133"/>
      <c r="BH693" s="133"/>
      <c r="BI693" s="133"/>
      <c r="BJ693" s="133"/>
      <c r="BK693" s="133"/>
      <c r="BL693" s="133"/>
      <c r="BM693" s="133"/>
      <c r="BN693" s="133"/>
      <c r="BO693" s="133"/>
      <c r="BP693" s="133"/>
      <c r="BQ693" s="133"/>
      <c r="BR693" s="133"/>
      <c r="BS693" s="133"/>
      <c r="BT693" s="133"/>
      <c r="BU693" s="133"/>
      <c r="BV693" s="133"/>
      <c r="BW693" s="133"/>
      <c r="BX693" s="133"/>
      <c r="BY693" s="133"/>
      <c r="BZ693" s="133"/>
      <c r="CA693" s="133"/>
      <c r="CB693" s="133"/>
      <c r="CC693" s="133"/>
      <c r="CD693" s="133"/>
      <c r="CE693" s="133"/>
      <c r="CF693" s="133"/>
      <c r="CG693" s="133"/>
      <c r="CH693" s="133"/>
      <c r="CI693" s="133"/>
      <c r="CJ693" s="133"/>
      <c r="CK693" s="133"/>
      <c r="CL693" s="133"/>
      <c r="CM693" s="133"/>
    </row>
    <row r="694" spans="1:91" ht="24" customHeight="1" x14ac:dyDescent="0.25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  <c r="AX694" s="133"/>
      <c r="AY694" s="133"/>
      <c r="AZ694" s="133"/>
      <c r="BA694" s="133"/>
      <c r="BB694" s="133"/>
      <c r="BC694" s="133"/>
      <c r="BD694" s="133"/>
      <c r="BE694" s="133"/>
      <c r="BF694" s="133"/>
      <c r="BG694" s="133"/>
      <c r="BH694" s="133"/>
      <c r="BI694" s="133"/>
      <c r="BJ694" s="133"/>
      <c r="BK694" s="133"/>
      <c r="BL694" s="133"/>
      <c r="BM694" s="133"/>
      <c r="BN694" s="133"/>
      <c r="BO694" s="133"/>
      <c r="BP694" s="133"/>
      <c r="BQ694" s="133"/>
      <c r="BR694" s="133"/>
      <c r="BS694" s="133"/>
      <c r="BT694" s="133"/>
      <c r="BU694" s="133"/>
      <c r="BV694" s="133"/>
      <c r="BW694" s="133"/>
      <c r="BX694" s="133"/>
      <c r="BY694" s="133"/>
      <c r="BZ694" s="133"/>
      <c r="CA694" s="133"/>
      <c r="CB694" s="133"/>
      <c r="CC694" s="133"/>
      <c r="CD694" s="133"/>
      <c r="CE694" s="133"/>
      <c r="CF694" s="133"/>
      <c r="CG694" s="133"/>
      <c r="CH694" s="133"/>
      <c r="CI694" s="133"/>
      <c r="CJ694" s="133"/>
      <c r="CK694" s="133"/>
      <c r="CL694" s="133"/>
      <c r="CM694" s="133"/>
    </row>
    <row r="695" spans="1:91" ht="24" customHeight="1" x14ac:dyDescent="0.2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/>
      <c r="AS695" s="133"/>
      <c r="AT695" s="133"/>
      <c r="AU695" s="133"/>
      <c r="AV695" s="133"/>
      <c r="AW695" s="133"/>
      <c r="AX695" s="133"/>
      <c r="AY695" s="133"/>
      <c r="AZ695" s="133"/>
      <c r="BA695" s="133"/>
      <c r="BB695" s="133"/>
      <c r="BC695" s="133"/>
      <c r="BD695" s="133"/>
      <c r="BE695" s="133"/>
      <c r="BF695" s="133"/>
      <c r="BG695" s="133"/>
      <c r="BH695" s="133"/>
      <c r="BI695" s="133"/>
      <c r="BJ695" s="133"/>
      <c r="BK695" s="133"/>
      <c r="BL695" s="133"/>
      <c r="BM695" s="133"/>
      <c r="BN695" s="133"/>
      <c r="BO695" s="133"/>
      <c r="BP695" s="133"/>
      <c r="BQ695" s="133"/>
      <c r="BR695" s="133"/>
      <c r="BS695" s="133"/>
      <c r="BT695" s="133"/>
      <c r="BU695" s="133"/>
      <c r="BV695" s="133"/>
      <c r="BW695" s="133"/>
      <c r="BX695" s="133"/>
      <c r="BY695" s="133"/>
      <c r="BZ695" s="133"/>
      <c r="CA695" s="133"/>
      <c r="CB695" s="133"/>
      <c r="CC695" s="133"/>
      <c r="CD695" s="133"/>
      <c r="CE695" s="133"/>
      <c r="CF695" s="133"/>
      <c r="CG695" s="133"/>
      <c r="CH695" s="133"/>
      <c r="CI695" s="133"/>
      <c r="CJ695" s="133"/>
      <c r="CK695" s="133"/>
      <c r="CL695" s="133"/>
      <c r="CM695" s="133"/>
    </row>
    <row r="696" spans="1:91" ht="24" customHeight="1" x14ac:dyDescent="0.25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/>
      <c r="AS696" s="133"/>
      <c r="AT696" s="133"/>
      <c r="AU696" s="133"/>
      <c r="AV696" s="133"/>
      <c r="AW696" s="133"/>
      <c r="AX696" s="133"/>
      <c r="AY696" s="133"/>
      <c r="AZ696" s="133"/>
      <c r="BA696" s="133"/>
      <c r="BB696" s="133"/>
      <c r="BC696" s="133"/>
      <c r="BD696" s="133"/>
      <c r="BE696" s="133"/>
      <c r="BF696" s="133"/>
      <c r="BG696" s="133"/>
      <c r="BH696" s="133"/>
      <c r="BI696" s="133"/>
      <c r="BJ696" s="133"/>
      <c r="BK696" s="133"/>
      <c r="BL696" s="133"/>
      <c r="BM696" s="133"/>
      <c r="BN696" s="133"/>
      <c r="BO696" s="133"/>
      <c r="BP696" s="133"/>
      <c r="BQ696" s="133"/>
      <c r="BR696" s="133"/>
      <c r="BS696" s="133"/>
      <c r="BT696" s="133"/>
      <c r="BU696" s="133"/>
      <c r="BV696" s="133"/>
      <c r="BW696" s="133"/>
      <c r="BX696" s="133"/>
      <c r="BY696" s="133"/>
      <c r="BZ696" s="133"/>
      <c r="CA696" s="133"/>
      <c r="CB696" s="133"/>
      <c r="CC696" s="133"/>
      <c r="CD696" s="133"/>
      <c r="CE696" s="133"/>
      <c r="CF696" s="133"/>
      <c r="CG696" s="133"/>
      <c r="CH696" s="133"/>
      <c r="CI696" s="133"/>
      <c r="CJ696" s="133"/>
      <c r="CK696" s="133"/>
      <c r="CL696" s="133"/>
      <c r="CM696" s="133"/>
    </row>
    <row r="697" spans="1:91" ht="24" customHeight="1" x14ac:dyDescent="0.25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/>
      <c r="AS697" s="133"/>
      <c r="AT697" s="133"/>
      <c r="AU697" s="133"/>
      <c r="AV697" s="133"/>
      <c r="AW697" s="133"/>
      <c r="AX697" s="133"/>
      <c r="AY697" s="133"/>
      <c r="AZ697" s="133"/>
      <c r="BA697" s="133"/>
      <c r="BB697" s="133"/>
      <c r="BC697" s="133"/>
      <c r="BD697" s="133"/>
      <c r="BE697" s="133"/>
      <c r="BF697" s="133"/>
      <c r="BG697" s="133"/>
      <c r="BH697" s="133"/>
      <c r="BI697" s="133"/>
      <c r="BJ697" s="133"/>
      <c r="BK697" s="133"/>
      <c r="BL697" s="133"/>
      <c r="BM697" s="133"/>
      <c r="BN697" s="133"/>
      <c r="BO697" s="133"/>
      <c r="BP697" s="133"/>
      <c r="BQ697" s="133"/>
      <c r="BR697" s="133"/>
      <c r="BS697" s="133"/>
      <c r="BT697" s="133"/>
      <c r="BU697" s="133"/>
      <c r="BV697" s="133"/>
      <c r="BW697" s="133"/>
      <c r="BX697" s="133"/>
      <c r="BY697" s="133"/>
      <c r="BZ697" s="133"/>
      <c r="CA697" s="133"/>
      <c r="CB697" s="133"/>
      <c r="CC697" s="133"/>
      <c r="CD697" s="133"/>
      <c r="CE697" s="133"/>
      <c r="CF697" s="133"/>
      <c r="CG697" s="133"/>
      <c r="CH697" s="133"/>
      <c r="CI697" s="133"/>
      <c r="CJ697" s="133"/>
      <c r="CK697" s="133"/>
      <c r="CL697" s="133"/>
      <c r="CM697" s="133"/>
    </row>
    <row r="698" spans="1:91" ht="24" customHeight="1" x14ac:dyDescent="0.25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AU698" s="133"/>
      <c r="AV698" s="133"/>
      <c r="AW698" s="133"/>
      <c r="AX698" s="133"/>
      <c r="AY698" s="133"/>
      <c r="AZ698" s="133"/>
      <c r="BA698" s="133"/>
      <c r="BB698" s="133"/>
      <c r="BC698" s="133"/>
      <c r="BD698" s="133"/>
      <c r="BE698" s="133"/>
      <c r="BF698" s="133"/>
      <c r="BG698" s="133"/>
      <c r="BH698" s="133"/>
      <c r="BI698" s="133"/>
      <c r="BJ698" s="133"/>
      <c r="BK698" s="133"/>
      <c r="BL698" s="133"/>
      <c r="BM698" s="133"/>
      <c r="BN698" s="133"/>
      <c r="BO698" s="133"/>
      <c r="BP698" s="133"/>
      <c r="BQ698" s="133"/>
      <c r="BR698" s="133"/>
      <c r="BS698" s="133"/>
      <c r="BT698" s="133"/>
      <c r="BU698" s="133"/>
      <c r="BV698" s="133"/>
      <c r="BW698" s="133"/>
      <c r="BX698" s="133"/>
      <c r="BY698" s="133"/>
      <c r="BZ698" s="133"/>
      <c r="CA698" s="133"/>
      <c r="CB698" s="133"/>
      <c r="CC698" s="133"/>
      <c r="CD698" s="133"/>
      <c r="CE698" s="133"/>
      <c r="CF698" s="133"/>
      <c r="CG698" s="133"/>
      <c r="CH698" s="133"/>
      <c r="CI698" s="133"/>
      <c r="CJ698" s="133"/>
      <c r="CK698" s="133"/>
      <c r="CL698" s="133"/>
      <c r="CM698" s="133"/>
    </row>
    <row r="699" spans="1:91" ht="24" customHeight="1" x14ac:dyDescent="0.25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AU699" s="133"/>
      <c r="AV699" s="133"/>
      <c r="AW699" s="133"/>
      <c r="AX699" s="133"/>
      <c r="AY699" s="133"/>
      <c r="AZ699" s="133"/>
      <c r="BA699" s="133"/>
      <c r="BB699" s="133"/>
      <c r="BC699" s="133"/>
      <c r="BD699" s="133"/>
      <c r="BE699" s="133"/>
      <c r="BF699" s="133"/>
      <c r="BG699" s="133"/>
      <c r="BH699" s="133"/>
      <c r="BI699" s="133"/>
      <c r="BJ699" s="133"/>
      <c r="BK699" s="133"/>
      <c r="BL699" s="133"/>
      <c r="BM699" s="133"/>
      <c r="BN699" s="133"/>
      <c r="BO699" s="133"/>
      <c r="BP699" s="133"/>
      <c r="BQ699" s="133"/>
      <c r="BR699" s="133"/>
      <c r="BS699" s="133"/>
      <c r="BT699" s="133"/>
      <c r="BU699" s="133"/>
      <c r="BV699" s="133"/>
      <c r="BW699" s="133"/>
      <c r="BX699" s="133"/>
      <c r="BY699" s="133"/>
      <c r="BZ699" s="133"/>
      <c r="CA699" s="133"/>
      <c r="CB699" s="133"/>
      <c r="CC699" s="133"/>
      <c r="CD699" s="133"/>
      <c r="CE699" s="133"/>
      <c r="CF699" s="133"/>
      <c r="CG699" s="133"/>
      <c r="CH699" s="133"/>
      <c r="CI699" s="133"/>
      <c r="CJ699" s="133"/>
      <c r="CK699" s="133"/>
      <c r="CL699" s="133"/>
      <c r="CM699" s="133"/>
    </row>
    <row r="700" spans="1:91" ht="24" customHeight="1" x14ac:dyDescent="0.25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AU700" s="133"/>
      <c r="AV700" s="133"/>
      <c r="AW700" s="133"/>
      <c r="AX700" s="133"/>
      <c r="AY700" s="133"/>
      <c r="AZ700" s="133"/>
      <c r="BA700" s="133"/>
      <c r="BB700" s="133"/>
      <c r="BC700" s="133"/>
      <c r="BD700" s="133"/>
      <c r="BE700" s="133"/>
      <c r="BF700" s="133"/>
      <c r="BG700" s="133"/>
      <c r="BH700" s="133"/>
      <c r="BI700" s="133"/>
      <c r="BJ700" s="133"/>
      <c r="BK700" s="133"/>
      <c r="BL700" s="133"/>
      <c r="BM700" s="133"/>
      <c r="BN700" s="133"/>
      <c r="BO700" s="133"/>
      <c r="BP700" s="133"/>
      <c r="BQ700" s="133"/>
      <c r="BR700" s="133"/>
      <c r="BS700" s="133"/>
      <c r="BT700" s="133"/>
      <c r="BU700" s="133"/>
      <c r="BV700" s="133"/>
      <c r="BW700" s="133"/>
      <c r="BX700" s="133"/>
      <c r="BY700" s="133"/>
      <c r="BZ700" s="133"/>
      <c r="CA700" s="133"/>
      <c r="CB700" s="133"/>
      <c r="CC700" s="133"/>
      <c r="CD700" s="133"/>
      <c r="CE700" s="133"/>
      <c r="CF700" s="133"/>
      <c r="CG700" s="133"/>
      <c r="CH700" s="133"/>
      <c r="CI700" s="133"/>
      <c r="CJ700" s="133"/>
      <c r="CK700" s="133"/>
      <c r="CL700" s="133"/>
      <c r="CM700" s="133"/>
    </row>
    <row r="701" spans="1:91" ht="24" customHeight="1" x14ac:dyDescent="0.25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/>
      <c r="AS701" s="133"/>
      <c r="AT701" s="133"/>
      <c r="AU701" s="133"/>
      <c r="AV701" s="133"/>
      <c r="AW701" s="133"/>
      <c r="AX701" s="133"/>
      <c r="AY701" s="133"/>
      <c r="AZ701" s="133"/>
      <c r="BA701" s="133"/>
      <c r="BB701" s="133"/>
      <c r="BC701" s="133"/>
      <c r="BD701" s="133"/>
      <c r="BE701" s="133"/>
      <c r="BF701" s="133"/>
      <c r="BG701" s="133"/>
      <c r="BH701" s="133"/>
      <c r="BI701" s="133"/>
      <c r="BJ701" s="133"/>
      <c r="BK701" s="133"/>
      <c r="BL701" s="133"/>
      <c r="BM701" s="133"/>
      <c r="BN701" s="133"/>
      <c r="BO701" s="133"/>
      <c r="BP701" s="133"/>
      <c r="BQ701" s="133"/>
      <c r="BR701" s="133"/>
      <c r="BS701" s="133"/>
      <c r="BT701" s="133"/>
      <c r="BU701" s="133"/>
      <c r="BV701" s="133"/>
      <c r="BW701" s="133"/>
      <c r="BX701" s="133"/>
      <c r="BY701" s="133"/>
      <c r="BZ701" s="133"/>
      <c r="CA701" s="133"/>
      <c r="CB701" s="133"/>
      <c r="CC701" s="133"/>
      <c r="CD701" s="133"/>
      <c r="CE701" s="133"/>
      <c r="CF701" s="133"/>
      <c r="CG701" s="133"/>
      <c r="CH701" s="133"/>
      <c r="CI701" s="133"/>
      <c r="CJ701" s="133"/>
      <c r="CK701" s="133"/>
      <c r="CL701" s="133"/>
      <c r="CM701" s="133"/>
    </row>
    <row r="702" spans="1:91" ht="24" customHeight="1" x14ac:dyDescent="0.25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/>
      <c r="AS702" s="133"/>
      <c r="AT702" s="133"/>
      <c r="AU702" s="133"/>
      <c r="AV702" s="133"/>
      <c r="AW702" s="133"/>
      <c r="AX702" s="133"/>
      <c r="AY702" s="133"/>
      <c r="AZ702" s="133"/>
      <c r="BA702" s="133"/>
      <c r="BB702" s="133"/>
      <c r="BC702" s="133"/>
      <c r="BD702" s="133"/>
      <c r="BE702" s="133"/>
      <c r="BF702" s="133"/>
      <c r="BG702" s="133"/>
      <c r="BH702" s="133"/>
      <c r="BI702" s="133"/>
      <c r="BJ702" s="133"/>
      <c r="BK702" s="133"/>
      <c r="BL702" s="133"/>
      <c r="BM702" s="133"/>
      <c r="BN702" s="133"/>
      <c r="BO702" s="133"/>
      <c r="BP702" s="133"/>
      <c r="BQ702" s="133"/>
      <c r="BR702" s="133"/>
      <c r="BS702" s="133"/>
      <c r="BT702" s="133"/>
      <c r="BU702" s="133"/>
      <c r="BV702" s="133"/>
      <c r="BW702" s="133"/>
      <c r="BX702" s="133"/>
      <c r="BY702" s="133"/>
      <c r="BZ702" s="133"/>
      <c r="CA702" s="133"/>
      <c r="CB702" s="133"/>
      <c r="CC702" s="133"/>
      <c r="CD702" s="133"/>
      <c r="CE702" s="133"/>
      <c r="CF702" s="133"/>
      <c r="CG702" s="133"/>
      <c r="CH702" s="133"/>
      <c r="CI702" s="133"/>
      <c r="CJ702" s="133"/>
      <c r="CK702" s="133"/>
      <c r="CL702" s="133"/>
      <c r="CM702" s="133"/>
    </row>
    <row r="703" spans="1:91" ht="24" customHeight="1" x14ac:dyDescent="0.25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133"/>
      <c r="AL703" s="133"/>
      <c r="AM703" s="133"/>
      <c r="AN703" s="133"/>
      <c r="AO703" s="133"/>
      <c r="AP703" s="133"/>
      <c r="AQ703" s="133"/>
      <c r="AR703" s="133"/>
      <c r="AS703" s="133"/>
      <c r="AT703" s="133"/>
      <c r="AU703" s="133"/>
      <c r="AV703" s="133"/>
      <c r="AW703" s="133"/>
      <c r="AX703" s="133"/>
      <c r="AY703" s="133"/>
      <c r="AZ703" s="133"/>
      <c r="BA703" s="133"/>
      <c r="BB703" s="133"/>
      <c r="BC703" s="133"/>
      <c r="BD703" s="133"/>
      <c r="BE703" s="133"/>
      <c r="BF703" s="133"/>
      <c r="BG703" s="133"/>
      <c r="BH703" s="133"/>
      <c r="BI703" s="133"/>
      <c r="BJ703" s="133"/>
      <c r="BK703" s="133"/>
      <c r="BL703" s="133"/>
      <c r="BM703" s="133"/>
      <c r="BN703" s="133"/>
      <c r="BO703" s="133"/>
      <c r="BP703" s="133"/>
      <c r="BQ703" s="133"/>
      <c r="BR703" s="133"/>
      <c r="BS703" s="133"/>
      <c r="BT703" s="133"/>
      <c r="BU703" s="133"/>
      <c r="BV703" s="133"/>
      <c r="BW703" s="133"/>
      <c r="BX703" s="133"/>
      <c r="BY703" s="133"/>
      <c r="BZ703" s="133"/>
      <c r="CA703" s="133"/>
      <c r="CB703" s="133"/>
      <c r="CC703" s="133"/>
      <c r="CD703" s="133"/>
      <c r="CE703" s="133"/>
      <c r="CF703" s="133"/>
      <c r="CG703" s="133"/>
      <c r="CH703" s="133"/>
      <c r="CI703" s="133"/>
      <c r="CJ703" s="133"/>
      <c r="CK703" s="133"/>
      <c r="CL703" s="133"/>
      <c r="CM703" s="133"/>
    </row>
    <row r="704" spans="1:91" ht="24" customHeight="1" x14ac:dyDescent="0.25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/>
      <c r="AS704" s="133"/>
      <c r="AT704" s="133"/>
      <c r="AU704" s="133"/>
      <c r="AV704" s="133"/>
      <c r="AW704" s="133"/>
      <c r="AX704" s="133"/>
      <c r="AY704" s="133"/>
      <c r="AZ704" s="133"/>
      <c r="BA704" s="133"/>
      <c r="BB704" s="133"/>
      <c r="BC704" s="133"/>
      <c r="BD704" s="133"/>
      <c r="BE704" s="133"/>
      <c r="BF704" s="133"/>
      <c r="BG704" s="133"/>
      <c r="BH704" s="133"/>
      <c r="BI704" s="133"/>
      <c r="BJ704" s="133"/>
      <c r="BK704" s="133"/>
      <c r="BL704" s="133"/>
      <c r="BM704" s="133"/>
      <c r="BN704" s="133"/>
      <c r="BO704" s="133"/>
      <c r="BP704" s="133"/>
      <c r="BQ704" s="133"/>
      <c r="BR704" s="133"/>
      <c r="BS704" s="133"/>
      <c r="BT704" s="133"/>
      <c r="BU704" s="133"/>
      <c r="BV704" s="133"/>
      <c r="BW704" s="133"/>
      <c r="BX704" s="133"/>
      <c r="BY704" s="133"/>
      <c r="BZ704" s="133"/>
      <c r="CA704" s="133"/>
      <c r="CB704" s="133"/>
      <c r="CC704" s="133"/>
      <c r="CD704" s="133"/>
      <c r="CE704" s="133"/>
      <c r="CF704" s="133"/>
      <c r="CG704" s="133"/>
      <c r="CH704" s="133"/>
      <c r="CI704" s="133"/>
      <c r="CJ704" s="133"/>
      <c r="CK704" s="133"/>
      <c r="CL704" s="133"/>
      <c r="CM704" s="133"/>
    </row>
    <row r="705" spans="1:91" ht="24" customHeight="1" x14ac:dyDescent="0.2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  <c r="AX705" s="133"/>
      <c r="AY705" s="133"/>
      <c r="AZ705" s="133"/>
      <c r="BA705" s="133"/>
      <c r="BB705" s="133"/>
      <c r="BC705" s="133"/>
      <c r="BD705" s="133"/>
      <c r="BE705" s="133"/>
      <c r="BF705" s="133"/>
      <c r="BG705" s="133"/>
      <c r="BH705" s="133"/>
      <c r="BI705" s="133"/>
      <c r="BJ705" s="133"/>
      <c r="BK705" s="133"/>
      <c r="BL705" s="133"/>
      <c r="BM705" s="133"/>
      <c r="BN705" s="133"/>
      <c r="BO705" s="133"/>
      <c r="BP705" s="133"/>
      <c r="BQ705" s="133"/>
      <c r="BR705" s="133"/>
      <c r="BS705" s="133"/>
      <c r="BT705" s="133"/>
      <c r="BU705" s="133"/>
      <c r="BV705" s="133"/>
      <c r="BW705" s="133"/>
      <c r="BX705" s="133"/>
      <c r="BY705" s="133"/>
      <c r="BZ705" s="133"/>
      <c r="CA705" s="133"/>
      <c r="CB705" s="133"/>
      <c r="CC705" s="133"/>
      <c r="CD705" s="133"/>
      <c r="CE705" s="133"/>
      <c r="CF705" s="133"/>
      <c r="CG705" s="133"/>
      <c r="CH705" s="133"/>
      <c r="CI705" s="133"/>
      <c r="CJ705" s="133"/>
      <c r="CK705" s="133"/>
      <c r="CL705" s="133"/>
      <c r="CM705" s="133"/>
    </row>
    <row r="706" spans="1:91" ht="24" customHeight="1" x14ac:dyDescent="0.25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  <c r="AX706" s="133"/>
      <c r="AY706" s="133"/>
      <c r="AZ706" s="133"/>
      <c r="BA706" s="133"/>
      <c r="BB706" s="133"/>
      <c r="BC706" s="133"/>
      <c r="BD706" s="133"/>
      <c r="BE706" s="133"/>
      <c r="BF706" s="133"/>
      <c r="BG706" s="133"/>
      <c r="BH706" s="133"/>
      <c r="BI706" s="133"/>
      <c r="BJ706" s="133"/>
      <c r="BK706" s="133"/>
      <c r="BL706" s="133"/>
      <c r="BM706" s="133"/>
      <c r="BN706" s="133"/>
      <c r="BO706" s="133"/>
      <c r="BP706" s="133"/>
      <c r="BQ706" s="133"/>
      <c r="BR706" s="133"/>
      <c r="BS706" s="133"/>
      <c r="BT706" s="133"/>
      <c r="BU706" s="133"/>
      <c r="BV706" s="133"/>
      <c r="BW706" s="133"/>
      <c r="BX706" s="133"/>
      <c r="BY706" s="133"/>
      <c r="BZ706" s="133"/>
      <c r="CA706" s="133"/>
      <c r="CB706" s="133"/>
      <c r="CC706" s="133"/>
      <c r="CD706" s="133"/>
      <c r="CE706" s="133"/>
      <c r="CF706" s="133"/>
      <c r="CG706" s="133"/>
      <c r="CH706" s="133"/>
      <c r="CI706" s="133"/>
      <c r="CJ706" s="133"/>
      <c r="CK706" s="133"/>
      <c r="CL706" s="133"/>
      <c r="CM706" s="133"/>
    </row>
    <row r="707" spans="1:91" ht="24" customHeight="1" x14ac:dyDescent="0.25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133"/>
      <c r="AL707" s="133"/>
      <c r="AM707" s="133"/>
      <c r="AN707" s="133"/>
      <c r="AO707" s="133"/>
      <c r="AP707" s="133"/>
      <c r="AQ707" s="133"/>
      <c r="AR707" s="133"/>
      <c r="AS707" s="133"/>
      <c r="AT707" s="133"/>
      <c r="AU707" s="133"/>
      <c r="AV707" s="133"/>
      <c r="AW707" s="133"/>
      <c r="AX707" s="133"/>
      <c r="AY707" s="133"/>
      <c r="AZ707" s="133"/>
      <c r="BA707" s="133"/>
      <c r="BB707" s="133"/>
      <c r="BC707" s="133"/>
      <c r="BD707" s="133"/>
      <c r="BE707" s="133"/>
      <c r="BF707" s="133"/>
      <c r="BG707" s="133"/>
      <c r="BH707" s="133"/>
      <c r="BI707" s="133"/>
      <c r="BJ707" s="133"/>
      <c r="BK707" s="133"/>
      <c r="BL707" s="133"/>
      <c r="BM707" s="133"/>
      <c r="BN707" s="133"/>
      <c r="BO707" s="133"/>
      <c r="BP707" s="133"/>
      <c r="BQ707" s="133"/>
      <c r="BR707" s="133"/>
      <c r="BS707" s="133"/>
      <c r="BT707" s="133"/>
      <c r="BU707" s="133"/>
      <c r="BV707" s="133"/>
      <c r="BW707" s="133"/>
      <c r="BX707" s="133"/>
      <c r="BY707" s="133"/>
      <c r="BZ707" s="133"/>
      <c r="CA707" s="133"/>
      <c r="CB707" s="133"/>
      <c r="CC707" s="133"/>
      <c r="CD707" s="133"/>
      <c r="CE707" s="133"/>
      <c r="CF707" s="133"/>
      <c r="CG707" s="133"/>
      <c r="CH707" s="133"/>
      <c r="CI707" s="133"/>
      <c r="CJ707" s="133"/>
      <c r="CK707" s="133"/>
      <c r="CL707" s="133"/>
      <c r="CM707" s="133"/>
    </row>
    <row r="708" spans="1:91" ht="24" customHeight="1" x14ac:dyDescent="0.25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  <c r="AX708" s="133"/>
      <c r="AY708" s="133"/>
      <c r="AZ708" s="133"/>
      <c r="BA708" s="133"/>
      <c r="BB708" s="133"/>
      <c r="BC708" s="133"/>
      <c r="BD708" s="133"/>
      <c r="BE708" s="133"/>
      <c r="BF708" s="133"/>
      <c r="BG708" s="133"/>
      <c r="BH708" s="133"/>
      <c r="BI708" s="133"/>
      <c r="BJ708" s="133"/>
      <c r="BK708" s="133"/>
      <c r="BL708" s="133"/>
      <c r="BM708" s="133"/>
      <c r="BN708" s="133"/>
      <c r="BO708" s="133"/>
      <c r="BP708" s="133"/>
      <c r="BQ708" s="133"/>
      <c r="BR708" s="133"/>
      <c r="BS708" s="133"/>
      <c r="BT708" s="133"/>
      <c r="BU708" s="133"/>
      <c r="BV708" s="133"/>
      <c r="BW708" s="133"/>
      <c r="BX708" s="133"/>
      <c r="BY708" s="133"/>
      <c r="BZ708" s="133"/>
      <c r="CA708" s="133"/>
      <c r="CB708" s="133"/>
      <c r="CC708" s="133"/>
      <c r="CD708" s="133"/>
      <c r="CE708" s="133"/>
      <c r="CF708" s="133"/>
      <c r="CG708" s="133"/>
      <c r="CH708" s="133"/>
      <c r="CI708" s="133"/>
      <c r="CJ708" s="133"/>
      <c r="CK708" s="133"/>
      <c r="CL708" s="133"/>
      <c r="CM708" s="133"/>
    </row>
    <row r="709" spans="1:91" ht="24" customHeight="1" x14ac:dyDescent="0.25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AU709" s="133"/>
      <c r="AV709" s="133"/>
      <c r="AW709" s="133"/>
      <c r="AX709" s="133"/>
      <c r="AY709" s="133"/>
      <c r="AZ709" s="133"/>
      <c r="BA709" s="133"/>
      <c r="BB709" s="133"/>
      <c r="BC709" s="133"/>
      <c r="BD709" s="133"/>
      <c r="BE709" s="133"/>
      <c r="BF709" s="133"/>
      <c r="BG709" s="133"/>
      <c r="BH709" s="133"/>
      <c r="BI709" s="133"/>
      <c r="BJ709" s="133"/>
      <c r="BK709" s="133"/>
      <c r="BL709" s="133"/>
      <c r="BM709" s="133"/>
      <c r="BN709" s="133"/>
      <c r="BO709" s="133"/>
      <c r="BP709" s="133"/>
      <c r="BQ709" s="133"/>
      <c r="BR709" s="133"/>
      <c r="BS709" s="133"/>
      <c r="BT709" s="133"/>
      <c r="BU709" s="133"/>
      <c r="BV709" s="133"/>
      <c r="BW709" s="133"/>
      <c r="BX709" s="133"/>
      <c r="BY709" s="133"/>
      <c r="BZ709" s="133"/>
      <c r="CA709" s="133"/>
      <c r="CB709" s="133"/>
      <c r="CC709" s="133"/>
      <c r="CD709" s="133"/>
      <c r="CE709" s="133"/>
      <c r="CF709" s="133"/>
      <c r="CG709" s="133"/>
      <c r="CH709" s="133"/>
      <c r="CI709" s="133"/>
      <c r="CJ709" s="133"/>
      <c r="CK709" s="133"/>
      <c r="CL709" s="133"/>
      <c r="CM709" s="133"/>
    </row>
    <row r="710" spans="1:91" ht="24" customHeight="1" x14ac:dyDescent="0.25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AU710" s="133"/>
      <c r="AV710" s="133"/>
      <c r="AW710" s="133"/>
      <c r="AX710" s="133"/>
      <c r="AY710" s="133"/>
      <c r="AZ710" s="133"/>
      <c r="BA710" s="133"/>
      <c r="BB710" s="133"/>
      <c r="BC710" s="133"/>
      <c r="BD710" s="133"/>
      <c r="BE710" s="133"/>
      <c r="BF710" s="133"/>
      <c r="BG710" s="133"/>
      <c r="BH710" s="133"/>
      <c r="BI710" s="133"/>
      <c r="BJ710" s="133"/>
      <c r="BK710" s="133"/>
      <c r="BL710" s="133"/>
      <c r="BM710" s="133"/>
      <c r="BN710" s="133"/>
      <c r="BO710" s="133"/>
      <c r="BP710" s="133"/>
      <c r="BQ710" s="133"/>
      <c r="BR710" s="133"/>
      <c r="BS710" s="133"/>
      <c r="BT710" s="133"/>
      <c r="BU710" s="133"/>
      <c r="BV710" s="133"/>
      <c r="BW710" s="133"/>
      <c r="BX710" s="133"/>
      <c r="BY710" s="133"/>
      <c r="BZ710" s="133"/>
      <c r="CA710" s="133"/>
      <c r="CB710" s="133"/>
      <c r="CC710" s="133"/>
      <c r="CD710" s="133"/>
      <c r="CE710" s="133"/>
      <c r="CF710" s="133"/>
      <c r="CG710" s="133"/>
      <c r="CH710" s="133"/>
      <c r="CI710" s="133"/>
      <c r="CJ710" s="133"/>
      <c r="CK710" s="133"/>
      <c r="CL710" s="133"/>
      <c r="CM710" s="133"/>
    </row>
    <row r="711" spans="1:91" ht="24" customHeight="1" x14ac:dyDescent="0.25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  <c r="AX711" s="133"/>
      <c r="AY711" s="133"/>
      <c r="AZ711" s="133"/>
      <c r="BA711" s="133"/>
      <c r="BB711" s="133"/>
      <c r="BC711" s="133"/>
      <c r="BD711" s="133"/>
      <c r="BE711" s="133"/>
      <c r="BF711" s="133"/>
      <c r="BG711" s="133"/>
      <c r="BH711" s="133"/>
      <c r="BI711" s="133"/>
      <c r="BJ711" s="133"/>
      <c r="BK711" s="133"/>
      <c r="BL711" s="133"/>
      <c r="BM711" s="133"/>
      <c r="BN711" s="133"/>
      <c r="BO711" s="133"/>
      <c r="BP711" s="133"/>
      <c r="BQ711" s="133"/>
      <c r="BR711" s="133"/>
      <c r="BS711" s="133"/>
      <c r="BT711" s="133"/>
      <c r="BU711" s="133"/>
      <c r="BV711" s="133"/>
      <c r="BW711" s="133"/>
      <c r="BX711" s="133"/>
      <c r="BY711" s="133"/>
      <c r="BZ711" s="133"/>
      <c r="CA711" s="133"/>
      <c r="CB711" s="133"/>
      <c r="CC711" s="133"/>
      <c r="CD711" s="133"/>
      <c r="CE711" s="133"/>
      <c r="CF711" s="133"/>
      <c r="CG711" s="133"/>
      <c r="CH711" s="133"/>
      <c r="CI711" s="133"/>
      <c r="CJ711" s="133"/>
      <c r="CK711" s="133"/>
      <c r="CL711" s="133"/>
      <c r="CM711" s="133"/>
    </row>
    <row r="712" spans="1:91" ht="24" customHeight="1" x14ac:dyDescent="0.25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  <c r="AX712" s="133"/>
      <c r="AY712" s="133"/>
      <c r="AZ712" s="133"/>
      <c r="BA712" s="133"/>
      <c r="BB712" s="133"/>
      <c r="BC712" s="133"/>
      <c r="BD712" s="133"/>
      <c r="BE712" s="133"/>
      <c r="BF712" s="133"/>
      <c r="BG712" s="133"/>
      <c r="BH712" s="133"/>
      <c r="BI712" s="133"/>
      <c r="BJ712" s="133"/>
      <c r="BK712" s="133"/>
      <c r="BL712" s="133"/>
      <c r="BM712" s="133"/>
      <c r="BN712" s="133"/>
      <c r="BO712" s="133"/>
      <c r="BP712" s="133"/>
      <c r="BQ712" s="133"/>
      <c r="BR712" s="133"/>
      <c r="BS712" s="133"/>
      <c r="BT712" s="133"/>
      <c r="BU712" s="133"/>
      <c r="BV712" s="133"/>
      <c r="BW712" s="133"/>
      <c r="BX712" s="133"/>
      <c r="BY712" s="133"/>
      <c r="BZ712" s="133"/>
      <c r="CA712" s="133"/>
      <c r="CB712" s="133"/>
      <c r="CC712" s="133"/>
      <c r="CD712" s="133"/>
      <c r="CE712" s="133"/>
      <c r="CF712" s="133"/>
      <c r="CG712" s="133"/>
      <c r="CH712" s="133"/>
      <c r="CI712" s="133"/>
      <c r="CJ712" s="133"/>
      <c r="CK712" s="133"/>
      <c r="CL712" s="133"/>
      <c r="CM712" s="133"/>
    </row>
    <row r="713" spans="1:91" ht="24" customHeight="1" x14ac:dyDescent="0.25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3"/>
      <c r="AL713" s="133"/>
      <c r="AM713" s="133"/>
      <c r="AN713" s="133"/>
      <c r="AO713" s="133"/>
      <c r="AP713" s="133"/>
      <c r="AQ713" s="133"/>
      <c r="AR713" s="133"/>
      <c r="AS713" s="133"/>
      <c r="AT713" s="133"/>
      <c r="AU713" s="133"/>
      <c r="AV713" s="133"/>
      <c r="AW713" s="133"/>
      <c r="AX713" s="133"/>
      <c r="AY713" s="133"/>
      <c r="AZ713" s="133"/>
      <c r="BA713" s="133"/>
      <c r="BB713" s="133"/>
      <c r="BC713" s="133"/>
      <c r="BD713" s="133"/>
      <c r="BE713" s="133"/>
      <c r="BF713" s="133"/>
      <c r="BG713" s="133"/>
      <c r="BH713" s="133"/>
      <c r="BI713" s="133"/>
      <c r="BJ713" s="133"/>
      <c r="BK713" s="133"/>
      <c r="BL713" s="133"/>
      <c r="BM713" s="133"/>
      <c r="BN713" s="133"/>
      <c r="BO713" s="133"/>
      <c r="BP713" s="133"/>
      <c r="BQ713" s="133"/>
      <c r="BR713" s="133"/>
      <c r="BS713" s="133"/>
      <c r="BT713" s="133"/>
      <c r="BU713" s="133"/>
      <c r="BV713" s="133"/>
      <c r="BW713" s="133"/>
      <c r="BX713" s="133"/>
      <c r="BY713" s="133"/>
      <c r="BZ713" s="133"/>
      <c r="CA713" s="133"/>
      <c r="CB713" s="133"/>
      <c r="CC713" s="133"/>
      <c r="CD713" s="133"/>
      <c r="CE713" s="133"/>
      <c r="CF713" s="133"/>
      <c r="CG713" s="133"/>
      <c r="CH713" s="133"/>
      <c r="CI713" s="133"/>
      <c r="CJ713" s="133"/>
      <c r="CK713" s="133"/>
      <c r="CL713" s="133"/>
      <c r="CM713" s="133"/>
    </row>
    <row r="714" spans="1:91" ht="24" customHeight="1" x14ac:dyDescent="0.25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3"/>
      <c r="AL714" s="133"/>
      <c r="AM714" s="133"/>
      <c r="AN714" s="133"/>
      <c r="AO714" s="133"/>
      <c r="AP714" s="133"/>
      <c r="AQ714" s="133"/>
      <c r="AR714" s="133"/>
      <c r="AS714" s="133"/>
      <c r="AT714" s="133"/>
      <c r="AU714" s="133"/>
      <c r="AV714" s="133"/>
      <c r="AW714" s="133"/>
      <c r="AX714" s="133"/>
      <c r="AY714" s="133"/>
      <c r="AZ714" s="133"/>
      <c r="BA714" s="133"/>
      <c r="BB714" s="133"/>
      <c r="BC714" s="133"/>
      <c r="BD714" s="133"/>
      <c r="BE714" s="133"/>
      <c r="BF714" s="133"/>
      <c r="BG714" s="133"/>
      <c r="BH714" s="133"/>
      <c r="BI714" s="133"/>
      <c r="BJ714" s="133"/>
      <c r="BK714" s="133"/>
      <c r="BL714" s="133"/>
      <c r="BM714" s="133"/>
      <c r="BN714" s="133"/>
      <c r="BO714" s="133"/>
      <c r="BP714" s="133"/>
      <c r="BQ714" s="133"/>
      <c r="BR714" s="133"/>
      <c r="BS714" s="133"/>
      <c r="BT714" s="133"/>
      <c r="BU714" s="133"/>
      <c r="BV714" s="133"/>
      <c r="BW714" s="133"/>
      <c r="BX714" s="133"/>
      <c r="BY714" s="133"/>
      <c r="BZ714" s="133"/>
      <c r="CA714" s="133"/>
      <c r="CB714" s="133"/>
      <c r="CC714" s="133"/>
      <c r="CD714" s="133"/>
      <c r="CE714" s="133"/>
      <c r="CF714" s="133"/>
      <c r="CG714" s="133"/>
      <c r="CH714" s="133"/>
      <c r="CI714" s="133"/>
      <c r="CJ714" s="133"/>
      <c r="CK714" s="133"/>
      <c r="CL714" s="133"/>
      <c r="CM714" s="133"/>
    </row>
    <row r="715" spans="1:91" ht="24" customHeight="1" x14ac:dyDescent="0.2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3"/>
      <c r="AL715" s="133"/>
      <c r="AM715" s="133"/>
      <c r="AN715" s="133"/>
      <c r="AO715" s="133"/>
      <c r="AP715" s="133"/>
      <c r="AQ715" s="133"/>
      <c r="AR715" s="133"/>
      <c r="AS715" s="133"/>
      <c r="AT715" s="133"/>
      <c r="AU715" s="133"/>
      <c r="AV715" s="133"/>
      <c r="AW715" s="133"/>
      <c r="AX715" s="133"/>
      <c r="AY715" s="133"/>
      <c r="AZ715" s="133"/>
      <c r="BA715" s="133"/>
      <c r="BB715" s="133"/>
      <c r="BC715" s="133"/>
      <c r="BD715" s="133"/>
      <c r="BE715" s="133"/>
      <c r="BF715" s="133"/>
      <c r="BG715" s="133"/>
      <c r="BH715" s="133"/>
      <c r="BI715" s="133"/>
      <c r="BJ715" s="133"/>
      <c r="BK715" s="133"/>
      <c r="BL715" s="133"/>
      <c r="BM715" s="133"/>
      <c r="BN715" s="133"/>
      <c r="BO715" s="133"/>
      <c r="BP715" s="133"/>
      <c r="BQ715" s="133"/>
      <c r="BR715" s="133"/>
      <c r="BS715" s="133"/>
      <c r="BT715" s="133"/>
      <c r="BU715" s="133"/>
      <c r="BV715" s="133"/>
      <c r="BW715" s="133"/>
      <c r="BX715" s="133"/>
      <c r="BY715" s="133"/>
      <c r="BZ715" s="133"/>
      <c r="CA715" s="133"/>
      <c r="CB715" s="133"/>
      <c r="CC715" s="133"/>
      <c r="CD715" s="133"/>
      <c r="CE715" s="133"/>
      <c r="CF715" s="133"/>
      <c r="CG715" s="133"/>
      <c r="CH715" s="133"/>
      <c r="CI715" s="133"/>
      <c r="CJ715" s="133"/>
      <c r="CK715" s="133"/>
      <c r="CL715" s="133"/>
      <c r="CM715" s="133"/>
    </row>
    <row r="716" spans="1:91" ht="24" customHeight="1" x14ac:dyDescent="0.25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/>
      <c r="AS716" s="133"/>
      <c r="AT716" s="133"/>
      <c r="AU716" s="133"/>
      <c r="AV716" s="133"/>
      <c r="AW716" s="133"/>
      <c r="AX716" s="133"/>
      <c r="AY716" s="133"/>
      <c r="AZ716" s="133"/>
      <c r="BA716" s="133"/>
      <c r="BB716" s="133"/>
      <c r="BC716" s="133"/>
      <c r="BD716" s="133"/>
      <c r="BE716" s="133"/>
      <c r="BF716" s="133"/>
      <c r="BG716" s="133"/>
      <c r="BH716" s="133"/>
      <c r="BI716" s="133"/>
      <c r="BJ716" s="133"/>
      <c r="BK716" s="133"/>
      <c r="BL716" s="133"/>
      <c r="BM716" s="133"/>
      <c r="BN716" s="133"/>
      <c r="BO716" s="133"/>
      <c r="BP716" s="133"/>
      <c r="BQ716" s="133"/>
      <c r="BR716" s="133"/>
      <c r="BS716" s="133"/>
      <c r="BT716" s="133"/>
      <c r="BU716" s="133"/>
      <c r="BV716" s="133"/>
      <c r="BW716" s="133"/>
      <c r="BX716" s="133"/>
      <c r="BY716" s="133"/>
      <c r="BZ716" s="133"/>
      <c r="CA716" s="133"/>
      <c r="CB716" s="133"/>
      <c r="CC716" s="133"/>
      <c r="CD716" s="133"/>
      <c r="CE716" s="133"/>
      <c r="CF716" s="133"/>
      <c r="CG716" s="133"/>
      <c r="CH716" s="133"/>
      <c r="CI716" s="133"/>
      <c r="CJ716" s="133"/>
      <c r="CK716" s="133"/>
      <c r="CL716" s="133"/>
      <c r="CM716" s="133"/>
    </row>
    <row r="717" spans="1:91" ht="24" customHeight="1" x14ac:dyDescent="0.25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/>
      <c r="AS717" s="133"/>
      <c r="AT717" s="133"/>
      <c r="AU717" s="133"/>
      <c r="AV717" s="133"/>
      <c r="AW717" s="133"/>
      <c r="AX717" s="133"/>
      <c r="AY717" s="133"/>
      <c r="AZ717" s="133"/>
      <c r="BA717" s="133"/>
      <c r="BB717" s="133"/>
      <c r="BC717" s="133"/>
      <c r="BD717" s="133"/>
      <c r="BE717" s="133"/>
      <c r="BF717" s="133"/>
      <c r="BG717" s="133"/>
      <c r="BH717" s="133"/>
      <c r="BI717" s="133"/>
      <c r="BJ717" s="133"/>
      <c r="BK717" s="133"/>
      <c r="BL717" s="133"/>
      <c r="BM717" s="133"/>
      <c r="BN717" s="133"/>
      <c r="BO717" s="133"/>
      <c r="BP717" s="133"/>
      <c r="BQ717" s="133"/>
      <c r="BR717" s="133"/>
      <c r="BS717" s="133"/>
      <c r="BT717" s="133"/>
      <c r="BU717" s="133"/>
      <c r="BV717" s="133"/>
      <c r="BW717" s="133"/>
      <c r="BX717" s="133"/>
      <c r="BY717" s="133"/>
      <c r="BZ717" s="133"/>
      <c r="CA717" s="133"/>
      <c r="CB717" s="133"/>
      <c r="CC717" s="133"/>
      <c r="CD717" s="133"/>
      <c r="CE717" s="133"/>
      <c r="CF717" s="133"/>
      <c r="CG717" s="133"/>
      <c r="CH717" s="133"/>
      <c r="CI717" s="133"/>
      <c r="CJ717" s="133"/>
      <c r="CK717" s="133"/>
      <c r="CL717" s="133"/>
      <c r="CM717" s="133"/>
    </row>
    <row r="718" spans="1:91" ht="24" customHeight="1" x14ac:dyDescent="0.25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/>
      <c r="AS718" s="133"/>
      <c r="AT718" s="133"/>
      <c r="AU718" s="133"/>
      <c r="AV718" s="133"/>
      <c r="AW718" s="133"/>
      <c r="AX718" s="133"/>
      <c r="AY718" s="133"/>
      <c r="AZ718" s="133"/>
      <c r="BA718" s="133"/>
      <c r="BB718" s="133"/>
      <c r="BC718" s="133"/>
      <c r="BD718" s="133"/>
      <c r="BE718" s="133"/>
      <c r="BF718" s="133"/>
      <c r="BG718" s="133"/>
      <c r="BH718" s="133"/>
      <c r="BI718" s="133"/>
      <c r="BJ718" s="133"/>
      <c r="BK718" s="133"/>
      <c r="BL718" s="133"/>
      <c r="BM718" s="133"/>
      <c r="BN718" s="133"/>
      <c r="BO718" s="133"/>
      <c r="BP718" s="133"/>
      <c r="BQ718" s="133"/>
      <c r="BR718" s="133"/>
      <c r="BS718" s="133"/>
      <c r="BT718" s="133"/>
      <c r="BU718" s="133"/>
      <c r="BV718" s="133"/>
      <c r="BW718" s="133"/>
      <c r="BX718" s="133"/>
      <c r="BY718" s="133"/>
      <c r="BZ718" s="133"/>
      <c r="CA718" s="133"/>
      <c r="CB718" s="133"/>
      <c r="CC718" s="133"/>
      <c r="CD718" s="133"/>
      <c r="CE718" s="133"/>
      <c r="CF718" s="133"/>
      <c r="CG718" s="133"/>
      <c r="CH718" s="133"/>
      <c r="CI718" s="133"/>
      <c r="CJ718" s="133"/>
      <c r="CK718" s="133"/>
      <c r="CL718" s="133"/>
      <c r="CM718" s="133"/>
    </row>
    <row r="719" spans="1:91" ht="24" customHeight="1" x14ac:dyDescent="0.25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/>
      <c r="AS719" s="133"/>
      <c r="AT719" s="133"/>
      <c r="AU719" s="133"/>
      <c r="AV719" s="133"/>
      <c r="AW719" s="133"/>
      <c r="AX719" s="133"/>
      <c r="AY719" s="133"/>
      <c r="AZ719" s="133"/>
      <c r="BA719" s="133"/>
      <c r="BB719" s="133"/>
      <c r="BC719" s="133"/>
      <c r="BD719" s="133"/>
      <c r="BE719" s="133"/>
      <c r="BF719" s="133"/>
      <c r="BG719" s="133"/>
      <c r="BH719" s="133"/>
      <c r="BI719" s="133"/>
      <c r="BJ719" s="133"/>
      <c r="BK719" s="133"/>
      <c r="BL719" s="133"/>
      <c r="BM719" s="133"/>
      <c r="BN719" s="133"/>
      <c r="BO719" s="133"/>
      <c r="BP719" s="133"/>
      <c r="BQ719" s="133"/>
      <c r="BR719" s="133"/>
      <c r="BS719" s="133"/>
      <c r="BT719" s="133"/>
      <c r="BU719" s="133"/>
      <c r="BV719" s="133"/>
      <c r="BW719" s="133"/>
      <c r="BX719" s="133"/>
      <c r="BY719" s="133"/>
      <c r="BZ719" s="133"/>
      <c r="CA719" s="133"/>
      <c r="CB719" s="133"/>
      <c r="CC719" s="133"/>
      <c r="CD719" s="133"/>
      <c r="CE719" s="133"/>
      <c r="CF719" s="133"/>
      <c r="CG719" s="133"/>
      <c r="CH719" s="133"/>
      <c r="CI719" s="133"/>
      <c r="CJ719" s="133"/>
      <c r="CK719" s="133"/>
      <c r="CL719" s="133"/>
      <c r="CM719" s="133"/>
    </row>
    <row r="720" spans="1:91" ht="24" customHeight="1" x14ac:dyDescent="0.25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  <c r="AY720" s="133"/>
      <c r="AZ720" s="133"/>
      <c r="BA720" s="133"/>
      <c r="BB720" s="133"/>
      <c r="BC720" s="133"/>
      <c r="BD720" s="133"/>
      <c r="BE720" s="133"/>
      <c r="BF720" s="133"/>
      <c r="BG720" s="133"/>
      <c r="BH720" s="133"/>
      <c r="BI720" s="133"/>
      <c r="BJ720" s="133"/>
      <c r="BK720" s="133"/>
      <c r="BL720" s="133"/>
      <c r="BM720" s="133"/>
      <c r="BN720" s="133"/>
      <c r="BO720" s="133"/>
      <c r="BP720" s="133"/>
      <c r="BQ720" s="133"/>
      <c r="BR720" s="133"/>
      <c r="BS720" s="133"/>
      <c r="BT720" s="133"/>
      <c r="BU720" s="133"/>
      <c r="BV720" s="133"/>
      <c r="BW720" s="133"/>
      <c r="BX720" s="133"/>
      <c r="BY720" s="133"/>
      <c r="BZ720" s="133"/>
      <c r="CA720" s="133"/>
      <c r="CB720" s="133"/>
      <c r="CC720" s="133"/>
      <c r="CD720" s="133"/>
      <c r="CE720" s="133"/>
      <c r="CF720" s="133"/>
      <c r="CG720" s="133"/>
      <c r="CH720" s="133"/>
      <c r="CI720" s="133"/>
      <c r="CJ720" s="133"/>
      <c r="CK720" s="133"/>
      <c r="CL720" s="133"/>
      <c r="CM720" s="133"/>
    </row>
    <row r="721" spans="1:91" ht="24" customHeight="1" x14ac:dyDescent="0.25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AU721" s="133"/>
      <c r="AV721" s="133"/>
      <c r="AW721" s="133"/>
      <c r="AX721" s="133"/>
      <c r="AY721" s="133"/>
      <c r="AZ721" s="133"/>
      <c r="BA721" s="133"/>
      <c r="BB721" s="133"/>
      <c r="BC721" s="133"/>
      <c r="BD721" s="133"/>
      <c r="BE721" s="133"/>
      <c r="BF721" s="133"/>
      <c r="BG721" s="133"/>
      <c r="BH721" s="133"/>
      <c r="BI721" s="133"/>
      <c r="BJ721" s="133"/>
      <c r="BK721" s="133"/>
      <c r="BL721" s="133"/>
      <c r="BM721" s="133"/>
      <c r="BN721" s="133"/>
      <c r="BO721" s="133"/>
      <c r="BP721" s="133"/>
      <c r="BQ721" s="133"/>
      <c r="BR721" s="133"/>
      <c r="BS721" s="133"/>
      <c r="BT721" s="133"/>
      <c r="BU721" s="133"/>
      <c r="BV721" s="133"/>
      <c r="BW721" s="133"/>
      <c r="BX721" s="133"/>
      <c r="BY721" s="133"/>
      <c r="BZ721" s="133"/>
      <c r="CA721" s="133"/>
      <c r="CB721" s="133"/>
      <c r="CC721" s="133"/>
      <c r="CD721" s="133"/>
      <c r="CE721" s="133"/>
      <c r="CF721" s="133"/>
      <c r="CG721" s="133"/>
      <c r="CH721" s="133"/>
      <c r="CI721" s="133"/>
      <c r="CJ721" s="133"/>
      <c r="CK721" s="133"/>
      <c r="CL721" s="133"/>
      <c r="CM721" s="133"/>
    </row>
    <row r="722" spans="1:91" ht="24" customHeight="1" x14ac:dyDescent="0.25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/>
      <c r="AS722" s="133"/>
      <c r="AT722" s="133"/>
      <c r="AU722" s="133"/>
      <c r="AV722" s="133"/>
      <c r="AW722" s="133"/>
      <c r="AX722" s="133"/>
      <c r="AY722" s="133"/>
      <c r="AZ722" s="133"/>
      <c r="BA722" s="133"/>
      <c r="BB722" s="133"/>
      <c r="BC722" s="133"/>
      <c r="BD722" s="133"/>
      <c r="BE722" s="133"/>
      <c r="BF722" s="133"/>
      <c r="BG722" s="133"/>
      <c r="BH722" s="133"/>
      <c r="BI722" s="133"/>
      <c r="BJ722" s="133"/>
      <c r="BK722" s="133"/>
      <c r="BL722" s="133"/>
      <c r="BM722" s="133"/>
      <c r="BN722" s="133"/>
      <c r="BO722" s="133"/>
      <c r="BP722" s="133"/>
      <c r="BQ722" s="133"/>
      <c r="BR722" s="133"/>
      <c r="BS722" s="133"/>
      <c r="BT722" s="133"/>
      <c r="BU722" s="133"/>
      <c r="BV722" s="133"/>
      <c r="BW722" s="133"/>
      <c r="BX722" s="133"/>
      <c r="BY722" s="133"/>
      <c r="BZ722" s="133"/>
      <c r="CA722" s="133"/>
      <c r="CB722" s="133"/>
      <c r="CC722" s="133"/>
      <c r="CD722" s="133"/>
      <c r="CE722" s="133"/>
      <c r="CF722" s="133"/>
      <c r="CG722" s="133"/>
      <c r="CH722" s="133"/>
      <c r="CI722" s="133"/>
      <c r="CJ722" s="133"/>
      <c r="CK722" s="133"/>
      <c r="CL722" s="133"/>
      <c r="CM722" s="133"/>
    </row>
    <row r="723" spans="1:91" ht="24" customHeight="1" x14ac:dyDescent="0.25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133"/>
      <c r="AL723" s="133"/>
      <c r="AM723" s="133"/>
      <c r="AN723" s="133"/>
      <c r="AO723" s="133"/>
      <c r="AP723" s="133"/>
      <c r="AQ723" s="133"/>
      <c r="AR723" s="133"/>
      <c r="AS723" s="133"/>
      <c r="AT723" s="133"/>
      <c r="AU723" s="133"/>
      <c r="AV723" s="133"/>
      <c r="AW723" s="133"/>
      <c r="AX723" s="133"/>
      <c r="AY723" s="133"/>
      <c r="AZ723" s="133"/>
      <c r="BA723" s="133"/>
      <c r="BB723" s="133"/>
      <c r="BC723" s="133"/>
      <c r="BD723" s="133"/>
      <c r="BE723" s="133"/>
      <c r="BF723" s="133"/>
      <c r="BG723" s="133"/>
      <c r="BH723" s="133"/>
      <c r="BI723" s="133"/>
      <c r="BJ723" s="133"/>
      <c r="BK723" s="133"/>
      <c r="BL723" s="133"/>
      <c r="BM723" s="133"/>
      <c r="BN723" s="133"/>
      <c r="BO723" s="133"/>
      <c r="BP723" s="133"/>
      <c r="BQ723" s="133"/>
      <c r="BR723" s="133"/>
      <c r="BS723" s="133"/>
      <c r="BT723" s="133"/>
      <c r="BU723" s="133"/>
      <c r="BV723" s="133"/>
      <c r="BW723" s="133"/>
      <c r="BX723" s="133"/>
      <c r="BY723" s="133"/>
      <c r="BZ723" s="133"/>
      <c r="CA723" s="133"/>
      <c r="CB723" s="133"/>
      <c r="CC723" s="133"/>
      <c r="CD723" s="133"/>
      <c r="CE723" s="133"/>
      <c r="CF723" s="133"/>
      <c r="CG723" s="133"/>
      <c r="CH723" s="133"/>
      <c r="CI723" s="133"/>
      <c r="CJ723" s="133"/>
      <c r="CK723" s="133"/>
      <c r="CL723" s="133"/>
      <c r="CM723" s="133"/>
    </row>
    <row r="724" spans="1:91" ht="24" customHeight="1" x14ac:dyDescent="0.25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3"/>
      <c r="AL724" s="133"/>
      <c r="AM724" s="133"/>
      <c r="AN724" s="133"/>
      <c r="AO724" s="133"/>
      <c r="AP724" s="133"/>
      <c r="AQ724" s="133"/>
      <c r="AR724" s="133"/>
      <c r="AS724" s="133"/>
      <c r="AT724" s="133"/>
      <c r="AU724" s="133"/>
      <c r="AV724" s="133"/>
      <c r="AW724" s="133"/>
      <c r="AX724" s="133"/>
      <c r="AY724" s="133"/>
      <c r="AZ724" s="133"/>
      <c r="BA724" s="133"/>
      <c r="BB724" s="133"/>
      <c r="BC724" s="133"/>
      <c r="BD724" s="133"/>
      <c r="BE724" s="133"/>
      <c r="BF724" s="133"/>
      <c r="BG724" s="133"/>
      <c r="BH724" s="133"/>
      <c r="BI724" s="133"/>
      <c r="BJ724" s="133"/>
      <c r="BK724" s="133"/>
      <c r="BL724" s="133"/>
      <c r="BM724" s="133"/>
      <c r="BN724" s="133"/>
      <c r="BO724" s="133"/>
      <c r="BP724" s="133"/>
      <c r="BQ724" s="133"/>
      <c r="BR724" s="133"/>
      <c r="BS724" s="133"/>
      <c r="BT724" s="133"/>
      <c r="BU724" s="133"/>
      <c r="BV724" s="133"/>
      <c r="BW724" s="133"/>
      <c r="BX724" s="133"/>
      <c r="BY724" s="133"/>
      <c r="BZ724" s="133"/>
      <c r="CA724" s="133"/>
      <c r="CB724" s="133"/>
      <c r="CC724" s="133"/>
      <c r="CD724" s="133"/>
      <c r="CE724" s="133"/>
      <c r="CF724" s="133"/>
      <c r="CG724" s="133"/>
      <c r="CH724" s="133"/>
      <c r="CI724" s="133"/>
      <c r="CJ724" s="133"/>
      <c r="CK724" s="133"/>
      <c r="CL724" s="133"/>
      <c r="CM724" s="133"/>
    </row>
    <row r="725" spans="1:91" ht="24" customHeight="1" x14ac:dyDescent="0.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  <c r="AX725" s="133"/>
      <c r="AY725" s="133"/>
      <c r="AZ725" s="133"/>
      <c r="BA725" s="133"/>
      <c r="BB725" s="133"/>
      <c r="BC725" s="133"/>
      <c r="BD725" s="133"/>
      <c r="BE725" s="133"/>
      <c r="BF725" s="133"/>
      <c r="BG725" s="133"/>
      <c r="BH725" s="133"/>
      <c r="BI725" s="133"/>
      <c r="BJ725" s="133"/>
      <c r="BK725" s="133"/>
      <c r="BL725" s="133"/>
      <c r="BM725" s="133"/>
      <c r="BN725" s="133"/>
      <c r="BO725" s="133"/>
      <c r="BP725" s="133"/>
      <c r="BQ725" s="133"/>
      <c r="BR725" s="133"/>
      <c r="BS725" s="133"/>
      <c r="BT725" s="133"/>
      <c r="BU725" s="133"/>
      <c r="BV725" s="133"/>
      <c r="BW725" s="133"/>
      <c r="BX725" s="133"/>
      <c r="BY725" s="133"/>
      <c r="BZ725" s="133"/>
      <c r="CA725" s="133"/>
      <c r="CB725" s="133"/>
      <c r="CC725" s="133"/>
      <c r="CD725" s="133"/>
      <c r="CE725" s="133"/>
      <c r="CF725" s="133"/>
      <c r="CG725" s="133"/>
      <c r="CH725" s="133"/>
      <c r="CI725" s="133"/>
      <c r="CJ725" s="133"/>
      <c r="CK725" s="133"/>
      <c r="CL725" s="133"/>
      <c r="CM725" s="133"/>
    </row>
    <row r="726" spans="1:91" ht="24" customHeight="1" x14ac:dyDescent="0.25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  <c r="AX726" s="133"/>
      <c r="AY726" s="133"/>
      <c r="AZ726" s="133"/>
      <c r="BA726" s="133"/>
      <c r="BB726" s="133"/>
      <c r="BC726" s="133"/>
      <c r="BD726" s="133"/>
      <c r="BE726" s="133"/>
      <c r="BF726" s="133"/>
      <c r="BG726" s="133"/>
      <c r="BH726" s="133"/>
      <c r="BI726" s="133"/>
      <c r="BJ726" s="133"/>
      <c r="BK726" s="133"/>
      <c r="BL726" s="133"/>
      <c r="BM726" s="133"/>
      <c r="BN726" s="133"/>
      <c r="BO726" s="133"/>
      <c r="BP726" s="133"/>
      <c r="BQ726" s="133"/>
      <c r="BR726" s="133"/>
      <c r="BS726" s="133"/>
      <c r="BT726" s="133"/>
      <c r="BU726" s="133"/>
      <c r="BV726" s="133"/>
      <c r="BW726" s="133"/>
      <c r="BX726" s="133"/>
      <c r="BY726" s="133"/>
      <c r="BZ726" s="133"/>
      <c r="CA726" s="133"/>
      <c r="CB726" s="133"/>
      <c r="CC726" s="133"/>
      <c r="CD726" s="133"/>
      <c r="CE726" s="133"/>
      <c r="CF726" s="133"/>
      <c r="CG726" s="133"/>
      <c r="CH726" s="133"/>
      <c r="CI726" s="133"/>
      <c r="CJ726" s="133"/>
      <c r="CK726" s="133"/>
      <c r="CL726" s="133"/>
      <c r="CM726" s="133"/>
    </row>
    <row r="727" spans="1:91" ht="24" customHeight="1" x14ac:dyDescent="0.25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  <c r="AX727" s="133"/>
      <c r="AY727" s="133"/>
      <c r="AZ727" s="133"/>
      <c r="BA727" s="133"/>
      <c r="BB727" s="133"/>
      <c r="BC727" s="133"/>
      <c r="BD727" s="133"/>
      <c r="BE727" s="133"/>
      <c r="BF727" s="133"/>
      <c r="BG727" s="133"/>
      <c r="BH727" s="133"/>
      <c r="BI727" s="133"/>
      <c r="BJ727" s="133"/>
      <c r="BK727" s="133"/>
      <c r="BL727" s="133"/>
      <c r="BM727" s="133"/>
      <c r="BN727" s="133"/>
      <c r="BO727" s="133"/>
      <c r="BP727" s="133"/>
      <c r="BQ727" s="133"/>
      <c r="BR727" s="133"/>
      <c r="BS727" s="133"/>
      <c r="BT727" s="133"/>
      <c r="BU727" s="133"/>
      <c r="BV727" s="133"/>
      <c r="BW727" s="133"/>
      <c r="BX727" s="133"/>
      <c r="BY727" s="133"/>
      <c r="BZ727" s="133"/>
      <c r="CA727" s="133"/>
      <c r="CB727" s="133"/>
      <c r="CC727" s="133"/>
      <c r="CD727" s="133"/>
      <c r="CE727" s="133"/>
      <c r="CF727" s="133"/>
      <c r="CG727" s="133"/>
      <c r="CH727" s="133"/>
      <c r="CI727" s="133"/>
      <c r="CJ727" s="133"/>
      <c r="CK727" s="133"/>
      <c r="CL727" s="133"/>
      <c r="CM727" s="133"/>
    </row>
    <row r="728" spans="1:91" ht="24" customHeight="1" x14ac:dyDescent="0.25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/>
      <c r="AS728" s="133"/>
      <c r="AT728" s="133"/>
      <c r="AU728" s="133"/>
      <c r="AV728" s="133"/>
      <c r="AW728" s="133"/>
      <c r="AX728" s="133"/>
      <c r="AY728" s="133"/>
      <c r="AZ728" s="133"/>
      <c r="BA728" s="133"/>
      <c r="BB728" s="133"/>
      <c r="BC728" s="133"/>
      <c r="BD728" s="133"/>
      <c r="BE728" s="133"/>
      <c r="BF728" s="133"/>
      <c r="BG728" s="133"/>
      <c r="BH728" s="133"/>
      <c r="BI728" s="133"/>
      <c r="BJ728" s="133"/>
      <c r="BK728" s="133"/>
      <c r="BL728" s="133"/>
      <c r="BM728" s="133"/>
      <c r="BN728" s="133"/>
      <c r="BO728" s="133"/>
      <c r="BP728" s="133"/>
      <c r="BQ728" s="133"/>
      <c r="BR728" s="133"/>
      <c r="BS728" s="133"/>
      <c r="BT728" s="133"/>
      <c r="BU728" s="133"/>
      <c r="BV728" s="133"/>
      <c r="BW728" s="133"/>
      <c r="BX728" s="133"/>
      <c r="BY728" s="133"/>
      <c r="BZ728" s="133"/>
      <c r="CA728" s="133"/>
      <c r="CB728" s="133"/>
      <c r="CC728" s="133"/>
      <c r="CD728" s="133"/>
      <c r="CE728" s="133"/>
      <c r="CF728" s="133"/>
      <c r="CG728" s="133"/>
      <c r="CH728" s="133"/>
      <c r="CI728" s="133"/>
      <c r="CJ728" s="133"/>
      <c r="CK728" s="133"/>
      <c r="CL728" s="133"/>
      <c r="CM728" s="133"/>
    </row>
    <row r="729" spans="1:91" ht="24" customHeight="1" x14ac:dyDescent="0.25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/>
      <c r="AS729" s="133"/>
      <c r="AT729" s="133"/>
      <c r="AU729" s="133"/>
      <c r="AV729" s="133"/>
      <c r="AW729" s="133"/>
      <c r="AX729" s="133"/>
      <c r="AY729" s="133"/>
      <c r="AZ729" s="133"/>
      <c r="BA729" s="133"/>
      <c r="BB729" s="133"/>
      <c r="BC729" s="133"/>
      <c r="BD729" s="133"/>
      <c r="BE729" s="133"/>
      <c r="BF729" s="133"/>
      <c r="BG729" s="133"/>
      <c r="BH729" s="133"/>
      <c r="BI729" s="133"/>
      <c r="BJ729" s="133"/>
      <c r="BK729" s="133"/>
      <c r="BL729" s="133"/>
      <c r="BM729" s="133"/>
      <c r="BN729" s="133"/>
      <c r="BO729" s="133"/>
      <c r="BP729" s="133"/>
      <c r="BQ729" s="133"/>
      <c r="BR729" s="133"/>
      <c r="BS729" s="133"/>
      <c r="BT729" s="133"/>
      <c r="BU729" s="133"/>
      <c r="BV729" s="133"/>
      <c r="BW729" s="133"/>
      <c r="BX729" s="133"/>
      <c r="BY729" s="133"/>
      <c r="BZ729" s="133"/>
      <c r="CA729" s="133"/>
      <c r="CB729" s="133"/>
      <c r="CC729" s="133"/>
      <c r="CD729" s="133"/>
      <c r="CE729" s="133"/>
      <c r="CF729" s="133"/>
      <c r="CG729" s="133"/>
      <c r="CH729" s="133"/>
      <c r="CI729" s="133"/>
      <c r="CJ729" s="133"/>
      <c r="CK729" s="133"/>
      <c r="CL729" s="133"/>
      <c r="CM729" s="133"/>
    </row>
    <row r="730" spans="1:91" ht="24" customHeight="1" x14ac:dyDescent="0.25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  <c r="AY730" s="133"/>
      <c r="AZ730" s="133"/>
      <c r="BA730" s="133"/>
      <c r="BB730" s="133"/>
      <c r="BC730" s="133"/>
      <c r="BD730" s="133"/>
      <c r="BE730" s="133"/>
      <c r="BF730" s="133"/>
      <c r="BG730" s="133"/>
      <c r="BH730" s="133"/>
      <c r="BI730" s="133"/>
      <c r="BJ730" s="133"/>
      <c r="BK730" s="133"/>
      <c r="BL730" s="133"/>
      <c r="BM730" s="133"/>
      <c r="BN730" s="133"/>
      <c r="BO730" s="133"/>
      <c r="BP730" s="133"/>
      <c r="BQ730" s="133"/>
      <c r="BR730" s="133"/>
      <c r="BS730" s="133"/>
      <c r="BT730" s="133"/>
      <c r="BU730" s="133"/>
      <c r="BV730" s="133"/>
      <c r="BW730" s="133"/>
      <c r="BX730" s="133"/>
      <c r="BY730" s="133"/>
      <c r="BZ730" s="133"/>
      <c r="CA730" s="133"/>
      <c r="CB730" s="133"/>
      <c r="CC730" s="133"/>
      <c r="CD730" s="133"/>
      <c r="CE730" s="133"/>
      <c r="CF730" s="133"/>
      <c r="CG730" s="133"/>
      <c r="CH730" s="133"/>
      <c r="CI730" s="133"/>
      <c r="CJ730" s="133"/>
      <c r="CK730" s="133"/>
      <c r="CL730" s="133"/>
      <c r="CM730" s="133"/>
    </row>
    <row r="731" spans="1:91" ht="24" customHeight="1" x14ac:dyDescent="0.25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AU731" s="133"/>
      <c r="AV731" s="133"/>
      <c r="AW731" s="133"/>
      <c r="AX731" s="133"/>
      <c r="AY731" s="133"/>
      <c r="AZ731" s="133"/>
      <c r="BA731" s="133"/>
      <c r="BB731" s="133"/>
      <c r="BC731" s="133"/>
      <c r="BD731" s="133"/>
      <c r="BE731" s="133"/>
      <c r="BF731" s="133"/>
      <c r="BG731" s="133"/>
      <c r="BH731" s="133"/>
      <c r="BI731" s="133"/>
      <c r="BJ731" s="133"/>
      <c r="BK731" s="133"/>
      <c r="BL731" s="133"/>
      <c r="BM731" s="133"/>
      <c r="BN731" s="133"/>
      <c r="BO731" s="133"/>
      <c r="BP731" s="133"/>
      <c r="BQ731" s="133"/>
      <c r="BR731" s="133"/>
      <c r="BS731" s="133"/>
      <c r="BT731" s="133"/>
      <c r="BU731" s="133"/>
      <c r="BV731" s="133"/>
      <c r="BW731" s="133"/>
      <c r="BX731" s="133"/>
      <c r="BY731" s="133"/>
      <c r="BZ731" s="133"/>
      <c r="CA731" s="133"/>
      <c r="CB731" s="133"/>
      <c r="CC731" s="133"/>
      <c r="CD731" s="133"/>
      <c r="CE731" s="133"/>
      <c r="CF731" s="133"/>
      <c r="CG731" s="133"/>
      <c r="CH731" s="133"/>
      <c r="CI731" s="133"/>
      <c r="CJ731" s="133"/>
      <c r="CK731" s="133"/>
      <c r="CL731" s="133"/>
      <c r="CM731" s="133"/>
    </row>
    <row r="732" spans="1:91" ht="24" customHeight="1" x14ac:dyDescent="0.25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/>
      <c r="AS732" s="133"/>
      <c r="AT732" s="133"/>
      <c r="AU732" s="133"/>
      <c r="AV732" s="133"/>
      <c r="AW732" s="133"/>
      <c r="AX732" s="133"/>
      <c r="AY732" s="133"/>
      <c r="AZ732" s="133"/>
      <c r="BA732" s="133"/>
      <c r="BB732" s="133"/>
      <c r="BC732" s="133"/>
      <c r="BD732" s="133"/>
      <c r="BE732" s="133"/>
      <c r="BF732" s="133"/>
      <c r="BG732" s="133"/>
      <c r="BH732" s="133"/>
      <c r="BI732" s="133"/>
      <c r="BJ732" s="133"/>
      <c r="BK732" s="133"/>
      <c r="BL732" s="133"/>
      <c r="BM732" s="133"/>
      <c r="BN732" s="133"/>
      <c r="BO732" s="133"/>
      <c r="BP732" s="133"/>
      <c r="BQ732" s="133"/>
      <c r="BR732" s="133"/>
      <c r="BS732" s="133"/>
      <c r="BT732" s="133"/>
      <c r="BU732" s="133"/>
      <c r="BV732" s="133"/>
      <c r="BW732" s="133"/>
      <c r="BX732" s="133"/>
      <c r="BY732" s="133"/>
      <c r="BZ732" s="133"/>
      <c r="CA732" s="133"/>
      <c r="CB732" s="133"/>
      <c r="CC732" s="133"/>
      <c r="CD732" s="133"/>
      <c r="CE732" s="133"/>
      <c r="CF732" s="133"/>
      <c r="CG732" s="133"/>
      <c r="CH732" s="133"/>
      <c r="CI732" s="133"/>
      <c r="CJ732" s="133"/>
      <c r="CK732" s="133"/>
      <c r="CL732" s="133"/>
      <c r="CM732" s="133"/>
    </row>
    <row r="733" spans="1:91" ht="24" customHeight="1" x14ac:dyDescent="0.25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/>
      <c r="AS733" s="133"/>
      <c r="AT733" s="133"/>
      <c r="AU733" s="133"/>
      <c r="AV733" s="133"/>
      <c r="AW733" s="133"/>
      <c r="AX733" s="133"/>
      <c r="AY733" s="133"/>
      <c r="AZ733" s="133"/>
      <c r="BA733" s="133"/>
      <c r="BB733" s="133"/>
      <c r="BC733" s="133"/>
      <c r="BD733" s="133"/>
      <c r="BE733" s="133"/>
      <c r="BF733" s="133"/>
      <c r="BG733" s="133"/>
      <c r="BH733" s="133"/>
      <c r="BI733" s="133"/>
      <c r="BJ733" s="133"/>
      <c r="BK733" s="133"/>
      <c r="BL733" s="133"/>
      <c r="BM733" s="133"/>
      <c r="BN733" s="133"/>
      <c r="BO733" s="133"/>
      <c r="BP733" s="133"/>
      <c r="BQ733" s="133"/>
      <c r="BR733" s="133"/>
      <c r="BS733" s="133"/>
      <c r="BT733" s="133"/>
      <c r="BU733" s="133"/>
      <c r="BV733" s="133"/>
      <c r="BW733" s="133"/>
      <c r="BX733" s="133"/>
      <c r="BY733" s="133"/>
      <c r="BZ733" s="133"/>
      <c r="CA733" s="133"/>
      <c r="CB733" s="133"/>
      <c r="CC733" s="133"/>
      <c r="CD733" s="133"/>
      <c r="CE733" s="133"/>
      <c r="CF733" s="133"/>
      <c r="CG733" s="133"/>
      <c r="CH733" s="133"/>
      <c r="CI733" s="133"/>
      <c r="CJ733" s="133"/>
      <c r="CK733" s="133"/>
      <c r="CL733" s="133"/>
      <c r="CM733" s="133"/>
    </row>
    <row r="734" spans="1:91" ht="24" customHeight="1" x14ac:dyDescent="0.25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  <c r="AX734" s="133"/>
      <c r="AY734" s="133"/>
      <c r="AZ734" s="133"/>
      <c r="BA734" s="133"/>
      <c r="BB734" s="133"/>
      <c r="BC734" s="133"/>
      <c r="BD734" s="133"/>
      <c r="BE734" s="133"/>
      <c r="BF734" s="133"/>
      <c r="BG734" s="133"/>
      <c r="BH734" s="133"/>
      <c r="BI734" s="133"/>
      <c r="BJ734" s="133"/>
      <c r="BK734" s="133"/>
      <c r="BL734" s="133"/>
      <c r="BM734" s="133"/>
      <c r="BN734" s="133"/>
      <c r="BO734" s="133"/>
      <c r="BP734" s="133"/>
      <c r="BQ734" s="133"/>
      <c r="BR734" s="133"/>
      <c r="BS734" s="133"/>
      <c r="BT734" s="133"/>
      <c r="BU734" s="133"/>
      <c r="BV734" s="133"/>
      <c r="BW734" s="133"/>
      <c r="BX734" s="133"/>
      <c r="BY734" s="133"/>
      <c r="BZ734" s="133"/>
      <c r="CA734" s="133"/>
      <c r="CB734" s="133"/>
      <c r="CC734" s="133"/>
      <c r="CD734" s="133"/>
      <c r="CE734" s="133"/>
      <c r="CF734" s="133"/>
      <c r="CG734" s="133"/>
      <c r="CH734" s="133"/>
      <c r="CI734" s="133"/>
      <c r="CJ734" s="133"/>
      <c r="CK734" s="133"/>
      <c r="CL734" s="133"/>
      <c r="CM734" s="133"/>
    </row>
    <row r="735" spans="1:91" ht="24" customHeight="1" x14ac:dyDescent="0.2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/>
      <c r="AS735" s="133"/>
      <c r="AT735" s="133"/>
      <c r="AU735" s="133"/>
      <c r="AV735" s="133"/>
      <c r="AW735" s="133"/>
      <c r="AX735" s="133"/>
      <c r="AY735" s="133"/>
      <c r="AZ735" s="133"/>
      <c r="BA735" s="133"/>
      <c r="BB735" s="133"/>
      <c r="BC735" s="133"/>
      <c r="BD735" s="133"/>
      <c r="BE735" s="133"/>
      <c r="BF735" s="133"/>
      <c r="BG735" s="133"/>
      <c r="BH735" s="133"/>
      <c r="BI735" s="133"/>
      <c r="BJ735" s="133"/>
      <c r="BK735" s="133"/>
      <c r="BL735" s="133"/>
      <c r="BM735" s="133"/>
      <c r="BN735" s="133"/>
      <c r="BO735" s="133"/>
      <c r="BP735" s="133"/>
      <c r="BQ735" s="133"/>
      <c r="BR735" s="133"/>
      <c r="BS735" s="133"/>
      <c r="BT735" s="133"/>
      <c r="BU735" s="133"/>
      <c r="BV735" s="133"/>
      <c r="BW735" s="133"/>
      <c r="BX735" s="133"/>
      <c r="BY735" s="133"/>
      <c r="BZ735" s="133"/>
      <c r="CA735" s="133"/>
      <c r="CB735" s="133"/>
      <c r="CC735" s="133"/>
      <c r="CD735" s="133"/>
      <c r="CE735" s="133"/>
      <c r="CF735" s="133"/>
      <c r="CG735" s="133"/>
      <c r="CH735" s="133"/>
      <c r="CI735" s="133"/>
      <c r="CJ735" s="133"/>
      <c r="CK735" s="133"/>
      <c r="CL735" s="133"/>
      <c r="CM735" s="133"/>
    </row>
    <row r="736" spans="1:91" ht="24" customHeight="1" x14ac:dyDescent="0.25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/>
      <c r="AS736" s="133"/>
      <c r="AT736" s="133"/>
      <c r="AU736" s="133"/>
      <c r="AV736" s="133"/>
      <c r="AW736" s="133"/>
      <c r="AX736" s="133"/>
      <c r="AY736" s="133"/>
      <c r="AZ736" s="133"/>
      <c r="BA736" s="133"/>
      <c r="BB736" s="133"/>
      <c r="BC736" s="133"/>
      <c r="BD736" s="133"/>
      <c r="BE736" s="133"/>
      <c r="BF736" s="133"/>
      <c r="BG736" s="133"/>
      <c r="BH736" s="133"/>
      <c r="BI736" s="133"/>
      <c r="BJ736" s="133"/>
      <c r="BK736" s="133"/>
      <c r="BL736" s="133"/>
      <c r="BM736" s="133"/>
      <c r="BN736" s="133"/>
      <c r="BO736" s="133"/>
      <c r="BP736" s="133"/>
      <c r="BQ736" s="133"/>
      <c r="BR736" s="133"/>
      <c r="BS736" s="133"/>
      <c r="BT736" s="133"/>
      <c r="BU736" s="133"/>
      <c r="BV736" s="133"/>
      <c r="BW736" s="133"/>
      <c r="BX736" s="133"/>
      <c r="BY736" s="133"/>
      <c r="BZ736" s="133"/>
      <c r="CA736" s="133"/>
      <c r="CB736" s="133"/>
      <c r="CC736" s="133"/>
      <c r="CD736" s="133"/>
      <c r="CE736" s="133"/>
      <c r="CF736" s="133"/>
      <c r="CG736" s="133"/>
      <c r="CH736" s="133"/>
      <c r="CI736" s="133"/>
      <c r="CJ736" s="133"/>
      <c r="CK736" s="133"/>
      <c r="CL736" s="133"/>
      <c r="CM736" s="133"/>
    </row>
    <row r="737" spans="1:91" ht="24" customHeight="1" x14ac:dyDescent="0.25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/>
      <c r="AS737" s="133"/>
      <c r="AT737" s="133"/>
      <c r="AU737" s="133"/>
      <c r="AV737" s="133"/>
      <c r="AW737" s="133"/>
      <c r="AX737" s="133"/>
      <c r="AY737" s="133"/>
      <c r="AZ737" s="133"/>
      <c r="BA737" s="133"/>
      <c r="BB737" s="133"/>
      <c r="BC737" s="133"/>
      <c r="BD737" s="133"/>
      <c r="BE737" s="133"/>
      <c r="BF737" s="133"/>
      <c r="BG737" s="133"/>
      <c r="BH737" s="133"/>
      <c r="BI737" s="133"/>
      <c r="BJ737" s="133"/>
      <c r="BK737" s="133"/>
      <c r="BL737" s="133"/>
      <c r="BM737" s="133"/>
      <c r="BN737" s="133"/>
      <c r="BO737" s="133"/>
      <c r="BP737" s="133"/>
      <c r="BQ737" s="133"/>
      <c r="BR737" s="133"/>
      <c r="BS737" s="133"/>
      <c r="BT737" s="133"/>
      <c r="BU737" s="133"/>
      <c r="BV737" s="133"/>
      <c r="BW737" s="133"/>
      <c r="BX737" s="133"/>
      <c r="BY737" s="133"/>
      <c r="BZ737" s="133"/>
      <c r="CA737" s="133"/>
      <c r="CB737" s="133"/>
      <c r="CC737" s="133"/>
      <c r="CD737" s="133"/>
      <c r="CE737" s="133"/>
      <c r="CF737" s="133"/>
      <c r="CG737" s="133"/>
      <c r="CH737" s="133"/>
      <c r="CI737" s="133"/>
      <c r="CJ737" s="133"/>
      <c r="CK737" s="133"/>
      <c r="CL737" s="133"/>
      <c r="CM737" s="133"/>
    </row>
    <row r="738" spans="1:91" ht="24" customHeight="1" x14ac:dyDescent="0.25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  <c r="AX738" s="133"/>
      <c r="AY738" s="133"/>
      <c r="AZ738" s="133"/>
      <c r="BA738" s="133"/>
      <c r="BB738" s="133"/>
      <c r="BC738" s="133"/>
      <c r="BD738" s="133"/>
      <c r="BE738" s="133"/>
      <c r="BF738" s="133"/>
      <c r="BG738" s="133"/>
      <c r="BH738" s="133"/>
      <c r="BI738" s="133"/>
      <c r="BJ738" s="133"/>
      <c r="BK738" s="133"/>
      <c r="BL738" s="133"/>
      <c r="BM738" s="133"/>
      <c r="BN738" s="133"/>
      <c r="BO738" s="133"/>
      <c r="BP738" s="133"/>
      <c r="BQ738" s="133"/>
      <c r="BR738" s="133"/>
      <c r="BS738" s="133"/>
      <c r="BT738" s="133"/>
      <c r="BU738" s="133"/>
      <c r="BV738" s="133"/>
      <c r="BW738" s="133"/>
      <c r="BX738" s="133"/>
      <c r="BY738" s="133"/>
      <c r="BZ738" s="133"/>
      <c r="CA738" s="133"/>
      <c r="CB738" s="133"/>
      <c r="CC738" s="133"/>
      <c r="CD738" s="133"/>
      <c r="CE738" s="133"/>
      <c r="CF738" s="133"/>
      <c r="CG738" s="133"/>
      <c r="CH738" s="133"/>
      <c r="CI738" s="133"/>
      <c r="CJ738" s="133"/>
      <c r="CK738" s="133"/>
      <c r="CL738" s="133"/>
      <c r="CM738" s="133"/>
    </row>
    <row r="739" spans="1:91" ht="24" customHeight="1" x14ac:dyDescent="0.25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  <c r="AX739" s="133"/>
      <c r="AY739" s="133"/>
      <c r="AZ739" s="133"/>
      <c r="BA739" s="133"/>
      <c r="BB739" s="133"/>
      <c r="BC739" s="133"/>
      <c r="BD739" s="133"/>
      <c r="BE739" s="133"/>
      <c r="BF739" s="133"/>
      <c r="BG739" s="133"/>
      <c r="BH739" s="133"/>
      <c r="BI739" s="133"/>
      <c r="BJ739" s="133"/>
      <c r="BK739" s="133"/>
      <c r="BL739" s="133"/>
      <c r="BM739" s="133"/>
      <c r="BN739" s="133"/>
      <c r="BO739" s="133"/>
      <c r="BP739" s="133"/>
      <c r="BQ739" s="133"/>
      <c r="BR739" s="133"/>
      <c r="BS739" s="133"/>
      <c r="BT739" s="133"/>
      <c r="BU739" s="133"/>
      <c r="BV739" s="133"/>
      <c r="BW739" s="133"/>
      <c r="BX739" s="133"/>
      <c r="BY739" s="133"/>
      <c r="BZ739" s="133"/>
      <c r="CA739" s="133"/>
      <c r="CB739" s="133"/>
      <c r="CC739" s="133"/>
      <c r="CD739" s="133"/>
      <c r="CE739" s="133"/>
      <c r="CF739" s="133"/>
      <c r="CG739" s="133"/>
      <c r="CH739" s="133"/>
      <c r="CI739" s="133"/>
      <c r="CJ739" s="133"/>
      <c r="CK739" s="133"/>
      <c r="CL739" s="133"/>
      <c r="CM739" s="133"/>
    </row>
    <row r="740" spans="1:91" ht="24" customHeight="1" x14ac:dyDescent="0.25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AU740" s="133"/>
      <c r="AV740" s="133"/>
      <c r="AW740" s="133"/>
      <c r="AX740" s="133"/>
      <c r="AY740" s="133"/>
      <c r="AZ740" s="133"/>
      <c r="BA740" s="133"/>
      <c r="BB740" s="133"/>
      <c r="BC740" s="133"/>
      <c r="BD740" s="133"/>
      <c r="BE740" s="133"/>
      <c r="BF740" s="133"/>
      <c r="BG740" s="133"/>
      <c r="BH740" s="133"/>
      <c r="BI740" s="133"/>
      <c r="BJ740" s="133"/>
      <c r="BK740" s="133"/>
      <c r="BL740" s="133"/>
      <c r="BM740" s="133"/>
      <c r="BN740" s="133"/>
      <c r="BO740" s="133"/>
      <c r="BP740" s="133"/>
      <c r="BQ740" s="133"/>
      <c r="BR740" s="133"/>
      <c r="BS740" s="133"/>
      <c r="BT740" s="133"/>
      <c r="BU740" s="133"/>
      <c r="BV740" s="133"/>
      <c r="BW740" s="133"/>
      <c r="BX740" s="133"/>
      <c r="BY740" s="133"/>
      <c r="BZ740" s="133"/>
      <c r="CA740" s="133"/>
      <c r="CB740" s="133"/>
      <c r="CC740" s="133"/>
      <c r="CD740" s="133"/>
      <c r="CE740" s="133"/>
      <c r="CF740" s="133"/>
      <c r="CG740" s="133"/>
      <c r="CH740" s="133"/>
      <c r="CI740" s="133"/>
      <c r="CJ740" s="133"/>
      <c r="CK740" s="133"/>
      <c r="CL740" s="133"/>
      <c r="CM740" s="133"/>
    </row>
    <row r="741" spans="1:91" ht="24" customHeight="1" x14ac:dyDescent="0.25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AU741" s="133"/>
      <c r="AV741" s="133"/>
      <c r="AW741" s="133"/>
      <c r="AX741" s="133"/>
      <c r="AY741" s="133"/>
      <c r="AZ741" s="133"/>
      <c r="BA741" s="133"/>
      <c r="BB741" s="133"/>
      <c r="BC741" s="133"/>
      <c r="BD741" s="133"/>
      <c r="BE741" s="133"/>
      <c r="BF741" s="133"/>
      <c r="BG741" s="133"/>
      <c r="BH741" s="133"/>
      <c r="BI741" s="133"/>
      <c r="BJ741" s="133"/>
      <c r="BK741" s="133"/>
      <c r="BL741" s="133"/>
      <c r="BM741" s="133"/>
      <c r="BN741" s="133"/>
      <c r="BO741" s="133"/>
      <c r="BP741" s="133"/>
      <c r="BQ741" s="133"/>
      <c r="BR741" s="133"/>
      <c r="BS741" s="133"/>
      <c r="BT741" s="133"/>
      <c r="BU741" s="133"/>
      <c r="BV741" s="133"/>
      <c r="BW741" s="133"/>
      <c r="BX741" s="133"/>
      <c r="BY741" s="133"/>
      <c r="BZ741" s="133"/>
      <c r="CA741" s="133"/>
      <c r="CB741" s="133"/>
      <c r="CC741" s="133"/>
      <c r="CD741" s="133"/>
      <c r="CE741" s="133"/>
      <c r="CF741" s="133"/>
      <c r="CG741" s="133"/>
      <c r="CH741" s="133"/>
      <c r="CI741" s="133"/>
      <c r="CJ741" s="133"/>
      <c r="CK741" s="133"/>
      <c r="CL741" s="133"/>
      <c r="CM741" s="133"/>
    </row>
    <row r="742" spans="1:91" ht="24" customHeight="1" x14ac:dyDescent="0.25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  <c r="AY742" s="133"/>
      <c r="AZ742" s="133"/>
      <c r="BA742" s="133"/>
      <c r="BB742" s="133"/>
      <c r="BC742" s="133"/>
      <c r="BD742" s="133"/>
      <c r="BE742" s="133"/>
      <c r="BF742" s="133"/>
      <c r="BG742" s="133"/>
      <c r="BH742" s="133"/>
      <c r="BI742" s="133"/>
      <c r="BJ742" s="133"/>
      <c r="BK742" s="133"/>
      <c r="BL742" s="133"/>
      <c r="BM742" s="133"/>
      <c r="BN742" s="133"/>
      <c r="BO742" s="133"/>
      <c r="BP742" s="133"/>
      <c r="BQ742" s="133"/>
      <c r="BR742" s="133"/>
      <c r="BS742" s="133"/>
      <c r="BT742" s="133"/>
      <c r="BU742" s="133"/>
      <c r="BV742" s="133"/>
      <c r="BW742" s="133"/>
      <c r="BX742" s="133"/>
      <c r="BY742" s="133"/>
      <c r="BZ742" s="133"/>
      <c r="CA742" s="133"/>
      <c r="CB742" s="133"/>
      <c r="CC742" s="133"/>
      <c r="CD742" s="133"/>
      <c r="CE742" s="133"/>
      <c r="CF742" s="133"/>
      <c r="CG742" s="133"/>
      <c r="CH742" s="133"/>
      <c r="CI742" s="133"/>
      <c r="CJ742" s="133"/>
      <c r="CK742" s="133"/>
      <c r="CL742" s="133"/>
      <c r="CM742" s="133"/>
    </row>
    <row r="743" spans="1:91" ht="24" customHeight="1" x14ac:dyDescent="0.25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/>
      <c r="AS743" s="133"/>
      <c r="AT743" s="133"/>
      <c r="AU743" s="133"/>
      <c r="AV743" s="133"/>
      <c r="AW743" s="133"/>
      <c r="AX743" s="133"/>
      <c r="AY743" s="133"/>
      <c r="AZ743" s="133"/>
      <c r="BA743" s="133"/>
      <c r="BB743" s="133"/>
      <c r="BC743" s="133"/>
      <c r="BD743" s="133"/>
      <c r="BE743" s="133"/>
      <c r="BF743" s="133"/>
      <c r="BG743" s="133"/>
      <c r="BH743" s="133"/>
      <c r="BI743" s="133"/>
      <c r="BJ743" s="133"/>
      <c r="BK743" s="133"/>
      <c r="BL743" s="133"/>
      <c r="BM743" s="133"/>
      <c r="BN743" s="133"/>
      <c r="BO743" s="133"/>
      <c r="BP743" s="133"/>
      <c r="BQ743" s="133"/>
      <c r="BR743" s="133"/>
      <c r="BS743" s="133"/>
      <c r="BT743" s="133"/>
      <c r="BU743" s="133"/>
      <c r="BV743" s="133"/>
      <c r="BW743" s="133"/>
      <c r="BX743" s="133"/>
      <c r="BY743" s="133"/>
      <c r="BZ743" s="133"/>
      <c r="CA743" s="133"/>
      <c r="CB743" s="133"/>
      <c r="CC743" s="133"/>
      <c r="CD743" s="133"/>
      <c r="CE743" s="133"/>
      <c r="CF743" s="133"/>
      <c r="CG743" s="133"/>
      <c r="CH743" s="133"/>
      <c r="CI743" s="133"/>
      <c r="CJ743" s="133"/>
      <c r="CK743" s="133"/>
      <c r="CL743" s="133"/>
      <c r="CM743" s="133"/>
    </row>
    <row r="744" spans="1:91" ht="24" customHeight="1" x14ac:dyDescent="0.25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  <c r="AX744" s="133"/>
      <c r="AY744" s="133"/>
      <c r="AZ744" s="133"/>
      <c r="BA744" s="133"/>
      <c r="BB744" s="133"/>
      <c r="BC744" s="133"/>
      <c r="BD744" s="133"/>
      <c r="BE744" s="133"/>
      <c r="BF744" s="133"/>
      <c r="BG744" s="133"/>
      <c r="BH744" s="133"/>
      <c r="BI744" s="133"/>
      <c r="BJ744" s="133"/>
      <c r="BK744" s="133"/>
      <c r="BL744" s="133"/>
      <c r="BM744" s="133"/>
      <c r="BN744" s="133"/>
      <c r="BO744" s="133"/>
      <c r="BP744" s="133"/>
      <c r="BQ744" s="133"/>
      <c r="BR744" s="133"/>
      <c r="BS744" s="133"/>
      <c r="BT744" s="133"/>
      <c r="BU744" s="133"/>
      <c r="BV744" s="133"/>
      <c r="BW744" s="133"/>
      <c r="BX744" s="133"/>
      <c r="BY744" s="133"/>
      <c r="BZ744" s="133"/>
      <c r="CA744" s="133"/>
      <c r="CB744" s="133"/>
      <c r="CC744" s="133"/>
      <c r="CD744" s="133"/>
      <c r="CE744" s="133"/>
      <c r="CF744" s="133"/>
      <c r="CG744" s="133"/>
      <c r="CH744" s="133"/>
      <c r="CI744" s="133"/>
      <c r="CJ744" s="133"/>
      <c r="CK744" s="133"/>
      <c r="CL744" s="133"/>
      <c r="CM744" s="133"/>
    </row>
    <row r="745" spans="1:91" ht="24" customHeight="1" x14ac:dyDescent="0.2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133"/>
      <c r="AL745" s="133"/>
      <c r="AM745" s="133"/>
      <c r="AN745" s="133"/>
      <c r="AO745" s="133"/>
      <c r="AP745" s="133"/>
      <c r="AQ745" s="133"/>
      <c r="AR745" s="133"/>
      <c r="AS745" s="133"/>
      <c r="AT745" s="133"/>
      <c r="AU745" s="133"/>
      <c r="AV745" s="133"/>
      <c r="AW745" s="133"/>
      <c r="AX745" s="133"/>
      <c r="AY745" s="133"/>
      <c r="AZ745" s="133"/>
      <c r="BA745" s="133"/>
      <c r="BB745" s="133"/>
      <c r="BC745" s="133"/>
      <c r="BD745" s="133"/>
      <c r="BE745" s="133"/>
      <c r="BF745" s="133"/>
      <c r="BG745" s="133"/>
      <c r="BH745" s="133"/>
      <c r="BI745" s="133"/>
      <c r="BJ745" s="133"/>
      <c r="BK745" s="133"/>
      <c r="BL745" s="133"/>
      <c r="BM745" s="133"/>
      <c r="BN745" s="133"/>
      <c r="BO745" s="133"/>
      <c r="BP745" s="133"/>
      <c r="BQ745" s="133"/>
      <c r="BR745" s="133"/>
      <c r="BS745" s="133"/>
      <c r="BT745" s="133"/>
      <c r="BU745" s="133"/>
      <c r="BV745" s="133"/>
      <c r="BW745" s="133"/>
      <c r="BX745" s="133"/>
      <c r="BY745" s="133"/>
      <c r="BZ745" s="133"/>
      <c r="CA745" s="133"/>
      <c r="CB745" s="133"/>
      <c r="CC745" s="133"/>
      <c r="CD745" s="133"/>
      <c r="CE745" s="133"/>
      <c r="CF745" s="133"/>
      <c r="CG745" s="133"/>
      <c r="CH745" s="133"/>
      <c r="CI745" s="133"/>
      <c r="CJ745" s="133"/>
      <c r="CK745" s="133"/>
      <c r="CL745" s="133"/>
      <c r="CM745" s="133"/>
    </row>
    <row r="746" spans="1:91" ht="24" customHeight="1" x14ac:dyDescent="0.25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133"/>
      <c r="AL746" s="133"/>
      <c r="AM746" s="133"/>
      <c r="AN746" s="133"/>
      <c r="AO746" s="133"/>
      <c r="AP746" s="133"/>
      <c r="AQ746" s="133"/>
      <c r="AR746" s="133"/>
      <c r="AS746" s="133"/>
      <c r="AT746" s="133"/>
      <c r="AU746" s="133"/>
      <c r="AV746" s="133"/>
      <c r="AW746" s="133"/>
      <c r="AX746" s="133"/>
      <c r="AY746" s="133"/>
      <c r="AZ746" s="133"/>
      <c r="BA746" s="133"/>
      <c r="BB746" s="133"/>
      <c r="BC746" s="133"/>
      <c r="BD746" s="133"/>
      <c r="BE746" s="133"/>
      <c r="BF746" s="133"/>
      <c r="BG746" s="133"/>
      <c r="BH746" s="133"/>
      <c r="BI746" s="133"/>
      <c r="BJ746" s="133"/>
      <c r="BK746" s="133"/>
      <c r="BL746" s="133"/>
      <c r="BM746" s="133"/>
      <c r="BN746" s="133"/>
      <c r="BO746" s="133"/>
      <c r="BP746" s="133"/>
      <c r="BQ746" s="133"/>
      <c r="BR746" s="133"/>
      <c r="BS746" s="133"/>
      <c r="BT746" s="133"/>
      <c r="BU746" s="133"/>
      <c r="BV746" s="133"/>
      <c r="BW746" s="133"/>
      <c r="BX746" s="133"/>
      <c r="BY746" s="133"/>
      <c r="BZ746" s="133"/>
      <c r="CA746" s="133"/>
      <c r="CB746" s="133"/>
      <c r="CC746" s="133"/>
      <c r="CD746" s="133"/>
      <c r="CE746" s="133"/>
      <c r="CF746" s="133"/>
      <c r="CG746" s="133"/>
      <c r="CH746" s="133"/>
      <c r="CI746" s="133"/>
      <c r="CJ746" s="133"/>
      <c r="CK746" s="133"/>
      <c r="CL746" s="133"/>
      <c r="CM746" s="133"/>
    </row>
    <row r="747" spans="1:91" ht="24" customHeight="1" x14ac:dyDescent="0.25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AU747" s="133"/>
      <c r="AV747" s="133"/>
      <c r="AW747" s="133"/>
      <c r="AX747" s="133"/>
      <c r="AY747" s="133"/>
      <c r="AZ747" s="133"/>
      <c r="BA747" s="133"/>
      <c r="BB747" s="133"/>
      <c r="BC747" s="133"/>
      <c r="BD747" s="133"/>
      <c r="BE747" s="133"/>
      <c r="BF747" s="133"/>
      <c r="BG747" s="133"/>
      <c r="BH747" s="133"/>
      <c r="BI747" s="133"/>
      <c r="BJ747" s="133"/>
      <c r="BK747" s="133"/>
      <c r="BL747" s="133"/>
      <c r="BM747" s="133"/>
      <c r="BN747" s="133"/>
      <c r="BO747" s="133"/>
      <c r="BP747" s="133"/>
      <c r="BQ747" s="133"/>
      <c r="BR747" s="133"/>
      <c r="BS747" s="133"/>
      <c r="BT747" s="133"/>
      <c r="BU747" s="133"/>
      <c r="BV747" s="133"/>
      <c r="BW747" s="133"/>
      <c r="BX747" s="133"/>
      <c r="BY747" s="133"/>
      <c r="BZ747" s="133"/>
      <c r="CA747" s="133"/>
      <c r="CB747" s="133"/>
      <c r="CC747" s="133"/>
      <c r="CD747" s="133"/>
      <c r="CE747" s="133"/>
      <c r="CF747" s="133"/>
      <c r="CG747" s="133"/>
      <c r="CH747" s="133"/>
      <c r="CI747" s="133"/>
      <c r="CJ747" s="133"/>
      <c r="CK747" s="133"/>
      <c r="CL747" s="133"/>
      <c r="CM747" s="133"/>
    </row>
    <row r="748" spans="1:91" ht="24" customHeight="1" x14ac:dyDescent="0.25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  <c r="AX748" s="133"/>
      <c r="AY748" s="133"/>
      <c r="AZ748" s="133"/>
      <c r="BA748" s="133"/>
      <c r="BB748" s="133"/>
      <c r="BC748" s="133"/>
      <c r="BD748" s="133"/>
      <c r="BE748" s="133"/>
      <c r="BF748" s="133"/>
      <c r="BG748" s="133"/>
      <c r="BH748" s="133"/>
      <c r="BI748" s="133"/>
      <c r="BJ748" s="133"/>
      <c r="BK748" s="133"/>
      <c r="BL748" s="133"/>
      <c r="BM748" s="133"/>
      <c r="BN748" s="133"/>
      <c r="BO748" s="133"/>
      <c r="BP748" s="133"/>
      <c r="BQ748" s="133"/>
      <c r="BR748" s="133"/>
      <c r="BS748" s="133"/>
      <c r="BT748" s="133"/>
      <c r="BU748" s="133"/>
      <c r="BV748" s="133"/>
      <c r="BW748" s="133"/>
      <c r="BX748" s="133"/>
      <c r="BY748" s="133"/>
      <c r="BZ748" s="133"/>
      <c r="CA748" s="133"/>
      <c r="CB748" s="133"/>
      <c r="CC748" s="133"/>
      <c r="CD748" s="133"/>
      <c r="CE748" s="133"/>
      <c r="CF748" s="133"/>
      <c r="CG748" s="133"/>
      <c r="CH748" s="133"/>
      <c r="CI748" s="133"/>
      <c r="CJ748" s="133"/>
      <c r="CK748" s="133"/>
      <c r="CL748" s="133"/>
      <c r="CM748" s="133"/>
    </row>
    <row r="749" spans="1:91" ht="24" customHeight="1" x14ac:dyDescent="0.25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  <c r="AY749" s="133"/>
      <c r="AZ749" s="133"/>
      <c r="BA749" s="133"/>
      <c r="BB749" s="133"/>
      <c r="BC749" s="133"/>
      <c r="BD749" s="133"/>
      <c r="BE749" s="133"/>
      <c r="BF749" s="133"/>
      <c r="BG749" s="133"/>
      <c r="BH749" s="133"/>
      <c r="BI749" s="133"/>
      <c r="BJ749" s="133"/>
      <c r="BK749" s="133"/>
      <c r="BL749" s="133"/>
      <c r="BM749" s="133"/>
      <c r="BN749" s="133"/>
      <c r="BO749" s="133"/>
      <c r="BP749" s="133"/>
      <c r="BQ749" s="133"/>
      <c r="BR749" s="133"/>
      <c r="BS749" s="133"/>
      <c r="BT749" s="133"/>
      <c r="BU749" s="133"/>
      <c r="BV749" s="133"/>
      <c r="BW749" s="133"/>
      <c r="BX749" s="133"/>
      <c r="BY749" s="133"/>
      <c r="BZ749" s="133"/>
      <c r="CA749" s="133"/>
      <c r="CB749" s="133"/>
      <c r="CC749" s="133"/>
      <c r="CD749" s="133"/>
      <c r="CE749" s="133"/>
      <c r="CF749" s="133"/>
      <c r="CG749" s="133"/>
      <c r="CH749" s="133"/>
      <c r="CI749" s="133"/>
      <c r="CJ749" s="133"/>
      <c r="CK749" s="133"/>
      <c r="CL749" s="133"/>
      <c r="CM749" s="133"/>
    </row>
    <row r="750" spans="1:91" ht="24" customHeight="1" x14ac:dyDescent="0.25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AU750" s="133"/>
      <c r="AV750" s="133"/>
      <c r="AW750" s="133"/>
      <c r="AX750" s="133"/>
      <c r="AY750" s="133"/>
      <c r="AZ750" s="133"/>
      <c r="BA750" s="133"/>
      <c r="BB750" s="133"/>
      <c r="BC750" s="133"/>
      <c r="BD750" s="133"/>
      <c r="BE750" s="133"/>
      <c r="BF750" s="133"/>
      <c r="BG750" s="133"/>
      <c r="BH750" s="133"/>
      <c r="BI750" s="133"/>
      <c r="BJ750" s="133"/>
      <c r="BK750" s="133"/>
      <c r="BL750" s="133"/>
      <c r="BM750" s="133"/>
      <c r="BN750" s="133"/>
      <c r="BO750" s="133"/>
      <c r="BP750" s="133"/>
      <c r="BQ750" s="133"/>
      <c r="BR750" s="133"/>
      <c r="BS750" s="133"/>
      <c r="BT750" s="133"/>
      <c r="BU750" s="133"/>
      <c r="BV750" s="133"/>
      <c r="BW750" s="133"/>
      <c r="BX750" s="133"/>
      <c r="BY750" s="133"/>
      <c r="BZ750" s="133"/>
      <c r="CA750" s="133"/>
      <c r="CB750" s="133"/>
      <c r="CC750" s="133"/>
      <c r="CD750" s="133"/>
      <c r="CE750" s="133"/>
      <c r="CF750" s="133"/>
      <c r="CG750" s="133"/>
      <c r="CH750" s="133"/>
      <c r="CI750" s="133"/>
      <c r="CJ750" s="133"/>
      <c r="CK750" s="133"/>
      <c r="CL750" s="133"/>
      <c r="CM750" s="133"/>
    </row>
    <row r="751" spans="1:91" ht="24" customHeight="1" x14ac:dyDescent="0.25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AU751" s="133"/>
      <c r="AV751" s="133"/>
      <c r="AW751" s="133"/>
      <c r="AX751" s="133"/>
      <c r="AY751" s="133"/>
      <c r="AZ751" s="133"/>
      <c r="BA751" s="133"/>
      <c r="BB751" s="133"/>
      <c r="BC751" s="133"/>
      <c r="BD751" s="133"/>
      <c r="BE751" s="133"/>
      <c r="BF751" s="133"/>
      <c r="BG751" s="133"/>
      <c r="BH751" s="133"/>
      <c r="BI751" s="133"/>
      <c r="BJ751" s="133"/>
      <c r="BK751" s="133"/>
      <c r="BL751" s="133"/>
      <c r="BM751" s="133"/>
      <c r="BN751" s="133"/>
      <c r="BO751" s="133"/>
      <c r="BP751" s="133"/>
      <c r="BQ751" s="133"/>
      <c r="BR751" s="133"/>
      <c r="BS751" s="133"/>
      <c r="BT751" s="133"/>
      <c r="BU751" s="133"/>
      <c r="BV751" s="133"/>
      <c r="BW751" s="133"/>
      <c r="BX751" s="133"/>
      <c r="BY751" s="133"/>
      <c r="BZ751" s="133"/>
      <c r="CA751" s="133"/>
      <c r="CB751" s="133"/>
      <c r="CC751" s="133"/>
      <c r="CD751" s="133"/>
      <c r="CE751" s="133"/>
      <c r="CF751" s="133"/>
      <c r="CG751" s="133"/>
      <c r="CH751" s="133"/>
      <c r="CI751" s="133"/>
      <c r="CJ751" s="133"/>
      <c r="CK751" s="133"/>
      <c r="CL751" s="133"/>
      <c r="CM751" s="133"/>
    </row>
    <row r="752" spans="1:91" ht="24" customHeight="1" x14ac:dyDescent="0.25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/>
      <c r="AS752" s="133"/>
      <c r="AT752" s="133"/>
      <c r="AU752" s="133"/>
      <c r="AV752" s="133"/>
      <c r="AW752" s="133"/>
      <c r="AX752" s="133"/>
      <c r="AY752" s="133"/>
      <c r="AZ752" s="133"/>
      <c r="BA752" s="133"/>
      <c r="BB752" s="133"/>
      <c r="BC752" s="133"/>
      <c r="BD752" s="133"/>
      <c r="BE752" s="133"/>
      <c r="BF752" s="133"/>
      <c r="BG752" s="133"/>
      <c r="BH752" s="133"/>
      <c r="BI752" s="133"/>
      <c r="BJ752" s="133"/>
      <c r="BK752" s="133"/>
      <c r="BL752" s="133"/>
      <c r="BM752" s="133"/>
      <c r="BN752" s="133"/>
      <c r="BO752" s="133"/>
      <c r="BP752" s="133"/>
      <c r="BQ752" s="133"/>
      <c r="BR752" s="133"/>
      <c r="BS752" s="133"/>
      <c r="BT752" s="133"/>
      <c r="BU752" s="133"/>
      <c r="BV752" s="133"/>
      <c r="BW752" s="133"/>
      <c r="BX752" s="133"/>
      <c r="BY752" s="133"/>
      <c r="BZ752" s="133"/>
      <c r="CA752" s="133"/>
      <c r="CB752" s="133"/>
      <c r="CC752" s="133"/>
      <c r="CD752" s="133"/>
      <c r="CE752" s="133"/>
      <c r="CF752" s="133"/>
      <c r="CG752" s="133"/>
      <c r="CH752" s="133"/>
      <c r="CI752" s="133"/>
      <c r="CJ752" s="133"/>
      <c r="CK752" s="133"/>
      <c r="CL752" s="133"/>
      <c r="CM752" s="133"/>
    </row>
    <row r="753" spans="1:91" ht="24" customHeight="1" x14ac:dyDescent="0.25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3"/>
      <c r="AL753" s="133"/>
      <c r="AM753" s="133"/>
      <c r="AN753" s="133"/>
      <c r="AO753" s="133"/>
      <c r="AP753" s="133"/>
      <c r="AQ753" s="133"/>
      <c r="AR753" s="133"/>
      <c r="AS753" s="133"/>
      <c r="AT753" s="133"/>
      <c r="AU753" s="133"/>
      <c r="AV753" s="133"/>
      <c r="AW753" s="133"/>
      <c r="AX753" s="133"/>
      <c r="AY753" s="133"/>
      <c r="AZ753" s="133"/>
      <c r="BA753" s="133"/>
      <c r="BB753" s="133"/>
      <c r="BC753" s="133"/>
      <c r="BD753" s="133"/>
      <c r="BE753" s="133"/>
      <c r="BF753" s="133"/>
      <c r="BG753" s="133"/>
      <c r="BH753" s="133"/>
      <c r="BI753" s="133"/>
      <c r="BJ753" s="133"/>
      <c r="BK753" s="133"/>
      <c r="BL753" s="133"/>
      <c r="BM753" s="133"/>
      <c r="BN753" s="133"/>
      <c r="BO753" s="133"/>
      <c r="BP753" s="133"/>
      <c r="BQ753" s="133"/>
      <c r="BR753" s="133"/>
      <c r="BS753" s="133"/>
      <c r="BT753" s="133"/>
      <c r="BU753" s="133"/>
      <c r="BV753" s="133"/>
      <c r="BW753" s="133"/>
      <c r="BX753" s="133"/>
      <c r="BY753" s="133"/>
      <c r="BZ753" s="133"/>
      <c r="CA753" s="133"/>
      <c r="CB753" s="133"/>
      <c r="CC753" s="133"/>
      <c r="CD753" s="133"/>
      <c r="CE753" s="133"/>
      <c r="CF753" s="133"/>
      <c r="CG753" s="133"/>
      <c r="CH753" s="133"/>
      <c r="CI753" s="133"/>
      <c r="CJ753" s="133"/>
      <c r="CK753" s="133"/>
      <c r="CL753" s="133"/>
      <c r="CM753" s="133"/>
    </row>
    <row r="754" spans="1:91" ht="24" customHeight="1" x14ac:dyDescent="0.25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3"/>
      <c r="AL754" s="133"/>
      <c r="AM754" s="133"/>
      <c r="AN754" s="133"/>
      <c r="AO754" s="133"/>
      <c r="AP754" s="133"/>
      <c r="AQ754" s="133"/>
      <c r="AR754" s="133"/>
      <c r="AS754" s="133"/>
      <c r="AT754" s="133"/>
      <c r="AU754" s="133"/>
      <c r="AV754" s="133"/>
      <c r="AW754" s="133"/>
      <c r="AX754" s="133"/>
      <c r="AY754" s="133"/>
      <c r="AZ754" s="133"/>
      <c r="BA754" s="133"/>
      <c r="BB754" s="133"/>
      <c r="BC754" s="133"/>
      <c r="BD754" s="133"/>
      <c r="BE754" s="133"/>
      <c r="BF754" s="133"/>
      <c r="BG754" s="133"/>
      <c r="BH754" s="133"/>
      <c r="BI754" s="133"/>
      <c r="BJ754" s="133"/>
      <c r="BK754" s="133"/>
      <c r="BL754" s="133"/>
      <c r="BM754" s="133"/>
      <c r="BN754" s="133"/>
      <c r="BO754" s="133"/>
      <c r="BP754" s="133"/>
      <c r="BQ754" s="133"/>
      <c r="BR754" s="133"/>
      <c r="BS754" s="133"/>
      <c r="BT754" s="133"/>
      <c r="BU754" s="133"/>
      <c r="BV754" s="133"/>
      <c r="BW754" s="133"/>
      <c r="BX754" s="133"/>
      <c r="BY754" s="133"/>
      <c r="BZ754" s="133"/>
      <c r="CA754" s="133"/>
      <c r="CB754" s="133"/>
      <c r="CC754" s="133"/>
      <c r="CD754" s="133"/>
      <c r="CE754" s="133"/>
      <c r="CF754" s="133"/>
      <c r="CG754" s="133"/>
      <c r="CH754" s="133"/>
      <c r="CI754" s="133"/>
      <c r="CJ754" s="133"/>
      <c r="CK754" s="133"/>
      <c r="CL754" s="133"/>
      <c r="CM754" s="133"/>
    </row>
    <row r="755" spans="1:91" ht="24" customHeight="1" x14ac:dyDescent="0.2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  <c r="AX755" s="133"/>
      <c r="AY755" s="133"/>
      <c r="AZ755" s="133"/>
      <c r="BA755" s="133"/>
      <c r="BB755" s="133"/>
      <c r="BC755" s="133"/>
      <c r="BD755" s="133"/>
      <c r="BE755" s="133"/>
      <c r="BF755" s="133"/>
      <c r="BG755" s="133"/>
      <c r="BH755" s="133"/>
      <c r="BI755" s="133"/>
      <c r="BJ755" s="133"/>
      <c r="BK755" s="133"/>
      <c r="BL755" s="133"/>
      <c r="BM755" s="133"/>
      <c r="BN755" s="133"/>
      <c r="BO755" s="133"/>
      <c r="BP755" s="133"/>
      <c r="BQ755" s="133"/>
      <c r="BR755" s="133"/>
      <c r="BS755" s="133"/>
      <c r="BT755" s="133"/>
      <c r="BU755" s="133"/>
      <c r="BV755" s="133"/>
      <c r="BW755" s="133"/>
      <c r="BX755" s="133"/>
      <c r="BY755" s="133"/>
      <c r="BZ755" s="133"/>
      <c r="CA755" s="133"/>
      <c r="CB755" s="133"/>
      <c r="CC755" s="133"/>
      <c r="CD755" s="133"/>
      <c r="CE755" s="133"/>
      <c r="CF755" s="133"/>
      <c r="CG755" s="133"/>
      <c r="CH755" s="133"/>
      <c r="CI755" s="133"/>
      <c r="CJ755" s="133"/>
      <c r="CK755" s="133"/>
      <c r="CL755" s="133"/>
      <c r="CM755" s="133"/>
    </row>
    <row r="756" spans="1:91" ht="24" customHeight="1" x14ac:dyDescent="0.25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  <c r="AX756" s="133"/>
      <c r="AY756" s="133"/>
      <c r="AZ756" s="133"/>
      <c r="BA756" s="133"/>
      <c r="BB756" s="133"/>
      <c r="BC756" s="133"/>
      <c r="BD756" s="133"/>
      <c r="BE756" s="133"/>
      <c r="BF756" s="133"/>
      <c r="BG756" s="133"/>
      <c r="BH756" s="133"/>
      <c r="BI756" s="133"/>
      <c r="BJ756" s="133"/>
      <c r="BK756" s="133"/>
      <c r="BL756" s="133"/>
      <c r="BM756" s="133"/>
      <c r="BN756" s="133"/>
      <c r="BO756" s="133"/>
      <c r="BP756" s="133"/>
      <c r="BQ756" s="133"/>
      <c r="BR756" s="133"/>
      <c r="BS756" s="133"/>
      <c r="BT756" s="133"/>
      <c r="BU756" s="133"/>
      <c r="BV756" s="133"/>
      <c r="BW756" s="133"/>
      <c r="BX756" s="133"/>
      <c r="BY756" s="133"/>
      <c r="BZ756" s="133"/>
      <c r="CA756" s="133"/>
      <c r="CB756" s="133"/>
      <c r="CC756" s="133"/>
      <c r="CD756" s="133"/>
      <c r="CE756" s="133"/>
      <c r="CF756" s="133"/>
      <c r="CG756" s="133"/>
      <c r="CH756" s="133"/>
      <c r="CI756" s="133"/>
      <c r="CJ756" s="133"/>
      <c r="CK756" s="133"/>
      <c r="CL756" s="133"/>
      <c r="CM756" s="133"/>
    </row>
    <row r="757" spans="1:91" ht="24" customHeight="1" x14ac:dyDescent="0.25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3"/>
      <c r="AL757" s="133"/>
      <c r="AM757" s="133"/>
      <c r="AN757" s="133"/>
      <c r="AO757" s="133"/>
      <c r="AP757" s="133"/>
      <c r="AQ757" s="133"/>
      <c r="AR757" s="133"/>
      <c r="AS757" s="133"/>
      <c r="AT757" s="133"/>
      <c r="AU757" s="133"/>
      <c r="AV757" s="133"/>
      <c r="AW757" s="133"/>
      <c r="AX757" s="133"/>
      <c r="AY757" s="133"/>
      <c r="AZ757" s="133"/>
      <c r="BA757" s="133"/>
      <c r="BB757" s="133"/>
      <c r="BC757" s="133"/>
      <c r="BD757" s="133"/>
      <c r="BE757" s="133"/>
      <c r="BF757" s="133"/>
      <c r="BG757" s="133"/>
      <c r="BH757" s="133"/>
      <c r="BI757" s="133"/>
      <c r="BJ757" s="133"/>
      <c r="BK757" s="133"/>
      <c r="BL757" s="133"/>
      <c r="BM757" s="133"/>
      <c r="BN757" s="133"/>
      <c r="BO757" s="133"/>
      <c r="BP757" s="133"/>
      <c r="BQ757" s="133"/>
      <c r="BR757" s="133"/>
      <c r="BS757" s="133"/>
      <c r="BT757" s="133"/>
      <c r="BU757" s="133"/>
      <c r="BV757" s="133"/>
      <c r="BW757" s="133"/>
      <c r="BX757" s="133"/>
      <c r="BY757" s="133"/>
      <c r="BZ757" s="133"/>
      <c r="CA757" s="133"/>
      <c r="CB757" s="133"/>
      <c r="CC757" s="133"/>
      <c r="CD757" s="133"/>
      <c r="CE757" s="133"/>
      <c r="CF757" s="133"/>
      <c r="CG757" s="133"/>
      <c r="CH757" s="133"/>
      <c r="CI757" s="133"/>
      <c r="CJ757" s="133"/>
      <c r="CK757" s="133"/>
      <c r="CL757" s="133"/>
      <c r="CM757" s="133"/>
    </row>
    <row r="758" spans="1:91" ht="24" customHeight="1" x14ac:dyDescent="0.25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/>
      <c r="AS758" s="133"/>
      <c r="AT758" s="133"/>
      <c r="AU758" s="133"/>
      <c r="AV758" s="133"/>
      <c r="AW758" s="133"/>
      <c r="AX758" s="133"/>
      <c r="AY758" s="133"/>
      <c r="AZ758" s="133"/>
      <c r="BA758" s="133"/>
      <c r="BB758" s="133"/>
      <c r="BC758" s="133"/>
      <c r="BD758" s="133"/>
      <c r="BE758" s="133"/>
      <c r="BF758" s="133"/>
      <c r="BG758" s="133"/>
      <c r="BH758" s="133"/>
      <c r="BI758" s="133"/>
      <c r="BJ758" s="133"/>
      <c r="BK758" s="133"/>
      <c r="BL758" s="133"/>
      <c r="BM758" s="133"/>
      <c r="BN758" s="133"/>
      <c r="BO758" s="133"/>
      <c r="BP758" s="133"/>
      <c r="BQ758" s="133"/>
      <c r="BR758" s="133"/>
      <c r="BS758" s="133"/>
      <c r="BT758" s="133"/>
      <c r="BU758" s="133"/>
      <c r="BV758" s="133"/>
      <c r="BW758" s="133"/>
      <c r="BX758" s="133"/>
      <c r="BY758" s="133"/>
      <c r="BZ758" s="133"/>
      <c r="CA758" s="133"/>
      <c r="CB758" s="133"/>
      <c r="CC758" s="133"/>
      <c r="CD758" s="133"/>
      <c r="CE758" s="133"/>
      <c r="CF758" s="133"/>
      <c r="CG758" s="133"/>
      <c r="CH758" s="133"/>
      <c r="CI758" s="133"/>
      <c r="CJ758" s="133"/>
      <c r="CK758" s="133"/>
      <c r="CL758" s="133"/>
      <c r="CM758" s="133"/>
    </row>
    <row r="759" spans="1:91" ht="24" customHeight="1" x14ac:dyDescent="0.25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3"/>
      <c r="AL759" s="133"/>
      <c r="AM759" s="133"/>
      <c r="AN759" s="133"/>
      <c r="AO759" s="133"/>
      <c r="AP759" s="133"/>
      <c r="AQ759" s="133"/>
      <c r="AR759" s="133"/>
      <c r="AS759" s="133"/>
      <c r="AT759" s="133"/>
      <c r="AU759" s="133"/>
      <c r="AV759" s="133"/>
      <c r="AW759" s="133"/>
      <c r="AX759" s="133"/>
      <c r="AY759" s="133"/>
      <c r="AZ759" s="133"/>
      <c r="BA759" s="133"/>
      <c r="BB759" s="133"/>
      <c r="BC759" s="133"/>
      <c r="BD759" s="133"/>
      <c r="BE759" s="133"/>
      <c r="BF759" s="133"/>
      <c r="BG759" s="133"/>
      <c r="BH759" s="133"/>
      <c r="BI759" s="133"/>
      <c r="BJ759" s="133"/>
      <c r="BK759" s="133"/>
      <c r="BL759" s="133"/>
      <c r="BM759" s="133"/>
      <c r="BN759" s="133"/>
      <c r="BO759" s="133"/>
      <c r="BP759" s="133"/>
      <c r="BQ759" s="133"/>
      <c r="BR759" s="133"/>
      <c r="BS759" s="133"/>
      <c r="BT759" s="133"/>
      <c r="BU759" s="133"/>
      <c r="BV759" s="133"/>
      <c r="BW759" s="133"/>
      <c r="BX759" s="133"/>
      <c r="BY759" s="133"/>
      <c r="BZ759" s="133"/>
      <c r="CA759" s="133"/>
      <c r="CB759" s="133"/>
      <c r="CC759" s="133"/>
      <c r="CD759" s="133"/>
      <c r="CE759" s="133"/>
      <c r="CF759" s="133"/>
      <c r="CG759" s="133"/>
      <c r="CH759" s="133"/>
      <c r="CI759" s="133"/>
      <c r="CJ759" s="133"/>
      <c r="CK759" s="133"/>
      <c r="CL759" s="133"/>
      <c r="CM759" s="133"/>
    </row>
    <row r="760" spans="1:91" ht="24" customHeight="1" x14ac:dyDescent="0.25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AU760" s="133"/>
      <c r="AV760" s="133"/>
      <c r="AW760" s="133"/>
      <c r="AX760" s="133"/>
      <c r="AY760" s="133"/>
      <c r="AZ760" s="133"/>
      <c r="BA760" s="133"/>
      <c r="BB760" s="133"/>
      <c r="BC760" s="133"/>
      <c r="BD760" s="133"/>
      <c r="BE760" s="133"/>
      <c r="BF760" s="133"/>
      <c r="BG760" s="133"/>
      <c r="BH760" s="133"/>
      <c r="BI760" s="133"/>
      <c r="BJ760" s="133"/>
      <c r="BK760" s="133"/>
      <c r="BL760" s="133"/>
      <c r="BM760" s="133"/>
      <c r="BN760" s="133"/>
      <c r="BO760" s="133"/>
      <c r="BP760" s="133"/>
      <c r="BQ760" s="133"/>
      <c r="BR760" s="133"/>
      <c r="BS760" s="133"/>
      <c r="BT760" s="133"/>
      <c r="BU760" s="133"/>
      <c r="BV760" s="133"/>
      <c r="BW760" s="133"/>
      <c r="BX760" s="133"/>
      <c r="BY760" s="133"/>
      <c r="BZ760" s="133"/>
      <c r="CA760" s="133"/>
      <c r="CB760" s="133"/>
      <c r="CC760" s="133"/>
      <c r="CD760" s="133"/>
      <c r="CE760" s="133"/>
      <c r="CF760" s="133"/>
      <c r="CG760" s="133"/>
      <c r="CH760" s="133"/>
      <c r="CI760" s="133"/>
      <c r="CJ760" s="133"/>
      <c r="CK760" s="133"/>
      <c r="CL760" s="133"/>
      <c r="CM760" s="133"/>
    </row>
    <row r="761" spans="1:91" ht="24" customHeight="1" x14ac:dyDescent="0.25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  <c r="AY761" s="133"/>
      <c r="AZ761" s="133"/>
      <c r="BA761" s="133"/>
      <c r="BB761" s="133"/>
      <c r="BC761" s="133"/>
      <c r="BD761" s="133"/>
      <c r="BE761" s="133"/>
      <c r="BF761" s="133"/>
      <c r="BG761" s="133"/>
      <c r="BH761" s="133"/>
      <c r="BI761" s="133"/>
      <c r="BJ761" s="133"/>
      <c r="BK761" s="133"/>
      <c r="BL761" s="133"/>
      <c r="BM761" s="133"/>
      <c r="BN761" s="133"/>
      <c r="BO761" s="133"/>
      <c r="BP761" s="133"/>
      <c r="BQ761" s="133"/>
      <c r="BR761" s="133"/>
      <c r="BS761" s="133"/>
      <c r="BT761" s="133"/>
      <c r="BU761" s="133"/>
      <c r="BV761" s="133"/>
      <c r="BW761" s="133"/>
      <c r="BX761" s="133"/>
      <c r="BY761" s="133"/>
      <c r="BZ761" s="133"/>
      <c r="CA761" s="133"/>
      <c r="CB761" s="133"/>
      <c r="CC761" s="133"/>
      <c r="CD761" s="133"/>
      <c r="CE761" s="133"/>
      <c r="CF761" s="133"/>
      <c r="CG761" s="133"/>
      <c r="CH761" s="133"/>
      <c r="CI761" s="133"/>
      <c r="CJ761" s="133"/>
      <c r="CK761" s="133"/>
      <c r="CL761" s="133"/>
      <c r="CM761" s="133"/>
    </row>
    <row r="762" spans="1:91" ht="24" customHeight="1" x14ac:dyDescent="0.25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  <c r="AX762" s="133"/>
      <c r="AY762" s="133"/>
      <c r="AZ762" s="133"/>
      <c r="BA762" s="133"/>
      <c r="BB762" s="133"/>
      <c r="BC762" s="133"/>
      <c r="BD762" s="133"/>
      <c r="BE762" s="133"/>
      <c r="BF762" s="133"/>
      <c r="BG762" s="133"/>
      <c r="BH762" s="133"/>
      <c r="BI762" s="133"/>
      <c r="BJ762" s="133"/>
      <c r="BK762" s="133"/>
      <c r="BL762" s="133"/>
      <c r="BM762" s="133"/>
      <c r="BN762" s="133"/>
      <c r="BO762" s="133"/>
      <c r="BP762" s="133"/>
      <c r="BQ762" s="133"/>
      <c r="BR762" s="133"/>
      <c r="BS762" s="133"/>
      <c r="BT762" s="133"/>
      <c r="BU762" s="133"/>
      <c r="BV762" s="133"/>
      <c r="BW762" s="133"/>
      <c r="BX762" s="133"/>
      <c r="BY762" s="133"/>
      <c r="BZ762" s="133"/>
      <c r="CA762" s="133"/>
      <c r="CB762" s="133"/>
      <c r="CC762" s="133"/>
      <c r="CD762" s="133"/>
      <c r="CE762" s="133"/>
      <c r="CF762" s="133"/>
      <c r="CG762" s="133"/>
      <c r="CH762" s="133"/>
      <c r="CI762" s="133"/>
      <c r="CJ762" s="133"/>
      <c r="CK762" s="133"/>
      <c r="CL762" s="133"/>
      <c r="CM762" s="133"/>
    </row>
    <row r="763" spans="1:91" ht="24" customHeight="1" x14ac:dyDescent="0.25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  <c r="AX763" s="133"/>
      <c r="AY763" s="133"/>
      <c r="AZ763" s="133"/>
      <c r="BA763" s="133"/>
      <c r="BB763" s="133"/>
      <c r="BC763" s="133"/>
      <c r="BD763" s="133"/>
      <c r="BE763" s="133"/>
      <c r="BF763" s="133"/>
      <c r="BG763" s="133"/>
      <c r="BH763" s="133"/>
      <c r="BI763" s="133"/>
      <c r="BJ763" s="133"/>
      <c r="BK763" s="133"/>
      <c r="BL763" s="133"/>
      <c r="BM763" s="133"/>
      <c r="BN763" s="133"/>
      <c r="BO763" s="133"/>
      <c r="BP763" s="133"/>
      <c r="BQ763" s="133"/>
      <c r="BR763" s="133"/>
      <c r="BS763" s="133"/>
      <c r="BT763" s="133"/>
      <c r="BU763" s="133"/>
      <c r="BV763" s="133"/>
      <c r="BW763" s="133"/>
      <c r="BX763" s="133"/>
      <c r="BY763" s="133"/>
      <c r="BZ763" s="133"/>
      <c r="CA763" s="133"/>
      <c r="CB763" s="133"/>
      <c r="CC763" s="133"/>
      <c r="CD763" s="133"/>
      <c r="CE763" s="133"/>
      <c r="CF763" s="133"/>
      <c r="CG763" s="133"/>
      <c r="CH763" s="133"/>
      <c r="CI763" s="133"/>
      <c r="CJ763" s="133"/>
      <c r="CK763" s="133"/>
      <c r="CL763" s="133"/>
      <c r="CM763" s="133"/>
    </row>
    <row r="764" spans="1:91" ht="24" customHeight="1" x14ac:dyDescent="0.25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/>
      <c r="AS764" s="133"/>
      <c r="AT764" s="133"/>
      <c r="AU764" s="133"/>
      <c r="AV764" s="133"/>
      <c r="AW764" s="133"/>
      <c r="AX764" s="133"/>
      <c r="AY764" s="133"/>
      <c r="AZ764" s="133"/>
      <c r="BA764" s="133"/>
      <c r="BB764" s="133"/>
      <c r="BC764" s="133"/>
      <c r="BD764" s="133"/>
      <c r="BE764" s="133"/>
      <c r="BF764" s="133"/>
      <c r="BG764" s="133"/>
      <c r="BH764" s="133"/>
      <c r="BI764" s="133"/>
      <c r="BJ764" s="133"/>
      <c r="BK764" s="133"/>
      <c r="BL764" s="133"/>
      <c r="BM764" s="133"/>
      <c r="BN764" s="133"/>
      <c r="BO764" s="133"/>
      <c r="BP764" s="133"/>
      <c r="BQ764" s="133"/>
      <c r="BR764" s="133"/>
      <c r="BS764" s="133"/>
      <c r="BT764" s="133"/>
      <c r="BU764" s="133"/>
      <c r="BV764" s="133"/>
      <c r="BW764" s="133"/>
      <c r="BX764" s="133"/>
      <c r="BY764" s="133"/>
      <c r="BZ764" s="133"/>
      <c r="CA764" s="133"/>
      <c r="CB764" s="133"/>
      <c r="CC764" s="133"/>
      <c r="CD764" s="133"/>
      <c r="CE764" s="133"/>
      <c r="CF764" s="133"/>
      <c r="CG764" s="133"/>
      <c r="CH764" s="133"/>
      <c r="CI764" s="133"/>
      <c r="CJ764" s="133"/>
      <c r="CK764" s="133"/>
      <c r="CL764" s="133"/>
      <c r="CM764" s="133"/>
    </row>
    <row r="765" spans="1:91" ht="24" customHeight="1" x14ac:dyDescent="0.2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/>
      <c r="AS765" s="133"/>
      <c r="AT765" s="133"/>
      <c r="AU765" s="133"/>
      <c r="AV765" s="133"/>
      <c r="AW765" s="133"/>
      <c r="AX765" s="133"/>
      <c r="AY765" s="133"/>
      <c r="AZ765" s="133"/>
      <c r="BA765" s="133"/>
      <c r="BB765" s="133"/>
      <c r="BC765" s="133"/>
      <c r="BD765" s="133"/>
      <c r="BE765" s="133"/>
      <c r="BF765" s="133"/>
      <c r="BG765" s="133"/>
      <c r="BH765" s="133"/>
      <c r="BI765" s="133"/>
      <c r="BJ765" s="133"/>
      <c r="BK765" s="133"/>
      <c r="BL765" s="133"/>
      <c r="BM765" s="133"/>
      <c r="BN765" s="133"/>
      <c r="BO765" s="133"/>
      <c r="BP765" s="133"/>
      <c r="BQ765" s="133"/>
      <c r="BR765" s="133"/>
      <c r="BS765" s="133"/>
      <c r="BT765" s="133"/>
      <c r="BU765" s="133"/>
      <c r="BV765" s="133"/>
      <c r="BW765" s="133"/>
      <c r="BX765" s="133"/>
      <c r="BY765" s="133"/>
      <c r="BZ765" s="133"/>
      <c r="CA765" s="133"/>
      <c r="CB765" s="133"/>
      <c r="CC765" s="133"/>
      <c r="CD765" s="133"/>
      <c r="CE765" s="133"/>
      <c r="CF765" s="133"/>
      <c r="CG765" s="133"/>
      <c r="CH765" s="133"/>
      <c r="CI765" s="133"/>
      <c r="CJ765" s="133"/>
      <c r="CK765" s="133"/>
      <c r="CL765" s="133"/>
      <c r="CM765" s="133"/>
    </row>
    <row r="766" spans="1:91" ht="24" customHeight="1" x14ac:dyDescent="0.25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/>
      <c r="AS766" s="133"/>
      <c r="AT766" s="133"/>
      <c r="AU766" s="133"/>
      <c r="AV766" s="133"/>
      <c r="AW766" s="133"/>
      <c r="AX766" s="133"/>
      <c r="AY766" s="133"/>
      <c r="AZ766" s="133"/>
      <c r="BA766" s="133"/>
      <c r="BB766" s="133"/>
      <c r="BC766" s="133"/>
      <c r="BD766" s="133"/>
      <c r="BE766" s="133"/>
      <c r="BF766" s="133"/>
      <c r="BG766" s="133"/>
      <c r="BH766" s="133"/>
      <c r="BI766" s="133"/>
      <c r="BJ766" s="133"/>
      <c r="BK766" s="133"/>
      <c r="BL766" s="133"/>
      <c r="BM766" s="133"/>
      <c r="BN766" s="133"/>
      <c r="BO766" s="133"/>
      <c r="BP766" s="133"/>
      <c r="BQ766" s="133"/>
      <c r="BR766" s="133"/>
      <c r="BS766" s="133"/>
      <c r="BT766" s="133"/>
      <c r="BU766" s="133"/>
      <c r="BV766" s="133"/>
      <c r="BW766" s="133"/>
      <c r="BX766" s="133"/>
      <c r="BY766" s="133"/>
      <c r="BZ766" s="133"/>
      <c r="CA766" s="133"/>
      <c r="CB766" s="133"/>
      <c r="CC766" s="133"/>
      <c r="CD766" s="133"/>
      <c r="CE766" s="133"/>
      <c r="CF766" s="133"/>
      <c r="CG766" s="133"/>
      <c r="CH766" s="133"/>
      <c r="CI766" s="133"/>
      <c r="CJ766" s="133"/>
      <c r="CK766" s="133"/>
      <c r="CL766" s="133"/>
      <c r="CM766" s="133"/>
    </row>
    <row r="767" spans="1:91" ht="24" customHeight="1" x14ac:dyDescent="0.25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/>
      <c r="AS767" s="133"/>
      <c r="AT767" s="133"/>
      <c r="AU767" s="133"/>
      <c r="AV767" s="133"/>
      <c r="AW767" s="133"/>
      <c r="AX767" s="133"/>
      <c r="AY767" s="133"/>
      <c r="AZ767" s="133"/>
      <c r="BA767" s="133"/>
      <c r="BB767" s="133"/>
      <c r="BC767" s="133"/>
      <c r="BD767" s="133"/>
      <c r="BE767" s="133"/>
      <c r="BF767" s="133"/>
      <c r="BG767" s="133"/>
      <c r="BH767" s="133"/>
      <c r="BI767" s="133"/>
      <c r="BJ767" s="133"/>
      <c r="BK767" s="133"/>
      <c r="BL767" s="133"/>
      <c r="BM767" s="133"/>
      <c r="BN767" s="133"/>
      <c r="BO767" s="133"/>
      <c r="BP767" s="133"/>
      <c r="BQ767" s="133"/>
      <c r="BR767" s="133"/>
      <c r="BS767" s="133"/>
      <c r="BT767" s="133"/>
      <c r="BU767" s="133"/>
      <c r="BV767" s="133"/>
      <c r="BW767" s="133"/>
      <c r="BX767" s="133"/>
      <c r="BY767" s="133"/>
      <c r="BZ767" s="133"/>
      <c r="CA767" s="133"/>
      <c r="CB767" s="133"/>
      <c r="CC767" s="133"/>
      <c r="CD767" s="133"/>
      <c r="CE767" s="133"/>
      <c r="CF767" s="133"/>
      <c r="CG767" s="133"/>
      <c r="CH767" s="133"/>
      <c r="CI767" s="133"/>
      <c r="CJ767" s="133"/>
      <c r="CK767" s="133"/>
      <c r="CL767" s="133"/>
      <c r="CM767" s="133"/>
    </row>
    <row r="768" spans="1:91" ht="24" customHeight="1" x14ac:dyDescent="0.25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3"/>
      <c r="AL768" s="133"/>
      <c r="AM768" s="133"/>
      <c r="AN768" s="133"/>
      <c r="AO768" s="133"/>
      <c r="AP768" s="133"/>
      <c r="AQ768" s="133"/>
      <c r="AR768" s="133"/>
      <c r="AS768" s="133"/>
      <c r="AT768" s="133"/>
      <c r="AU768" s="133"/>
      <c r="AV768" s="133"/>
      <c r="AW768" s="133"/>
      <c r="AX768" s="133"/>
      <c r="AY768" s="133"/>
      <c r="AZ768" s="133"/>
      <c r="BA768" s="133"/>
      <c r="BB768" s="133"/>
      <c r="BC768" s="133"/>
      <c r="BD768" s="133"/>
      <c r="BE768" s="133"/>
      <c r="BF768" s="133"/>
      <c r="BG768" s="133"/>
      <c r="BH768" s="133"/>
      <c r="BI768" s="133"/>
      <c r="BJ768" s="133"/>
      <c r="BK768" s="133"/>
      <c r="BL768" s="133"/>
      <c r="BM768" s="133"/>
      <c r="BN768" s="133"/>
      <c r="BO768" s="133"/>
      <c r="BP768" s="133"/>
      <c r="BQ768" s="133"/>
      <c r="BR768" s="133"/>
      <c r="BS768" s="133"/>
      <c r="BT768" s="133"/>
      <c r="BU768" s="133"/>
      <c r="BV768" s="133"/>
      <c r="BW768" s="133"/>
      <c r="BX768" s="133"/>
      <c r="BY768" s="133"/>
      <c r="BZ768" s="133"/>
      <c r="CA768" s="133"/>
      <c r="CB768" s="133"/>
      <c r="CC768" s="133"/>
      <c r="CD768" s="133"/>
      <c r="CE768" s="133"/>
      <c r="CF768" s="133"/>
      <c r="CG768" s="133"/>
      <c r="CH768" s="133"/>
      <c r="CI768" s="133"/>
      <c r="CJ768" s="133"/>
      <c r="CK768" s="133"/>
      <c r="CL768" s="133"/>
      <c r="CM768" s="133"/>
    </row>
    <row r="769" spans="1:91" ht="24" customHeight="1" x14ac:dyDescent="0.25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3"/>
      <c r="AL769" s="133"/>
      <c r="AM769" s="133"/>
      <c r="AN769" s="133"/>
      <c r="AO769" s="133"/>
      <c r="AP769" s="133"/>
      <c r="AQ769" s="133"/>
      <c r="AR769" s="133"/>
      <c r="AS769" s="133"/>
      <c r="AT769" s="133"/>
      <c r="AU769" s="133"/>
      <c r="AV769" s="133"/>
      <c r="AW769" s="133"/>
      <c r="AX769" s="133"/>
      <c r="AY769" s="133"/>
      <c r="AZ769" s="133"/>
      <c r="BA769" s="133"/>
      <c r="BB769" s="133"/>
      <c r="BC769" s="133"/>
      <c r="BD769" s="133"/>
      <c r="BE769" s="133"/>
      <c r="BF769" s="133"/>
      <c r="BG769" s="133"/>
      <c r="BH769" s="133"/>
      <c r="BI769" s="133"/>
      <c r="BJ769" s="133"/>
      <c r="BK769" s="133"/>
      <c r="BL769" s="133"/>
      <c r="BM769" s="133"/>
      <c r="BN769" s="133"/>
      <c r="BO769" s="133"/>
      <c r="BP769" s="133"/>
      <c r="BQ769" s="133"/>
      <c r="BR769" s="133"/>
      <c r="BS769" s="133"/>
      <c r="BT769" s="133"/>
      <c r="BU769" s="133"/>
      <c r="BV769" s="133"/>
      <c r="BW769" s="133"/>
      <c r="BX769" s="133"/>
      <c r="BY769" s="133"/>
      <c r="BZ769" s="133"/>
      <c r="CA769" s="133"/>
      <c r="CB769" s="133"/>
      <c r="CC769" s="133"/>
      <c r="CD769" s="133"/>
      <c r="CE769" s="133"/>
      <c r="CF769" s="133"/>
      <c r="CG769" s="133"/>
      <c r="CH769" s="133"/>
      <c r="CI769" s="133"/>
      <c r="CJ769" s="133"/>
      <c r="CK769" s="133"/>
      <c r="CL769" s="133"/>
      <c r="CM769" s="133"/>
    </row>
    <row r="770" spans="1:91" ht="24" customHeight="1" x14ac:dyDescent="0.25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AU770" s="133"/>
      <c r="AV770" s="133"/>
      <c r="AW770" s="133"/>
      <c r="AX770" s="133"/>
      <c r="AY770" s="133"/>
      <c r="AZ770" s="133"/>
      <c r="BA770" s="133"/>
      <c r="BB770" s="133"/>
      <c r="BC770" s="133"/>
      <c r="BD770" s="133"/>
      <c r="BE770" s="133"/>
      <c r="BF770" s="133"/>
      <c r="BG770" s="133"/>
      <c r="BH770" s="133"/>
      <c r="BI770" s="133"/>
      <c r="BJ770" s="133"/>
      <c r="BK770" s="133"/>
      <c r="BL770" s="133"/>
      <c r="BM770" s="133"/>
      <c r="BN770" s="133"/>
      <c r="BO770" s="133"/>
      <c r="BP770" s="133"/>
      <c r="BQ770" s="133"/>
      <c r="BR770" s="133"/>
      <c r="BS770" s="133"/>
      <c r="BT770" s="133"/>
      <c r="BU770" s="133"/>
      <c r="BV770" s="133"/>
      <c r="BW770" s="133"/>
      <c r="BX770" s="133"/>
      <c r="BY770" s="133"/>
      <c r="BZ770" s="133"/>
      <c r="CA770" s="133"/>
      <c r="CB770" s="133"/>
      <c r="CC770" s="133"/>
      <c r="CD770" s="133"/>
      <c r="CE770" s="133"/>
      <c r="CF770" s="133"/>
      <c r="CG770" s="133"/>
      <c r="CH770" s="133"/>
      <c r="CI770" s="133"/>
      <c r="CJ770" s="133"/>
      <c r="CK770" s="133"/>
      <c r="CL770" s="133"/>
      <c r="CM770" s="133"/>
    </row>
    <row r="771" spans="1:91" ht="24" customHeight="1" x14ac:dyDescent="0.25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AU771" s="133"/>
      <c r="AV771" s="133"/>
      <c r="AW771" s="133"/>
      <c r="AX771" s="133"/>
      <c r="AY771" s="133"/>
      <c r="AZ771" s="133"/>
      <c r="BA771" s="133"/>
      <c r="BB771" s="133"/>
      <c r="BC771" s="133"/>
      <c r="BD771" s="133"/>
      <c r="BE771" s="133"/>
      <c r="BF771" s="133"/>
      <c r="BG771" s="133"/>
      <c r="BH771" s="133"/>
      <c r="BI771" s="133"/>
      <c r="BJ771" s="133"/>
      <c r="BK771" s="133"/>
      <c r="BL771" s="133"/>
      <c r="BM771" s="133"/>
      <c r="BN771" s="133"/>
      <c r="BO771" s="133"/>
      <c r="BP771" s="133"/>
      <c r="BQ771" s="133"/>
      <c r="BR771" s="133"/>
      <c r="BS771" s="133"/>
      <c r="BT771" s="133"/>
      <c r="BU771" s="133"/>
      <c r="BV771" s="133"/>
      <c r="BW771" s="133"/>
      <c r="BX771" s="133"/>
      <c r="BY771" s="133"/>
      <c r="BZ771" s="133"/>
      <c r="CA771" s="133"/>
      <c r="CB771" s="133"/>
      <c r="CC771" s="133"/>
      <c r="CD771" s="133"/>
      <c r="CE771" s="133"/>
      <c r="CF771" s="133"/>
      <c r="CG771" s="133"/>
      <c r="CH771" s="133"/>
      <c r="CI771" s="133"/>
      <c r="CJ771" s="133"/>
      <c r="CK771" s="133"/>
      <c r="CL771" s="133"/>
      <c r="CM771" s="133"/>
    </row>
    <row r="772" spans="1:91" ht="24" customHeight="1" x14ac:dyDescent="0.25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  <c r="AX772" s="133"/>
      <c r="AY772" s="133"/>
      <c r="AZ772" s="133"/>
      <c r="BA772" s="133"/>
      <c r="BB772" s="133"/>
      <c r="BC772" s="133"/>
      <c r="BD772" s="133"/>
      <c r="BE772" s="133"/>
      <c r="BF772" s="133"/>
      <c r="BG772" s="133"/>
      <c r="BH772" s="133"/>
      <c r="BI772" s="133"/>
      <c r="BJ772" s="133"/>
      <c r="BK772" s="133"/>
      <c r="BL772" s="133"/>
      <c r="BM772" s="133"/>
      <c r="BN772" s="133"/>
      <c r="BO772" s="133"/>
      <c r="BP772" s="133"/>
      <c r="BQ772" s="133"/>
      <c r="BR772" s="133"/>
      <c r="BS772" s="133"/>
      <c r="BT772" s="133"/>
      <c r="BU772" s="133"/>
      <c r="BV772" s="133"/>
      <c r="BW772" s="133"/>
      <c r="BX772" s="133"/>
      <c r="BY772" s="133"/>
      <c r="BZ772" s="133"/>
      <c r="CA772" s="133"/>
      <c r="CB772" s="133"/>
      <c r="CC772" s="133"/>
      <c r="CD772" s="133"/>
      <c r="CE772" s="133"/>
      <c r="CF772" s="133"/>
      <c r="CG772" s="133"/>
      <c r="CH772" s="133"/>
      <c r="CI772" s="133"/>
      <c r="CJ772" s="133"/>
      <c r="CK772" s="133"/>
      <c r="CL772" s="133"/>
      <c r="CM772" s="133"/>
    </row>
    <row r="773" spans="1:91" ht="24" customHeight="1" x14ac:dyDescent="0.25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3"/>
      <c r="AL773" s="133"/>
      <c r="AM773" s="133"/>
      <c r="AN773" s="133"/>
      <c r="AO773" s="133"/>
      <c r="AP773" s="133"/>
      <c r="AQ773" s="133"/>
      <c r="AR773" s="133"/>
      <c r="AS773" s="133"/>
      <c r="AT773" s="133"/>
      <c r="AU773" s="133"/>
      <c r="AV773" s="133"/>
      <c r="AW773" s="133"/>
      <c r="AX773" s="133"/>
      <c r="AY773" s="133"/>
      <c r="AZ773" s="133"/>
      <c r="BA773" s="133"/>
      <c r="BB773" s="133"/>
      <c r="BC773" s="133"/>
      <c r="BD773" s="133"/>
      <c r="BE773" s="133"/>
      <c r="BF773" s="133"/>
      <c r="BG773" s="133"/>
      <c r="BH773" s="133"/>
      <c r="BI773" s="133"/>
      <c r="BJ773" s="133"/>
      <c r="BK773" s="133"/>
      <c r="BL773" s="133"/>
      <c r="BM773" s="133"/>
      <c r="BN773" s="133"/>
      <c r="BO773" s="133"/>
      <c r="BP773" s="133"/>
      <c r="BQ773" s="133"/>
      <c r="BR773" s="133"/>
      <c r="BS773" s="133"/>
      <c r="BT773" s="133"/>
      <c r="BU773" s="133"/>
      <c r="BV773" s="133"/>
      <c r="BW773" s="133"/>
      <c r="BX773" s="133"/>
      <c r="BY773" s="133"/>
      <c r="BZ773" s="133"/>
      <c r="CA773" s="133"/>
      <c r="CB773" s="133"/>
      <c r="CC773" s="133"/>
      <c r="CD773" s="133"/>
      <c r="CE773" s="133"/>
      <c r="CF773" s="133"/>
      <c r="CG773" s="133"/>
      <c r="CH773" s="133"/>
      <c r="CI773" s="133"/>
      <c r="CJ773" s="133"/>
      <c r="CK773" s="133"/>
      <c r="CL773" s="133"/>
      <c r="CM773" s="133"/>
    </row>
    <row r="774" spans="1:91" ht="24" customHeight="1" x14ac:dyDescent="0.25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  <c r="AX774" s="133"/>
      <c r="AY774" s="133"/>
      <c r="AZ774" s="133"/>
      <c r="BA774" s="133"/>
      <c r="BB774" s="133"/>
      <c r="BC774" s="133"/>
      <c r="BD774" s="133"/>
      <c r="BE774" s="133"/>
      <c r="BF774" s="133"/>
      <c r="BG774" s="133"/>
      <c r="BH774" s="133"/>
      <c r="BI774" s="133"/>
      <c r="BJ774" s="133"/>
      <c r="BK774" s="133"/>
      <c r="BL774" s="133"/>
      <c r="BM774" s="133"/>
      <c r="BN774" s="133"/>
      <c r="BO774" s="133"/>
      <c r="BP774" s="133"/>
      <c r="BQ774" s="133"/>
      <c r="BR774" s="133"/>
      <c r="BS774" s="133"/>
      <c r="BT774" s="133"/>
      <c r="BU774" s="133"/>
      <c r="BV774" s="133"/>
      <c r="BW774" s="133"/>
      <c r="BX774" s="133"/>
      <c r="BY774" s="133"/>
      <c r="BZ774" s="133"/>
      <c r="CA774" s="133"/>
      <c r="CB774" s="133"/>
      <c r="CC774" s="133"/>
      <c r="CD774" s="133"/>
      <c r="CE774" s="133"/>
      <c r="CF774" s="133"/>
      <c r="CG774" s="133"/>
      <c r="CH774" s="133"/>
      <c r="CI774" s="133"/>
      <c r="CJ774" s="133"/>
      <c r="CK774" s="133"/>
      <c r="CL774" s="133"/>
      <c r="CM774" s="133"/>
    </row>
    <row r="775" spans="1:91" ht="24" customHeight="1" x14ac:dyDescent="0.2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133"/>
      <c r="AL775" s="133"/>
      <c r="AM775" s="133"/>
      <c r="AN775" s="133"/>
      <c r="AO775" s="133"/>
      <c r="AP775" s="133"/>
      <c r="AQ775" s="133"/>
      <c r="AR775" s="133"/>
      <c r="AS775" s="133"/>
      <c r="AT775" s="133"/>
      <c r="AU775" s="133"/>
      <c r="AV775" s="133"/>
      <c r="AW775" s="133"/>
      <c r="AX775" s="133"/>
      <c r="AY775" s="133"/>
      <c r="AZ775" s="133"/>
      <c r="BA775" s="133"/>
      <c r="BB775" s="133"/>
      <c r="BC775" s="133"/>
      <c r="BD775" s="133"/>
      <c r="BE775" s="133"/>
      <c r="BF775" s="133"/>
      <c r="BG775" s="133"/>
      <c r="BH775" s="133"/>
      <c r="BI775" s="133"/>
      <c r="BJ775" s="133"/>
      <c r="BK775" s="133"/>
      <c r="BL775" s="133"/>
      <c r="BM775" s="133"/>
      <c r="BN775" s="133"/>
      <c r="BO775" s="133"/>
      <c r="BP775" s="133"/>
      <c r="BQ775" s="133"/>
      <c r="BR775" s="133"/>
      <c r="BS775" s="133"/>
      <c r="BT775" s="133"/>
      <c r="BU775" s="133"/>
      <c r="BV775" s="133"/>
      <c r="BW775" s="133"/>
      <c r="BX775" s="133"/>
      <c r="BY775" s="133"/>
      <c r="BZ775" s="133"/>
      <c r="CA775" s="133"/>
      <c r="CB775" s="133"/>
      <c r="CC775" s="133"/>
      <c r="CD775" s="133"/>
      <c r="CE775" s="133"/>
      <c r="CF775" s="133"/>
      <c r="CG775" s="133"/>
      <c r="CH775" s="133"/>
      <c r="CI775" s="133"/>
      <c r="CJ775" s="133"/>
      <c r="CK775" s="133"/>
      <c r="CL775" s="133"/>
      <c r="CM775" s="133"/>
    </row>
    <row r="776" spans="1:91" ht="24" customHeight="1" x14ac:dyDescent="0.25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  <c r="AX776" s="133"/>
      <c r="AY776" s="133"/>
      <c r="AZ776" s="133"/>
      <c r="BA776" s="133"/>
      <c r="BB776" s="133"/>
      <c r="BC776" s="133"/>
      <c r="BD776" s="133"/>
      <c r="BE776" s="133"/>
      <c r="BF776" s="133"/>
      <c r="BG776" s="133"/>
      <c r="BH776" s="133"/>
      <c r="BI776" s="133"/>
      <c r="BJ776" s="133"/>
      <c r="BK776" s="133"/>
      <c r="BL776" s="133"/>
      <c r="BM776" s="133"/>
      <c r="BN776" s="133"/>
      <c r="BO776" s="133"/>
      <c r="BP776" s="133"/>
      <c r="BQ776" s="133"/>
      <c r="BR776" s="133"/>
      <c r="BS776" s="133"/>
      <c r="BT776" s="133"/>
      <c r="BU776" s="133"/>
      <c r="BV776" s="133"/>
      <c r="BW776" s="133"/>
      <c r="BX776" s="133"/>
      <c r="BY776" s="133"/>
      <c r="BZ776" s="133"/>
      <c r="CA776" s="133"/>
      <c r="CB776" s="133"/>
      <c r="CC776" s="133"/>
      <c r="CD776" s="133"/>
      <c r="CE776" s="133"/>
      <c r="CF776" s="133"/>
      <c r="CG776" s="133"/>
      <c r="CH776" s="133"/>
      <c r="CI776" s="133"/>
      <c r="CJ776" s="133"/>
      <c r="CK776" s="133"/>
      <c r="CL776" s="133"/>
      <c r="CM776" s="133"/>
    </row>
    <row r="777" spans="1:91" ht="24" customHeight="1" x14ac:dyDescent="0.25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  <c r="AX777" s="133"/>
      <c r="AY777" s="133"/>
      <c r="AZ777" s="133"/>
      <c r="BA777" s="133"/>
      <c r="BB777" s="133"/>
      <c r="BC777" s="133"/>
      <c r="BD777" s="133"/>
      <c r="BE777" s="133"/>
      <c r="BF777" s="133"/>
      <c r="BG777" s="133"/>
      <c r="BH777" s="133"/>
      <c r="BI777" s="133"/>
      <c r="BJ777" s="133"/>
      <c r="BK777" s="133"/>
      <c r="BL777" s="133"/>
      <c r="BM777" s="133"/>
      <c r="BN777" s="133"/>
      <c r="BO777" s="133"/>
      <c r="BP777" s="133"/>
      <c r="BQ777" s="133"/>
      <c r="BR777" s="133"/>
      <c r="BS777" s="133"/>
      <c r="BT777" s="133"/>
      <c r="BU777" s="133"/>
      <c r="BV777" s="133"/>
      <c r="BW777" s="133"/>
      <c r="BX777" s="133"/>
      <c r="BY777" s="133"/>
      <c r="BZ777" s="133"/>
      <c r="CA777" s="133"/>
      <c r="CB777" s="133"/>
      <c r="CC777" s="133"/>
      <c r="CD777" s="133"/>
      <c r="CE777" s="133"/>
      <c r="CF777" s="133"/>
      <c r="CG777" s="133"/>
      <c r="CH777" s="133"/>
      <c r="CI777" s="133"/>
      <c r="CJ777" s="133"/>
      <c r="CK777" s="133"/>
      <c r="CL777" s="133"/>
      <c r="CM777" s="133"/>
    </row>
    <row r="778" spans="1:91" ht="24" customHeight="1" x14ac:dyDescent="0.25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  <c r="AX778" s="133"/>
      <c r="AY778" s="133"/>
      <c r="AZ778" s="133"/>
      <c r="BA778" s="133"/>
      <c r="BB778" s="133"/>
      <c r="BC778" s="133"/>
      <c r="BD778" s="133"/>
      <c r="BE778" s="133"/>
      <c r="BF778" s="133"/>
      <c r="BG778" s="133"/>
      <c r="BH778" s="133"/>
      <c r="BI778" s="133"/>
      <c r="BJ778" s="133"/>
      <c r="BK778" s="133"/>
      <c r="BL778" s="133"/>
      <c r="BM778" s="133"/>
      <c r="BN778" s="133"/>
      <c r="BO778" s="133"/>
      <c r="BP778" s="133"/>
      <c r="BQ778" s="133"/>
      <c r="BR778" s="133"/>
      <c r="BS778" s="133"/>
      <c r="BT778" s="133"/>
      <c r="BU778" s="133"/>
      <c r="BV778" s="133"/>
      <c r="BW778" s="133"/>
      <c r="BX778" s="133"/>
      <c r="BY778" s="133"/>
      <c r="BZ778" s="133"/>
      <c r="CA778" s="133"/>
      <c r="CB778" s="133"/>
      <c r="CC778" s="133"/>
      <c r="CD778" s="133"/>
      <c r="CE778" s="133"/>
      <c r="CF778" s="133"/>
      <c r="CG778" s="133"/>
      <c r="CH778" s="133"/>
      <c r="CI778" s="133"/>
      <c r="CJ778" s="133"/>
      <c r="CK778" s="133"/>
      <c r="CL778" s="133"/>
      <c r="CM778" s="133"/>
    </row>
    <row r="779" spans="1:91" ht="24" customHeight="1" x14ac:dyDescent="0.25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  <c r="AX779" s="133"/>
      <c r="AY779" s="133"/>
      <c r="AZ779" s="133"/>
      <c r="BA779" s="133"/>
      <c r="BB779" s="133"/>
      <c r="BC779" s="133"/>
      <c r="BD779" s="133"/>
      <c r="BE779" s="133"/>
      <c r="BF779" s="133"/>
      <c r="BG779" s="133"/>
      <c r="BH779" s="133"/>
      <c r="BI779" s="133"/>
      <c r="BJ779" s="133"/>
      <c r="BK779" s="133"/>
      <c r="BL779" s="133"/>
      <c r="BM779" s="133"/>
      <c r="BN779" s="133"/>
      <c r="BO779" s="133"/>
      <c r="BP779" s="133"/>
      <c r="BQ779" s="133"/>
      <c r="BR779" s="133"/>
      <c r="BS779" s="133"/>
      <c r="BT779" s="133"/>
      <c r="BU779" s="133"/>
      <c r="BV779" s="133"/>
      <c r="BW779" s="133"/>
      <c r="BX779" s="133"/>
      <c r="BY779" s="133"/>
      <c r="BZ779" s="133"/>
      <c r="CA779" s="133"/>
      <c r="CB779" s="133"/>
      <c r="CC779" s="133"/>
      <c r="CD779" s="133"/>
      <c r="CE779" s="133"/>
      <c r="CF779" s="133"/>
      <c r="CG779" s="133"/>
      <c r="CH779" s="133"/>
      <c r="CI779" s="133"/>
      <c r="CJ779" s="133"/>
      <c r="CK779" s="133"/>
      <c r="CL779" s="133"/>
      <c r="CM779" s="133"/>
    </row>
    <row r="780" spans="1:91" ht="24" customHeight="1" x14ac:dyDescent="0.25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  <c r="AY780" s="133"/>
      <c r="AZ780" s="133"/>
      <c r="BA780" s="133"/>
      <c r="BB780" s="133"/>
      <c r="BC780" s="133"/>
      <c r="BD780" s="133"/>
      <c r="BE780" s="133"/>
      <c r="BF780" s="133"/>
      <c r="BG780" s="133"/>
      <c r="BH780" s="133"/>
      <c r="BI780" s="133"/>
      <c r="BJ780" s="133"/>
      <c r="BK780" s="133"/>
      <c r="BL780" s="133"/>
      <c r="BM780" s="133"/>
      <c r="BN780" s="133"/>
      <c r="BO780" s="133"/>
      <c r="BP780" s="133"/>
      <c r="BQ780" s="133"/>
      <c r="BR780" s="133"/>
      <c r="BS780" s="133"/>
      <c r="BT780" s="133"/>
      <c r="BU780" s="133"/>
      <c r="BV780" s="133"/>
      <c r="BW780" s="133"/>
      <c r="BX780" s="133"/>
      <c r="BY780" s="133"/>
      <c r="BZ780" s="133"/>
      <c r="CA780" s="133"/>
      <c r="CB780" s="133"/>
      <c r="CC780" s="133"/>
      <c r="CD780" s="133"/>
      <c r="CE780" s="133"/>
      <c r="CF780" s="133"/>
      <c r="CG780" s="133"/>
      <c r="CH780" s="133"/>
      <c r="CI780" s="133"/>
      <c r="CJ780" s="133"/>
      <c r="CK780" s="133"/>
      <c r="CL780" s="133"/>
      <c r="CM780" s="133"/>
    </row>
    <row r="781" spans="1:91" ht="24" customHeight="1" x14ac:dyDescent="0.25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  <c r="AY781" s="133"/>
      <c r="AZ781" s="133"/>
      <c r="BA781" s="133"/>
      <c r="BB781" s="133"/>
      <c r="BC781" s="133"/>
      <c r="BD781" s="133"/>
      <c r="BE781" s="133"/>
      <c r="BF781" s="133"/>
      <c r="BG781" s="133"/>
      <c r="BH781" s="133"/>
      <c r="BI781" s="133"/>
      <c r="BJ781" s="133"/>
      <c r="BK781" s="133"/>
      <c r="BL781" s="133"/>
      <c r="BM781" s="133"/>
      <c r="BN781" s="133"/>
      <c r="BO781" s="133"/>
      <c r="BP781" s="133"/>
      <c r="BQ781" s="133"/>
      <c r="BR781" s="133"/>
      <c r="BS781" s="133"/>
      <c r="BT781" s="133"/>
      <c r="BU781" s="133"/>
      <c r="BV781" s="133"/>
      <c r="BW781" s="133"/>
      <c r="BX781" s="133"/>
      <c r="BY781" s="133"/>
      <c r="BZ781" s="133"/>
      <c r="CA781" s="133"/>
      <c r="CB781" s="133"/>
      <c r="CC781" s="133"/>
      <c r="CD781" s="133"/>
      <c r="CE781" s="133"/>
      <c r="CF781" s="133"/>
      <c r="CG781" s="133"/>
      <c r="CH781" s="133"/>
      <c r="CI781" s="133"/>
      <c r="CJ781" s="133"/>
      <c r="CK781" s="133"/>
      <c r="CL781" s="133"/>
      <c r="CM781" s="133"/>
    </row>
    <row r="782" spans="1:91" ht="24" customHeight="1" x14ac:dyDescent="0.25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133"/>
      <c r="AL782" s="133"/>
      <c r="AM782" s="133"/>
      <c r="AN782" s="133"/>
      <c r="AO782" s="133"/>
      <c r="AP782" s="133"/>
      <c r="AQ782" s="133"/>
      <c r="AR782" s="133"/>
      <c r="AS782" s="133"/>
      <c r="AT782" s="133"/>
      <c r="AU782" s="133"/>
      <c r="AV782" s="133"/>
      <c r="AW782" s="133"/>
      <c r="AX782" s="133"/>
      <c r="AY782" s="133"/>
      <c r="AZ782" s="133"/>
      <c r="BA782" s="133"/>
      <c r="BB782" s="133"/>
      <c r="BC782" s="133"/>
      <c r="BD782" s="133"/>
      <c r="BE782" s="133"/>
      <c r="BF782" s="133"/>
      <c r="BG782" s="133"/>
      <c r="BH782" s="133"/>
      <c r="BI782" s="133"/>
      <c r="BJ782" s="133"/>
      <c r="BK782" s="133"/>
      <c r="BL782" s="133"/>
      <c r="BM782" s="133"/>
      <c r="BN782" s="133"/>
      <c r="BO782" s="133"/>
      <c r="BP782" s="133"/>
      <c r="BQ782" s="133"/>
      <c r="BR782" s="133"/>
      <c r="BS782" s="133"/>
      <c r="BT782" s="133"/>
      <c r="BU782" s="133"/>
      <c r="BV782" s="133"/>
      <c r="BW782" s="133"/>
      <c r="BX782" s="133"/>
      <c r="BY782" s="133"/>
      <c r="BZ782" s="133"/>
      <c r="CA782" s="133"/>
      <c r="CB782" s="133"/>
      <c r="CC782" s="133"/>
      <c r="CD782" s="133"/>
      <c r="CE782" s="133"/>
      <c r="CF782" s="133"/>
      <c r="CG782" s="133"/>
      <c r="CH782" s="133"/>
      <c r="CI782" s="133"/>
      <c r="CJ782" s="133"/>
      <c r="CK782" s="133"/>
      <c r="CL782" s="133"/>
      <c r="CM782" s="133"/>
    </row>
    <row r="783" spans="1:91" ht="24" customHeight="1" x14ac:dyDescent="0.25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  <c r="AX783" s="133"/>
      <c r="AY783" s="133"/>
      <c r="AZ783" s="133"/>
      <c r="BA783" s="133"/>
      <c r="BB783" s="133"/>
      <c r="BC783" s="133"/>
      <c r="BD783" s="133"/>
      <c r="BE783" s="133"/>
      <c r="BF783" s="133"/>
      <c r="BG783" s="133"/>
      <c r="BH783" s="133"/>
      <c r="BI783" s="133"/>
      <c r="BJ783" s="133"/>
      <c r="BK783" s="133"/>
      <c r="BL783" s="133"/>
      <c r="BM783" s="133"/>
      <c r="BN783" s="133"/>
      <c r="BO783" s="133"/>
      <c r="BP783" s="133"/>
      <c r="BQ783" s="133"/>
      <c r="BR783" s="133"/>
      <c r="BS783" s="133"/>
      <c r="BT783" s="133"/>
      <c r="BU783" s="133"/>
      <c r="BV783" s="133"/>
      <c r="BW783" s="133"/>
      <c r="BX783" s="133"/>
      <c r="BY783" s="133"/>
      <c r="BZ783" s="133"/>
      <c r="CA783" s="133"/>
      <c r="CB783" s="133"/>
      <c r="CC783" s="133"/>
      <c r="CD783" s="133"/>
      <c r="CE783" s="133"/>
      <c r="CF783" s="133"/>
      <c r="CG783" s="133"/>
      <c r="CH783" s="133"/>
      <c r="CI783" s="133"/>
      <c r="CJ783" s="133"/>
      <c r="CK783" s="133"/>
      <c r="CL783" s="133"/>
      <c r="CM783" s="133"/>
    </row>
    <row r="784" spans="1:91" ht="24" customHeight="1" x14ac:dyDescent="0.25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  <c r="AY784" s="133"/>
      <c r="AZ784" s="133"/>
      <c r="BA784" s="133"/>
      <c r="BB784" s="133"/>
      <c r="BC784" s="133"/>
      <c r="BD784" s="133"/>
      <c r="BE784" s="133"/>
      <c r="BF784" s="133"/>
      <c r="BG784" s="133"/>
      <c r="BH784" s="133"/>
      <c r="BI784" s="133"/>
      <c r="BJ784" s="133"/>
      <c r="BK784" s="133"/>
      <c r="BL784" s="133"/>
      <c r="BM784" s="133"/>
      <c r="BN784" s="133"/>
      <c r="BO784" s="133"/>
      <c r="BP784" s="133"/>
      <c r="BQ784" s="133"/>
      <c r="BR784" s="133"/>
      <c r="BS784" s="133"/>
      <c r="BT784" s="133"/>
      <c r="BU784" s="133"/>
      <c r="BV784" s="133"/>
      <c r="BW784" s="133"/>
      <c r="BX784" s="133"/>
      <c r="BY784" s="133"/>
      <c r="BZ784" s="133"/>
      <c r="CA784" s="133"/>
      <c r="CB784" s="133"/>
      <c r="CC784" s="133"/>
      <c r="CD784" s="133"/>
      <c r="CE784" s="133"/>
      <c r="CF784" s="133"/>
      <c r="CG784" s="133"/>
      <c r="CH784" s="133"/>
      <c r="CI784" s="133"/>
      <c r="CJ784" s="133"/>
      <c r="CK784" s="133"/>
      <c r="CL784" s="133"/>
      <c r="CM784" s="133"/>
    </row>
    <row r="785" spans="1:91" ht="24" customHeight="1" x14ac:dyDescent="0.2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  <c r="AX785" s="133"/>
      <c r="AY785" s="133"/>
      <c r="AZ785" s="133"/>
      <c r="BA785" s="133"/>
      <c r="BB785" s="133"/>
      <c r="BC785" s="133"/>
      <c r="BD785" s="133"/>
      <c r="BE785" s="133"/>
      <c r="BF785" s="133"/>
      <c r="BG785" s="133"/>
      <c r="BH785" s="133"/>
      <c r="BI785" s="133"/>
      <c r="BJ785" s="133"/>
      <c r="BK785" s="133"/>
      <c r="BL785" s="133"/>
      <c r="BM785" s="133"/>
      <c r="BN785" s="133"/>
      <c r="BO785" s="133"/>
      <c r="BP785" s="133"/>
      <c r="BQ785" s="133"/>
      <c r="BR785" s="133"/>
      <c r="BS785" s="133"/>
      <c r="BT785" s="133"/>
      <c r="BU785" s="133"/>
      <c r="BV785" s="133"/>
      <c r="BW785" s="133"/>
      <c r="BX785" s="133"/>
      <c r="BY785" s="133"/>
      <c r="BZ785" s="133"/>
      <c r="CA785" s="133"/>
      <c r="CB785" s="133"/>
      <c r="CC785" s="133"/>
      <c r="CD785" s="133"/>
      <c r="CE785" s="133"/>
      <c r="CF785" s="133"/>
      <c r="CG785" s="133"/>
      <c r="CH785" s="133"/>
      <c r="CI785" s="133"/>
      <c r="CJ785" s="133"/>
      <c r="CK785" s="133"/>
      <c r="CL785" s="133"/>
      <c r="CM785" s="133"/>
    </row>
    <row r="786" spans="1:91" ht="24" customHeight="1" x14ac:dyDescent="0.25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  <c r="AX786" s="133"/>
      <c r="AY786" s="133"/>
      <c r="AZ786" s="133"/>
      <c r="BA786" s="133"/>
      <c r="BB786" s="133"/>
      <c r="BC786" s="133"/>
      <c r="BD786" s="133"/>
      <c r="BE786" s="133"/>
      <c r="BF786" s="133"/>
      <c r="BG786" s="133"/>
      <c r="BH786" s="133"/>
      <c r="BI786" s="133"/>
      <c r="BJ786" s="133"/>
      <c r="BK786" s="133"/>
      <c r="BL786" s="133"/>
      <c r="BM786" s="133"/>
      <c r="BN786" s="133"/>
      <c r="BO786" s="133"/>
      <c r="BP786" s="133"/>
      <c r="BQ786" s="133"/>
      <c r="BR786" s="133"/>
      <c r="BS786" s="133"/>
      <c r="BT786" s="133"/>
      <c r="BU786" s="133"/>
      <c r="BV786" s="133"/>
      <c r="BW786" s="133"/>
      <c r="BX786" s="133"/>
      <c r="BY786" s="133"/>
      <c r="BZ786" s="133"/>
      <c r="CA786" s="133"/>
      <c r="CB786" s="133"/>
      <c r="CC786" s="133"/>
      <c r="CD786" s="133"/>
      <c r="CE786" s="133"/>
      <c r="CF786" s="133"/>
      <c r="CG786" s="133"/>
      <c r="CH786" s="133"/>
      <c r="CI786" s="133"/>
      <c r="CJ786" s="133"/>
      <c r="CK786" s="133"/>
      <c r="CL786" s="133"/>
      <c r="CM786" s="133"/>
    </row>
    <row r="787" spans="1:91" ht="24" customHeight="1" x14ac:dyDescent="0.25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  <c r="AX787" s="133"/>
      <c r="AY787" s="133"/>
      <c r="AZ787" s="133"/>
      <c r="BA787" s="133"/>
      <c r="BB787" s="133"/>
      <c r="BC787" s="133"/>
      <c r="BD787" s="133"/>
      <c r="BE787" s="133"/>
      <c r="BF787" s="133"/>
      <c r="BG787" s="133"/>
      <c r="BH787" s="133"/>
      <c r="BI787" s="133"/>
      <c r="BJ787" s="133"/>
      <c r="BK787" s="133"/>
      <c r="BL787" s="133"/>
      <c r="BM787" s="133"/>
      <c r="BN787" s="133"/>
      <c r="BO787" s="133"/>
      <c r="BP787" s="133"/>
      <c r="BQ787" s="133"/>
      <c r="BR787" s="133"/>
      <c r="BS787" s="133"/>
      <c r="BT787" s="133"/>
      <c r="BU787" s="133"/>
      <c r="BV787" s="133"/>
      <c r="BW787" s="133"/>
      <c r="BX787" s="133"/>
      <c r="BY787" s="133"/>
      <c r="BZ787" s="133"/>
      <c r="CA787" s="133"/>
      <c r="CB787" s="133"/>
      <c r="CC787" s="133"/>
      <c r="CD787" s="133"/>
      <c r="CE787" s="133"/>
      <c r="CF787" s="133"/>
      <c r="CG787" s="133"/>
      <c r="CH787" s="133"/>
      <c r="CI787" s="133"/>
      <c r="CJ787" s="133"/>
      <c r="CK787" s="133"/>
      <c r="CL787" s="133"/>
      <c r="CM787" s="133"/>
    </row>
    <row r="788" spans="1:91" ht="24" customHeight="1" x14ac:dyDescent="0.25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  <c r="AX788" s="133"/>
      <c r="AY788" s="133"/>
      <c r="AZ788" s="133"/>
      <c r="BA788" s="133"/>
      <c r="BB788" s="133"/>
      <c r="BC788" s="133"/>
      <c r="BD788" s="133"/>
      <c r="BE788" s="133"/>
      <c r="BF788" s="133"/>
      <c r="BG788" s="133"/>
      <c r="BH788" s="133"/>
      <c r="BI788" s="133"/>
      <c r="BJ788" s="133"/>
      <c r="BK788" s="133"/>
      <c r="BL788" s="133"/>
      <c r="BM788" s="133"/>
      <c r="BN788" s="133"/>
      <c r="BO788" s="133"/>
      <c r="BP788" s="133"/>
      <c r="BQ788" s="133"/>
      <c r="BR788" s="133"/>
      <c r="BS788" s="133"/>
      <c r="BT788" s="133"/>
      <c r="BU788" s="133"/>
      <c r="BV788" s="133"/>
      <c r="BW788" s="133"/>
      <c r="BX788" s="133"/>
      <c r="BY788" s="133"/>
      <c r="BZ788" s="133"/>
      <c r="CA788" s="133"/>
      <c r="CB788" s="133"/>
      <c r="CC788" s="133"/>
      <c r="CD788" s="133"/>
      <c r="CE788" s="133"/>
      <c r="CF788" s="133"/>
      <c r="CG788" s="133"/>
      <c r="CH788" s="133"/>
      <c r="CI788" s="133"/>
      <c r="CJ788" s="133"/>
      <c r="CK788" s="133"/>
      <c r="CL788" s="133"/>
      <c r="CM788" s="133"/>
    </row>
    <row r="789" spans="1:91" ht="24" customHeight="1" x14ac:dyDescent="0.25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  <c r="AX789" s="133"/>
      <c r="AY789" s="133"/>
      <c r="AZ789" s="133"/>
      <c r="BA789" s="133"/>
      <c r="BB789" s="133"/>
      <c r="BC789" s="133"/>
      <c r="BD789" s="133"/>
      <c r="BE789" s="133"/>
      <c r="BF789" s="133"/>
      <c r="BG789" s="133"/>
      <c r="BH789" s="133"/>
      <c r="BI789" s="133"/>
      <c r="BJ789" s="133"/>
      <c r="BK789" s="133"/>
      <c r="BL789" s="133"/>
      <c r="BM789" s="133"/>
      <c r="BN789" s="133"/>
      <c r="BO789" s="133"/>
      <c r="BP789" s="133"/>
      <c r="BQ789" s="133"/>
      <c r="BR789" s="133"/>
      <c r="BS789" s="133"/>
      <c r="BT789" s="133"/>
      <c r="BU789" s="133"/>
      <c r="BV789" s="133"/>
      <c r="BW789" s="133"/>
      <c r="BX789" s="133"/>
      <c r="BY789" s="133"/>
      <c r="BZ789" s="133"/>
      <c r="CA789" s="133"/>
      <c r="CB789" s="133"/>
      <c r="CC789" s="133"/>
      <c r="CD789" s="133"/>
      <c r="CE789" s="133"/>
      <c r="CF789" s="133"/>
      <c r="CG789" s="133"/>
      <c r="CH789" s="133"/>
      <c r="CI789" s="133"/>
      <c r="CJ789" s="133"/>
      <c r="CK789" s="133"/>
      <c r="CL789" s="133"/>
      <c r="CM789" s="133"/>
    </row>
    <row r="790" spans="1:91" ht="24" customHeight="1" x14ac:dyDescent="0.25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  <c r="AX790" s="133"/>
      <c r="AY790" s="133"/>
      <c r="AZ790" s="133"/>
      <c r="BA790" s="133"/>
      <c r="BB790" s="133"/>
      <c r="BC790" s="133"/>
      <c r="BD790" s="133"/>
      <c r="BE790" s="133"/>
      <c r="BF790" s="133"/>
      <c r="BG790" s="133"/>
      <c r="BH790" s="133"/>
      <c r="BI790" s="133"/>
      <c r="BJ790" s="133"/>
      <c r="BK790" s="133"/>
      <c r="BL790" s="133"/>
      <c r="BM790" s="133"/>
      <c r="BN790" s="133"/>
      <c r="BO790" s="133"/>
      <c r="BP790" s="133"/>
      <c r="BQ790" s="133"/>
      <c r="BR790" s="133"/>
      <c r="BS790" s="133"/>
      <c r="BT790" s="133"/>
      <c r="BU790" s="133"/>
      <c r="BV790" s="133"/>
      <c r="BW790" s="133"/>
      <c r="BX790" s="133"/>
      <c r="BY790" s="133"/>
      <c r="BZ790" s="133"/>
      <c r="CA790" s="133"/>
      <c r="CB790" s="133"/>
      <c r="CC790" s="133"/>
      <c r="CD790" s="133"/>
      <c r="CE790" s="133"/>
      <c r="CF790" s="133"/>
      <c r="CG790" s="133"/>
      <c r="CH790" s="133"/>
      <c r="CI790" s="133"/>
      <c r="CJ790" s="133"/>
      <c r="CK790" s="133"/>
      <c r="CL790" s="133"/>
      <c r="CM790" s="133"/>
    </row>
    <row r="791" spans="1:91" ht="24" customHeight="1" x14ac:dyDescent="0.25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  <c r="AX791" s="133"/>
      <c r="AY791" s="133"/>
      <c r="AZ791" s="133"/>
      <c r="BA791" s="133"/>
      <c r="BB791" s="133"/>
      <c r="BC791" s="133"/>
      <c r="BD791" s="133"/>
      <c r="BE791" s="133"/>
      <c r="BF791" s="133"/>
      <c r="BG791" s="133"/>
      <c r="BH791" s="133"/>
      <c r="BI791" s="133"/>
      <c r="BJ791" s="133"/>
      <c r="BK791" s="133"/>
      <c r="BL791" s="133"/>
      <c r="BM791" s="133"/>
      <c r="BN791" s="133"/>
      <c r="BO791" s="133"/>
      <c r="BP791" s="133"/>
      <c r="BQ791" s="133"/>
      <c r="BR791" s="133"/>
      <c r="BS791" s="133"/>
      <c r="BT791" s="133"/>
      <c r="BU791" s="133"/>
      <c r="BV791" s="133"/>
      <c r="BW791" s="133"/>
      <c r="BX791" s="133"/>
      <c r="BY791" s="133"/>
      <c r="BZ791" s="133"/>
      <c r="CA791" s="133"/>
      <c r="CB791" s="133"/>
      <c r="CC791" s="133"/>
      <c r="CD791" s="133"/>
      <c r="CE791" s="133"/>
      <c r="CF791" s="133"/>
      <c r="CG791" s="133"/>
      <c r="CH791" s="133"/>
      <c r="CI791" s="133"/>
      <c r="CJ791" s="133"/>
      <c r="CK791" s="133"/>
      <c r="CL791" s="133"/>
      <c r="CM791" s="133"/>
    </row>
    <row r="792" spans="1:91" ht="24" customHeight="1" x14ac:dyDescent="0.25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  <c r="AX792" s="133"/>
      <c r="AY792" s="133"/>
      <c r="AZ792" s="133"/>
      <c r="BA792" s="133"/>
      <c r="BB792" s="133"/>
      <c r="BC792" s="133"/>
      <c r="BD792" s="133"/>
      <c r="BE792" s="133"/>
      <c r="BF792" s="133"/>
      <c r="BG792" s="133"/>
      <c r="BH792" s="133"/>
      <c r="BI792" s="133"/>
      <c r="BJ792" s="133"/>
      <c r="BK792" s="133"/>
      <c r="BL792" s="133"/>
      <c r="BM792" s="133"/>
      <c r="BN792" s="133"/>
      <c r="BO792" s="133"/>
      <c r="BP792" s="133"/>
      <c r="BQ792" s="133"/>
      <c r="BR792" s="133"/>
      <c r="BS792" s="133"/>
      <c r="BT792" s="133"/>
      <c r="BU792" s="133"/>
      <c r="BV792" s="133"/>
      <c r="BW792" s="133"/>
      <c r="BX792" s="133"/>
      <c r="BY792" s="133"/>
      <c r="BZ792" s="133"/>
      <c r="CA792" s="133"/>
      <c r="CB792" s="133"/>
      <c r="CC792" s="133"/>
      <c r="CD792" s="133"/>
      <c r="CE792" s="133"/>
      <c r="CF792" s="133"/>
      <c r="CG792" s="133"/>
      <c r="CH792" s="133"/>
      <c r="CI792" s="133"/>
      <c r="CJ792" s="133"/>
      <c r="CK792" s="133"/>
      <c r="CL792" s="133"/>
      <c r="CM792" s="133"/>
    </row>
    <row r="793" spans="1:91" ht="24" customHeight="1" x14ac:dyDescent="0.25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  <c r="AX793" s="133"/>
      <c r="AY793" s="133"/>
      <c r="AZ793" s="133"/>
      <c r="BA793" s="133"/>
      <c r="BB793" s="133"/>
      <c r="BC793" s="133"/>
      <c r="BD793" s="133"/>
      <c r="BE793" s="133"/>
      <c r="BF793" s="133"/>
      <c r="BG793" s="133"/>
      <c r="BH793" s="133"/>
      <c r="BI793" s="133"/>
      <c r="BJ793" s="133"/>
      <c r="BK793" s="133"/>
      <c r="BL793" s="133"/>
      <c r="BM793" s="133"/>
      <c r="BN793" s="133"/>
      <c r="BO793" s="133"/>
      <c r="BP793" s="133"/>
      <c r="BQ793" s="133"/>
      <c r="BR793" s="133"/>
      <c r="BS793" s="133"/>
      <c r="BT793" s="133"/>
      <c r="BU793" s="133"/>
      <c r="BV793" s="133"/>
      <c r="BW793" s="133"/>
      <c r="BX793" s="133"/>
      <c r="BY793" s="133"/>
      <c r="BZ793" s="133"/>
      <c r="CA793" s="133"/>
      <c r="CB793" s="133"/>
      <c r="CC793" s="133"/>
      <c r="CD793" s="133"/>
      <c r="CE793" s="133"/>
      <c r="CF793" s="133"/>
      <c r="CG793" s="133"/>
      <c r="CH793" s="133"/>
      <c r="CI793" s="133"/>
      <c r="CJ793" s="133"/>
      <c r="CK793" s="133"/>
      <c r="CL793" s="133"/>
      <c r="CM793" s="133"/>
    </row>
    <row r="794" spans="1:91" ht="24" customHeight="1" x14ac:dyDescent="0.25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  <c r="AX794" s="133"/>
      <c r="AY794" s="133"/>
      <c r="AZ794" s="133"/>
      <c r="BA794" s="133"/>
      <c r="BB794" s="133"/>
      <c r="BC794" s="133"/>
      <c r="BD794" s="133"/>
      <c r="BE794" s="133"/>
      <c r="BF794" s="133"/>
      <c r="BG794" s="133"/>
      <c r="BH794" s="133"/>
      <c r="BI794" s="133"/>
      <c r="BJ794" s="133"/>
      <c r="BK794" s="133"/>
      <c r="BL794" s="133"/>
      <c r="BM794" s="133"/>
      <c r="BN794" s="133"/>
      <c r="BO794" s="133"/>
      <c r="BP794" s="133"/>
      <c r="BQ794" s="133"/>
      <c r="BR794" s="133"/>
      <c r="BS794" s="133"/>
      <c r="BT794" s="133"/>
      <c r="BU794" s="133"/>
      <c r="BV794" s="133"/>
      <c r="BW794" s="133"/>
      <c r="BX794" s="133"/>
      <c r="BY794" s="133"/>
      <c r="BZ794" s="133"/>
      <c r="CA794" s="133"/>
      <c r="CB794" s="133"/>
      <c r="CC794" s="133"/>
      <c r="CD794" s="133"/>
      <c r="CE794" s="133"/>
      <c r="CF794" s="133"/>
      <c r="CG794" s="133"/>
      <c r="CH794" s="133"/>
      <c r="CI794" s="133"/>
      <c r="CJ794" s="133"/>
      <c r="CK794" s="133"/>
      <c r="CL794" s="133"/>
      <c r="CM794" s="133"/>
    </row>
    <row r="795" spans="1:91" ht="24" customHeight="1" x14ac:dyDescent="0.2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  <c r="AX795" s="133"/>
      <c r="AY795" s="133"/>
      <c r="AZ795" s="133"/>
      <c r="BA795" s="133"/>
      <c r="BB795" s="133"/>
      <c r="BC795" s="133"/>
      <c r="BD795" s="133"/>
      <c r="BE795" s="133"/>
      <c r="BF795" s="133"/>
      <c r="BG795" s="133"/>
      <c r="BH795" s="133"/>
      <c r="BI795" s="133"/>
      <c r="BJ795" s="133"/>
      <c r="BK795" s="133"/>
      <c r="BL795" s="133"/>
      <c r="BM795" s="133"/>
      <c r="BN795" s="133"/>
      <c r="BO795" s="133"/>
      <c r="BP795" s="133"/>
      <c r="BQ795" s="133"/>
      <c r="BR795" s="133"/>
      <c r="BS795" s="133"/>
      <c r="BT795" s="133"/>
      <c r="BU795" s="133"/>
      <c r="BV795" s="133"/>
      <c r="BW795" s="133"/>
      <c r="BX795" s="133"/>
      <c r="BY795" s="133"/>
      <c r="BZ795" s="133"/>
      <c r="CA795" s="133"/>
      <c r="CB795" s="133"/>
      <c r="CC795" s="133"/>
      <c r="CD795" s="133"/>
      <c r="CE795" s="133"/>
      <c r="CF795" s="133"/>
      <c r="CG795" s="133"/>
      <c r="CH795" s="133"/>
      <c r="CI795" s="133"/>
      <c r="CJ795" s="133"/>
      <c r="CK795" s="133"/>
      <c r="CL795" s="133"/>
      <c r="CM795" s="133"/>
    </row>
    <row r="796" spans="1:91" ht="24" customHeight="1" x14ac:dyDescent="0.25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  <c r="AX796" s="133"/>
      <c r="AY796" s="133"/>
      <c r="AZ796" s="133"/>
      <c r="BA796" s="133"/>
      <c r="BB796" s="133"/>
      <c r="BC796" s="133"/>
      <c r="BD796" s="133"/>
      <c r="BE796" s="133"/>
      <c r="BF796" s="133"/>
      <c r="BG796" s="133"/>
      <c r="BH796" s="133"/>
      <c r="BI796" s="133"/>
      <c r="BJ796" s="133"/>
      <c r="BK796" s="133"/>
      <c r="BL796" s="133"/>
      <c r="BM796" s="133"/>
      <c r="BN796" s="133"/>
      <c r="BO796" s="133"/>
      <c r="BP796" s="133"/>
      <c r="BQ796" s="133"/>
      <c r="BR796" s="133"/>
      <c r="BS796" s="133"/>
      <c r="BT796" s="133"/>
      <c r="BU796" s="133"/>
      <c r="BV796" s="133"/>
      <c r="BW796" s="133"/>
      <c r="BX796" s="133"/>
      <c r="BY796" s="133"/>
      <c r="BZ796" s="133"/>
      <c r="CA796" s="133"/>
      <c r="CB796" s="133"/>
      <c r="CC796" s="133"/>
      <c r="CD796" s="133"/>
      <c r="CE796" s="133"/>
      <c r="CF796" s="133"/>
      <c r="CG796" s="133"/>
      <c r="CH796" s="133"/>
      <c r="CI796" s="133"/>
      <c r="CJ796" s="133"/>
      <c r="CK796" s="133"/>
      <c r="CL796" s="133"/>
      <c r="CM796" s="133"/>
    </row>
    <row r="797" spans="1:91" ht="24" customHeight="1" x14ac:dyDescent="0.25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  <c r="AX797" s="133"/>
      <c r="AY797" s="133"/>
      <c r="AZ797" s="133"/>
      <c r="BA797" s="133"/>
      <c r="BB797" s="133"/>
      <c r="BC797" s="133"/>
      <c r="BD797" s="133"/>
      <c r="BE797" s="133"/>
      <c r="BF797" s="133"/>
      <c r="BG797" s="133"/>
      <c r="BH797" s="133"/>
      <c r="BI797" s="133"/>
      <c r="BJ797" s="133"/>
      <c r="BK797" s="133"/>
      <c r="BL797" s="133"/>
      <c r="BM797" s="133"/>
      <c r="BN797" s="133"/>
      <c r="BO797" s="133"/>
      <c r="BP797" s="133"/>
      <c r="BQ797" s="133"/>
      <c r="BR797" s="133"/>
      <c r="BS797" s="133"/>
      <c r="BT797" s="133"/>
      <c r="BU797" s="133"/>
      <c r="BV797" s="133"/>
      <c r="BW797" s="133"/>
      <c r="BX797" s="133"/>
      <c r="BY797" s="133"/>
      <c r="BZ797" s="133"/>
      <c r="CA797" s="133"/>
      <c r="CB797" s="133"/>
      <c r="CC797" s="133"/>
      <c r="CD797" s="133"/>
      <c r="CE797" s="133"/>
      <c r="CF797" s="133"/>
      <c r="CG797" s="133"/>
      <c r="CH797" s="133"/>
      <c r="CI797" s="133"/>
      <c r="CJ797" s="133"/>
      <c r="CK797" s="133"/>
      <c r="CL797" s="133"/>
      <c r="CM797" s="133"/>
    </row>
    <row r="798" spans="1:91" ht="24" customHeight="1" x14ac:dyDescent="0.25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  <c r="AX798" s="133"/>
      <c r="AY798" s="133"/>
      <c r="AZ798" s="133"/>
      <c r="BA798" s="133"/>
      <c r="BB798" s="133"/>
      <c r="BC798" s="133"/>
      <c r="BD798" s="133"/>
      <c r="BE798" s="133"/>
      <c r="BF798" s="133"/>
      <c r="BG798" s="133"/>
      <c r="BH798" s="133"/>
      <c r="BI798" s="133"/>
      <c r="BJ798" s="133"/>
      <c r="BK798" s="133"/>
      <c r="BL798" s="133"/>
      <c r="BM798" s="133"/>
      <c r="BN798" s="133"/>
      <c r="BO798" s="133"/>
      <c r="BP798" s="133"/>
      <c r="BQ798" s="133"/>
      <c r="BR798" s="133"/>
      <c r="BS798" s="133"/>
      <c r="BT798" s="133"/>
      <c r="BU798" s="133"/>
      <c r="BV798" s="133"/>
      <c r="BW798" s="133"/>
      <c r="BX798" s="133"/>
      <c r="BY798" s="133"/>
      <c r="BZ798" s="133"/>
      <c r="CA798" s="133"/>
      <c r="CB798" s="133"/>
      <c r="CC798" s="133"/>
      <c r="CD798" s="133"/>
      <c r="CE798" s="133"/>
      <c r="CF798" s="133"/>
      <c r="CG798" s="133"/>
      <c r="CH798" s="133"/>
      <c r="CI798" s="133"/>
      <c r="CJ798" s="133"/>
      <c r="CK798" s="133"/>
      <c r="CL798" s="133"/>
      <c r="CM798" s="133"/>
    </row>
    <row r="799" spans="1:91" ht="24" customHeight="1" x14ac:dyDescent="0.25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  <c r="AX799" s="133"/>
      <c r="AY799" s="133"/>
      <c r="AZ799" s="133"/>
      <c r="BA799" s="133"/>
      <c r="BB799" s="133"/>
      <c r="BC799" s="133"/>
      <c r="BD799" s="133"/>
      <c r="BE799" s="133"/>
      <c r="BF799" s="133"/>
      <c r="BG799" s="133"/>
      <c r="BH799" s="133"/>
      <c r="BI799" s="133"/>
      <c r="BJ799" s="133"/>
      <c r="BK799" s="133"/>
      <c r="BL799" s="133"/>
      <c r="BM799" s="133"/>
      <c r="BN799" s="133"/>
      <c r="BO799" s="133"/>
      <c r="BP799" s="133"/>
      <c r="BQ799" s="133"/>
      <c r="BR799" s="133"/>
      <c r="BS799" s="133"/>
      <c r="BT799" s="133"/>
      <c r="BU799" s="133"/>
      <c r="BV799" s="133"/>
      <c r="BW799" s="133"/>
      <c r="BX799" s="133"/>
      <c r="BY799" s="133"/>
      <c r="BZ799" s="133"/>
      <c r="CA799" s="133"/>
      <c r="CB799" s="133"/>
      <c r="CC799" s="133"/>
      <c r="CD799" s="133"/>
      <c r="CE799" s="133"/>
      <c r="CF799" s="133"/>
      <c r="CG799" s="133"/>
      <c r="CH799" s="133"/>
      <c r="CI799" s="133"/>
      <c r="CJ799" s="133"/>
      <c r="CK799" s="133"/>
      <c r="CL799" s="133"/>
      <c r="CM799" s="133"/>
    </row>
    <row r="800" spans="1:91" ht="24" customHeight="1" x14ac:dyDescent="0.25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  <c r="AX800" s="133"/>
      <c r="AY800" s="133"/>
      <c r="AZ800" s="133"/>
      <c r="BA800" s="133"/>
      <c r="BB800" s="133"/>
      <c r="BC800" s="133"/>
      <c r="BD800" s="133"/>
      <c r="BE800" s="133"/>
      <c r="BF800" s="133"/>
      <c r="BG800" s="133"/>
      <c r="BH800" s="133"/>
      <c r="BI800" s="133"/>
      <c r="BJ800" s="133"/>
      <c r="BK800" s="133"/>
      <c r="BL800" s="133"/>
      <c r="BM800" s="133"/>
      <c r="BN800" s="133"/>
      <c r="BO800" s="133"/>
      <c r="BP800" s="133"/>
      <c r="BQ800" s="133"/>
      <c r="BR800" s="133"/>
      <c r="BS800" s="133"/>
      <c r="BT800" s="133"/>
      <c r="BU800" s="133"/>
      <c r="BV800" s="133"/>
      <c r="BW800" s="133"/>
      <c r="BX800" s="133"/>
      <c r="BY800" s="133"/>
      <c r="BZ800" s="133"/>
      <c r="CA800" s="133"/>
      <c r="CB800" s="133"/>
      <c r="CC800" s="133"/>
      <c r="CD800" s="133"/>
      <c r="CE800" s="133"/>
      <c r="CF800" s="133"/>
      <c r="CG800" s="133"/>
      <c r="CH800" s="133"/>
      <c r="CI800" s="133"/>
      <c r="CJ800" s="133"/>
      <c r="CK800" s="133"/>
      <c r="CL800" s="133"/>
      <c r="CM800" s="133"/>
    </row>
    <row r="801" spans="1:91" ht="24" customHeight="1" x14ac:dyDescent="0.25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  <c r="AX801" s="133"/>
      <c r="AY801" s="133"/>
      <c r="AZ801" s="133"/>
      <c r="BA801" s="133"/>
      <c r="BB801" s="133"/>
      <c r="BC801" s="133"/>
      <c r="BD801" s="133"/>
      <c r="BE801" s="133"/>
      <c r="BF801" s="133"/>
      <c r="BG801" s="133"/>
      <c r="BH801" s="133"/>
      <c r="BI801" s="133"/>
      <c r="BJ801" s="133"/>
      <c r="BK801" s="133"/>
      <c r="BL801" s="133"/>
      <c r="BM801" s="133"/>
      <c r="BN801" s="133"/>
      <c r="BO801" s="133"/>
      <c r="BP801" s="133"/>
      <c r="BQ801" s="133"/>
      <c r="BR801" s="133"/>
      <c r="BS801" s="133"/>
      <c r="BT801" s="133"/>
      <c r="BU801" s="133"/>
      <c r="BV801" s="133"/>
      <c r="BW801" s="133"/>
      <c r="BX801" s="133"/>
      <c r="BY801" s="133"/>
      <c r="BZ801" s="133"/>
      <c r="CA801" s="133"/>
      <c r="CB801" s="133"/>
      <c r="CC801" s="133"/>
      <c r="CD801" s="133"/>
      <c r="CE801" s="133"/>
      <c r="CF801" s="133"/>
      <c r="CG801" s="133"/>
      <c r="CH801" s="133"/>
      <c r="CI801" s="133"/>
      <c r="CJ801" s="133"/>
      <c r="CK801" s="133"/>
      <c r="CL801" s="133"/>
      <c r="CM801" s="133"/>
    </row>
    <row r="802" spans="1:91" ht="24" customHeight="1" x14ac:dyDescent="0.25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  <c r="AX802" s="133"/>
      <c r="AY802" s="133"/>
      <c r="AZ802" s="133"/>
      <c r="BA802" s="133"/>
      <c r="BB802" s="133"/>
      <c r="BC802" s="133"/>
      <c r="BD802" s="133"/>
      <c r="BE802" s="133"/>
      <c r="BF802" s="133"/>
      <c r="BG802" s="133"/>
      <c r="BH802" s="133"/>
      <c r="BI802" s="133"/>
      <c r="BJ802" s="133"/>
      <c r="BK802" s="133"/>
      <c r="BL802" s="133"/>
      <c r="BM802" s="133"/>
      <c r="BN802" s="133"/>
      <c r="BO802" s="133"/>
      <c r="BP802" s="133"/>
      <c r="BQ802" s="133"/>
      <c r="BR802" s="133"/>
      <c r="BS802" s="133"/>
      <c r="BT802" s="133"/>
      <c r="BU802" s="133"/>
      <c r="BV802" s="133"/>
      <c r="BW802" s="133"/>
      <c r="BX802" s="133"/>
      <c r="BY802" s="133"/>
      <c r="BZ802" s="133"/>
      <c r="CA802" s="133"/>
      <c r="CB802" s="133"/>
      <c r="CC802" s="133"/>
      <c r="CD802" s="133"/>
      <c r="CE802" s="133"/>
      <c r="CF802" s="133"/>
      <c r="CG802" s="133"/>
      <c r="CH802" s="133"/>
      <c r="CI802" s="133"/>
      <c r="CJ802" s="133"/>
      <c r="CK802" s="133"/>
      <c r="CL802" s="133"/>
      <c r="CM802" s="133"/>
    </row>
    <row r="803" spans="1:91" ht="24" customHeight="1" x14ac:dyDescent="0.25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  <c r="AX803" s="133"/>
      <c r="AY803" s="133"/>
      <c r="AZ803" s="133"/>
      <c r="BA803" s="133"/>
      <c r="BB803" s="133"/>
      <c r="BC803" s="133"/>
      <c r="BD803" s="133"/>
      <c r="BE803" s="133"/>
      <c r="BF803" s="133"/>
      <c r="BG803" s="133"/>
      <c r="BH803" s="133"/>
      <c r="BI803" s="133"/>
      <c r="BJ803" s="133"/>
      <c r="BK803" s="133"/>
      <c r="BL803" s="133"/>
      <c r="BM803" s="133"/>
      <c r="BN803" s="133"/>
      <c r="BO803" s="133"/>
      <c r="BP803" s="133"/>
      <c r="BQ803" s="133"/>
      <c r="BR803" s="133"/>
      <c r="BS803" s="133"/>
      <c r="BT803" s="133"/>
      <c r="BU803" s="133"/>
      <c r="BV803" s="133"/>
      <c r="BW803" s="133"/>
      <c r="BX803" s="133"/>
      <c r="BY803" s="133"/>
      <c r="BZ803" s="133"/>
      <c r="CA803" s="133"/>
      <c r="CB803" s="133"/>
      <c r="CC803" s="133"/>
      <c r="CD803" s="133"/>
      <c r="CE803" s="133"/>
      <c r="CF803" s="133"/>
      <c r="CG803" s="133"/>
      <c r="CH803" s="133"/>
      <c r="CI803" s="133"/>
      <c r="CJ803" s="133"/>
      <c r="CK803" s="133"/>
      <c r="CL803" s="133"/>
      <c r="CM803" s="133"/>
    </row>
    <row r="804" spans="1:91" ht="24" customHeight="1" x14ac:dyDescent="0.25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  <c r="AX804" s="133"/>
      <c r="AY804" s="133"/>
      <c r="AZ804" s="133"/>
      <c r="BA804" s="133"/>
      <c r="BB804" s="133"/>
      <c r="BC804" s="133"/>
      <c r="BD804" s="133"/>
      <c r="BE804" s="133"/>
      <c r="BF804" s="133"/>
      <c r="BG804" s="133"/>
      <c r="BH804" s="133"/>
      <c r="BI804" s="133"/>
      <c r="BJ804" s="133"/>
      <c r="BK804" s="133"/>
      <c r="BL804" s="133"/>
      <c r="BM804" s="133"/>
      <c r="BN804" s="133"/>
      <c r="BO804" s="133"/>
      <c r="BP804" s="133"/>
      <c r="BQ804" s="133"/>
      <c r="BR804" s="133"/>
      <c r="BS804" s="133"/>
      <c r="BT804" s="133"/>
      <c r="BU804" s="133"/>
      <c r="BV804" s="133"/>
      <c r="BW804" s="133"/>
      <c r="BX804" s="133"/>
      <c r="BY804" s="133"/>
      <c r="BZ804" s="133"/>
      <c r="CA804" s="133"/>
      <c r="CB804" s="133"/>
      <c r="CC804" s="133"/>
      <c r="CD804" s="133"/>
      <c r="CE804" s="133"/>
      <c r="CF804" s="133"/>
      <c r="CG804" s="133"/>
      <c r="CH804" s="133"/>
      <c r="CI804" s="133"/>
      <c r="CJ804" s="133"/>
      <c r="CK804" s="133"/>
      <c r="CL804" s="133"/>
      <c r="CM804" s="133"/>
    </row>
    <row r="805" spans="1:91" ht="24" customHeight="1" x14ac:dyDescent="0.2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  <c r="AX805" s="133"/>
      <c r="AY805" s="133"/>
      <c r="AZ805" s="133"/>
      <c r="BA805" s="133"/>
      <c r="BB805" s="133"/>
      <c r="BC805" s="133"/>
      <c r="BD805" s="133"/>
      <c r="BE805" s="133"/>
      <c r="BF805" s="133"/>
      <c r="BG805" s="133"/>
      <c r="BH805" s="133"/>
      <c r="BI805" s="133"/>
      <c r="BJ805" s="133"/>
      <c r="BK805" s="133"/>
      <c r="BL805" s="133"/>
      <c r="BM805" s="133"/>
      <c r="BN805" s="133"/>
      <c r="BO805" s="133"/>
      <c r="BP805" s="133"/>
      <c r="BQ805" s="133"/>
      <c r="BR805" s="133"/>
      <c r="BS805" s="133"/>
      <c r="BT805" s="133"/>
      <c r="BU805" s="133"/>
      <c r="BV805" s="133"/>
      <c r="BW805" s="133"/>
      <c r="BX805" s="133"/>
      <c r="BY805" s="133"/>
      <c r="BZ805" s="133"/>
      <c r="CA805" s="133"/>
      <c r="CB805" s="133"/>
      <c r="CC805" s="133"/>
      <c r="CD805" s="133"/>
      <c r="CE805" s="133"/>
      <c r="CF805" s="133"/>
      <c r="CG805" s="133"/>
      <c r="CH805" s="133"/>
      <c r="CI805" s="133"/>
      <c r="CJ805" s="133"/>
      <c r="CK805" s="133"/>
      <c r="CL805" s="133"/>
      <c r="CM805" s="133"/>
    </row>
    <row r="806" spans="1:91" ht="24" customHeight="1" x14ac:dyDescent="0.25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  <c r="AX806" s="133"/>
      <c r="AY806" s="133"/>
      <c r="AZ806" s="133"/>
      <c r="BA806" s="133"/>
      <c r="BB806" s="133"/>
      <c r="BC806" s="133"/>
      <c r="BD806" s="133"/>
      <c r="BE806" s="133"/>
      <c r="BF806" s="133"/>
      <c r="BG806" s="133"/>
      <c r="BH806" s="133"/>
      <c r="BI806" s="133"/>
      <c r="BJ806" s="133"/>
      <c r="BK806" s="133"/>
      <c r="BL806" s="133"/>
      <c r="BM806" s="133"/>
      <c r="BN806" s="133"/>
      <c r="BO806" s="133"/>
      <c r="BP806" s="133"/>
      <c r="BQ806" s="133"/>
      <c r="BR806" s="133"/>
      <c r="BS806" s="133"/>
      <c r="BT806" s="133"/>
      <c r="BU806" s="133"/>
      <c r="BV806" s="133"/>
      <c r="BW806" s="133"/>
      <c r="BX806" s="133"/>
      <c r="BY806" s="133"/>
      <c r="BZ806" s="133"/>
      <c r="CA806" s="133"/>
      <c r="CB806" s="133"/>
      <c r="CC806" s="133"/>
      <c r="CD806" s="133"/>
      <c r="CE806" s="133"/>
      <c r="CF806" s="133"/>
      <c r="CG806" s="133"/>
      <c r="CH806" s="133"/>
      <c r="CI806" s="133"/>
      <c r="CJ806" s="133"/>
      <c r="CK806" s="133"/>
      <c r="CL806" s="133"/>
      <c r="CM806" s="133"/>
    </row>
    <row r="807" spans="1:91" ht="24" customHeight="1" x14ac:dyDescent="0.25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  <c r="AX807" s="133"/>
      <c r="AY807" s="133"/>
      <c r="AZ807" s="133"/>
      <c r="BA807" s="133"/>
      <c r="BB807" s="133"/>
      <c r="BC807" s="133"/>
      <c r="BD807" s="133"/>
      <c r="BE807" s="133"/>
      <c r="BF807" s="133"/>
      <c r="BG807" s="133"/>
      <c r="BH807" s="133"/>
      <c r="BI807" s="133"/>
      <c r="BJ807" s="133"/>
      <c r="BK807" s="133"/>
      <c r="BL807" s="133"/>
      <c r="BM807" s="133"/>
      <c r="BN807" s="133"/>
      <c r="BO807" s="133"/>
      <c r="BP807" s="133"/>
      <c r="BQ807" s="133"/>
      <c r="BR807" s="133"/>
      <c r="BS807" s="133"/>
      <c r="BT807" s="133"/>
      <c r="BU807" s="133"/>
      <c r="BV807" s="133"/>
      <c r="BW807" s="133"/>
      <c r="BX807" s="133"/>
      <c r="BY807" s="133"/>
      <c r="BZ807" s="133"/>
      <c r="CA807" s="133"/>
      <c r="CB807" s="133"/>
      <c r="CC807" s="133"/>
      <c r="CD807" s="133"/>
      <c r="CE807" s="133"/>
      <c r="CF807" s="133"/>
      <c r="CG807" s="133"/>
      <c r="CH807" s="133"/>
      <c r="CI807" s="133"/>
      <c r="CJ807" s="133"/>
      <c r="CK807" s="133"/>
      <c r="CL807" s="133"/>
      <c r="CM807" s="133"/>
    </row>
    <row r="808" spans="1:91" ht="24" customHeight="1" x14ac:dyDescent="0.25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  <c r="AX808" s="133"/>
      <c r="AY808" s="133"/>
      <c r="AZ808" s="133"/>
      <c r="BA808" s="133"/>
      <c r="BB808" s="133"/>
      <c r="BC808" s="133"/>
      <c r="BD808" s="133"/>
      <c r="BE808" s="133"/>
      <c r="BF808" s="133"/>
      <c r="BG808" s="133"/>
      <c r="BH808" s="133"/>
      <c r="BI808" s="133"/>
      <c r="BJ808" s="133"/>
      <c r="BK808" s="133"/>
      <c r="BL808" s="133"/>
      <c r="BM808" s="133"/>
      <c r="BN808" s="133"/>
      <c r="BO808" s="133"/>
      <c r="BP808" s="133"/>
      <c r="BQ808" s="133"/>
      <c r="BR808" s="133"/>
      <c r="BS808" s="133"/>
      <c r="BT808" s="133"/>
      <c r="BU808" s="133"/>
      <c r="BV808" s="133"/>
      <c r="BW808" s="133"/>
      <c r="BX808" s="133"/>
      <c r="BY808" s="133"/>
      <c r="BZ808" s="133"/>
      <c r="CA808" s="133"/>
      <c r="CB808" s="133"/>
      <c r="CC808" s="133"/>
      <c r="CD808" s="133"/>
      <c r="CE808" s="133"/>
      <c r="CF808" s="133"/>
      <c r="CG808" s="133"/>
      <c r="CH808" s="133"/>
      <c r="CI808" s="133"/>
      <c r="CJ808" s="133"/>
      <c r="CK808" s="133"/>
      <c r="CL808" s="133"/>
      <c r="CM808" s="133"/>
    </row>
    <row r="809" spans="1:91" ht="24" customHeight="1" x14ac:dyDescent="0.25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  <c r="AX809" s="133"/>
      <c r="AY809" s="133"/>
      <c r="AZ809" s="133"/>
      <c r="BA809" s="133"/>
      <c r="BB809" s="133"/>
      <c r="BC809" s="133"/>
      <c r="BD809" s="133"/>
      <c r="BE809" s="133"/>
      <c r="BF809" s="133"/>
      <c r="BG809" s="133"/>
      <c r="BH809" s="133"/>
      <c r="BI809" s="133"/>
      <c r="BJ809" s="133"/>
      <c r="BK809" s="133"/>
      <c r="BL809" s="133"/>
      <c r="BM809" s="133"/>
      <c r="BN809" s="133"/>
      <c r="BO809" s="133"/>
      <c r="BP809" s="133"/>
      <c r="BQ809" s="133"/>
      <c r="BR809" s="133"/>
      <c r="BS809" s="133"/>
      <c r="BT809" s="133"/>
      <c r="BU809" s="133"/>
      <c r="BV809" s="133"/>
      <c r="BW809" s="133"/>
      <c r="BX809" s="133"/>
      <c r="BY809" s="133"/>
      <c r="BZ809" s="133"/>
      <c r="CA809" s="133"/>
      <c r="CB809" s="133"/>
      <c r="CC809" s="133"/>
      <c r="CD809" s="133"/>
      <c r="CE809" s="133"/>
      <c r="CF809" s="133"/>
      <c r="CG809" s="133"/>
      <c r="CH809" s="133"/>
      <c r="CI809" s="133"/>
      <c r="CJ809" s="133"/>
      <c r="CK809" s="133"/>
      <c r="CL809" s="133"/>
      <c r="CM809" s="133"/>
    </row>
    <row r="810" spans="1:91" ht="24" customHeight="1" x14ac:dyDescent="0.25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  <c r="AX810" s="133"/>
      <c r="AY810" s="133"/>
      <c r="AZ810" s="133"/>
      <c r="BA810" s="133"/>
      <c r="BB810" s="133"/>
      <c r="BC810" s="133"/>
      <c r="BD810" s="133"/>
      <c r="BE810" s="133"/>
      <c r="BF810" s="133"/>
      <c r="BG810" s="133"/>
      <c r="BH810" s="133"/>
      <c r="BI810" s="133"/>
      <c r="BJ810" s="133"/>
      <c r="BK810" s="133"/>
      <c r="BL810" s="133"/>
      <c r="BM810" s="133"/>
      <c r="BN810" s="133"/>
      <c r="BO810" s="133"/>
      <c r="BP810" s="133"/>
      <c r="BQ810" s="133"/>
      <c r="BR810" s="133"/>
      <c r="BS810" s="133"/>
      <c r="BT810" s="133"/>
      <c r="BU810" s="133"/>
      <c r="BV810" s="133"/>
      <c r="BW810" s="133"/>
      <c r="BX810" s="133"/>
      <c r="BY810" s="133"/>
      <c r="BZ810" s="133"/>
      <c r="CA810" s="133"/>
      <c r="CB810" s="133"/>
      <c r="CC810" s="133"/>
      <c r="CD810" s="133"/>
      <c r="CE810" s="133"/>
      <c r="CF810" s="133"/>
      <c r="CG810" s="133"/>
      <c r="CH810" s="133"/>
      <c r="CI810" s="133"/>
      <c r="CJ810" s="133"/>
      <c r="CK810" s="133"/>
      <c r="CL810" s="133"/>
      <c r="CM810" s="133"/>
    </row>
    <row r="811" spans="1:91" ht="24" customHeight="1" x14ac:dyDescent="0.25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  <c r="AX811" s="133"/>
      <c r="AY811" s="133"/>
      <c r="AZ811" s="133"/>
      <c r="BA811" s="133"/>
      <c r="BB811" s="133"/>
      <c r="BC811" s="133"/>
      <c r="BD811" s="133"/>
      <c r="BE811" s="133"/>
      <c r="BF811" s="133"/>
      <c r="BG811" s="133"/>
      <c r="BH811" s="133"/>
      <c r="BI811" s="133"/>
      <c r="BJ811" s="133"/>
      <c r="BK811" s="133"/>
      <c r="BL811" s="133"/>
      <c r="BM811" s="133"/>
      <c r="BN811" s="133"/>
      <c r="BO811" s="133"/>
      <c r="BP811" s="133"/>
      <c r="BQ811" s="133"/>
      <c r="BR811" s="133"/>
      <c r="BS811" s="133"/>
      <c r="BT811" s="133"/>
      <c r="BU811" s="133"/>
      <c r="BV811" s="133"/>
      <c r="BW811" s="133"/>
      <c r="BX811" s="133"/>
      <c r="BY811" s="133"/>
      <c r="BZ811" s="133"/>
      <c r="CA811" s="133"/>
      <c r="CB811" s="133"/>
      <c r="CC811" s="133"/>
      <c r="CD811" s="133"/>
      <c r="CE811" s="133"/>
      <c r="CF811" s="133"/>
      <c r="CG811" s="133"/>
      <c r="CH811" s="133"/>
      <c r="CI811" s="133"/>
      <c r="CJ811" s="133"/>
      <c r="CK811" s="133"/>
      <c r="CL811" s="133"/>
      <c r="CM811" s="133"/>
    </row>
    <row r="812" spans="1:91" ht="24" customHeight="1" x14ac:dyDescent="0.25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  <c r="AX812" s="133"/>
      <c r="AY812" s="133"/>
      <c r="AZ812" s="133"/>
      <c r="BA812" s="133"/>
      <c r="BB812" s="133"/>
      <c r="BC812" s="133"/>
      <c r="BD812" s="133"/>
      <c r="BE812" s="133"/>
      <c r="BF812" s="133"/>
      <c r="BG812" s="133"/>
      <c r="BH812" s="133"/>
      <c r="BI812" s="133"/>
      <c r="BJ812" s="133"/>
      <c r="BK812" s="133"/>
      <c r="BL812" s="133"/>
      <c r="BM812" s="133"/>
      <c r="BN812" s="133"/>
      <c r="BO812" s="133"/>
      <c r="BP812" s="133"/>
      <c r="BQ812" s="133"/>
      <c r="BR812" s="133"/>
      <c r="BS812" s="133"/>
      <c r="BT812" s="133"/>
      <c r="BU812" s="133"/>
      <c r="BV812" s="133"/>
      <c r="BW812" s="133"/>
      <c r="BX812" s="133"/>
      <c r="BY812" s="133"/>
      <c r="BZ812" s="133"/>
      <c r="CA812" s="133"/>
      <c r="CB812" s="133"/>
      <c r="CC812" s="133"/>
      <c r="CD812" s="133"/>
      <c r="CE812" s="133"/>
      <c r="CF812" s="133"/>
      <c r="CG812" s="133"/>
      <c r="CH812" s="133"/>
      <c r="CI812" s="133"/>
      <c r="CJ812" s="133"/>
      <c r="CK812" s="133"/>
      <c r="CL812" s="133"/>
      <c r="CM812" s="133"/>
    </row>
    <row r="813" spans="1:91" ht="24" customHeight="1" x14ac:dyDescent="0.25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  <c r="AX813" s="133"/>
      <c r="AY813" s="133"/>
      <c r="AZ813" s="133"/>
      <c r="BA813" s="133"/>
      <c r="BB813" s="133"/>
      <c r="BC813" s="133"/>
      <c r="BD813" s="133"/>
      <c r="BE813" s="133"/>
      <c r="BF813" s="133"/>
      <c r="BG813" s="133"/>
      <c r="BH813" s="133"/>
      <c r="BI813" s="133"/>
      <c r="BJ813" s="133"/>
      <c r="BK813" s="133"/>
      <c r="BL813" s="133"/>
      <c r="BM813" s="133"/>
      <c r="BN813" s="133"/>
      <c r="BO813" s="133"/>
      <c r="BP813" s="133"/>
      <c r="BQ813" s="133"/>
      <c r="BR813" s="133"/>
      <c r="BS813" s="133"/>
      <c r="BT813" s="133"/>
      <c r="BU813" s="133"/>
      <c r="BV813" s="133"/>
      <c r="BW813" s="133"/>
      <c r="BX813" s="133"/>
      <c r="BY813" s="133"/>
      <c r="BZ813" s="133"/>
      <c r="CA813" s="133"/>
      <c r="CB813" s="133"/>
      <c r="CC813" s="133"/>
      <c r="CD813" s="133"/>
      <c r="CE813" s="133"/>
      <c r="CF813" s="133"/>
      <c r="CG813" s="133"/>
      <c r="CH813" s="133"/>
      <c r="CI813" s="133"/>
      <c r="CJ813" s="133"/>
      <c r="CK813" s="133"/>
      <c r="CL813" s="133"/>
      <c r="CM813" s="133"/>
    </row>
    <row r="814" spans="1:91" ht="24" customHeight="1" x14ac:dyDescent="0.25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  <c r="AX814" s="133"/>
      <c r="AY814" s="133"/>
      <c r="AZ814" s="133"/>
      <c r="BA814" s="133"/>
      <c r="BB814" s="133"/>
      <c r="BC814" s="133"/>
      <c r="BD814" s="133"/>
      <c r="BE814" s="133"/>
      <c r="BF814" s="133"/>
      <c r="BG814" s="133"/>
      <c r="BH814" s="133"/>
      <c r="BI814" s="133"/>
      <c r="BJ814" s="133"/>
      <c r="BK814" s="133"/>
      <c r="BL814" s="133"/>
      <c r="BM814" s="133"/>
      <c r="BN814" s="133"/>
      <c r="BO814" s="133"/>
      <c r="BP814" s="133"/>
      <c r="BQ814" s="133"/>
      <c r="BR814" s="133"/>
      <c r="BS814" s="133"/>
      <c r="BT814" s="133"/>
      <c r="BU814" s="133"/>
      <c r="BV814" s="133"/>
      <c r="BW814" s="133"/>
      <c r="BX814" s="133"/>
      <c r="BY814" s="133"/>
      <c r="BZ814" s="133"/>
      <c r="CA814" s="133"/>
      <c r="CB814" s="133"/>
      <c r="CC814" s="133"/>
      <c r="CD814" s="133"/>
      <c r="CE814" s="133"/>
      <c r="CF814" s="133"/>
      <c r="CG814" s="133"/>
      <c r="CH814" s="133"/>
      <c r="CI814" s="133"/>
      <c r="CJ814" s="133"/>
      <c r="CK814" s="133"/>
      <c r="CL814" s="133"/>
      <c r="CM814" s="133"/>
    </row>
    <row r="815" spans="1:91" ht="24" customHeight="1" x14ac:dyDescent="0.2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  <c r="AX815" s="133"/>
      <c r="AY815" s="133"/>
      <c r="AZ815" s="133"/>
      <c r="BA815" s="133"/>
      <c r="BB815" s="133"/>
      <c r="BC815" s="133"/>
      <c r="BD815" s="133"/>
      <c r="BE815" s="133"/>
      <c r="BF815" s="133"/>
      <c r="BG815" s="133"/>
      <c r="BH815" s="133"/>
      <c r="BI815" s="133"/>
      <c r="BJ815" s="133"/>
      <c r="BK815" s="133"/>
      <c r="BL815" s="133"/>
      <c r="BM815" s="133"/>
      <c r="BN815" s="133"/>
      <c r="BO815" s="133"/>
      <c r="BP815" s="133"/>
      <c r="BQ815" s="133"/>
      <c r="BR815" s="133"/>
      <c r="BS815" s="133"/>
      <c r="BT815" s="133"/>
      <c r="BU815" s="133"/>
      <c r="BV815" s="133"/>
      <c r="BW815" s="133"/>
      <c r="BX815" s="133"/>
      <c r="BY815" s="133"/>
      <c r="BZ815" s="133"/>
      <c r="CA815" s="133"/>
      <c r="CB815" s="133"/>
      <c r="CC815" s="133"/>
      <c r="CD815" s="133"/>
      <c r="CE815" s="133"/>
      <c r="CF815" s="133"/>
      <c r="CG815" s="133"/>
      <c r="CH815" s="133"/>
      <c r="CI815" s="133"/>
      <c r="CJ815" s="133"/>
      <c r="CK815" s="133"/>
      <c r="CL815" s="133"/>
      <c r="CM815" s="133"/>
    </row>
    <row r="816" spans="1:91" ht="24" customHeight="1" x14ac:dyDescent="0.25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  <c r="AX816" s="133"/>
      <c r="AY816" s="133"/>
      <c r="AZ816" s="133"/>
      <c r="BA816" s="133"/>
      <c r="BB816" s="133"/>
      <c r="BC816" s="133"/>
      <c r="BD816" s="133"/>
      <c r="BE816" s="133"/>
      <c r="BF816" s="133"/>
      <c r="BG816" s="133"/>
      <c r="BH816" s="133"/>
      <c r="BI816" s="133"/>
      <c r="BJ816" s="133"/>
      <c r="BK816" s="133"/>
      <c r="BL816" s="133"/>
      <c r="BM816" s="133"/>
      <c r="BN816" s="133"/>
      <c r="BO816" s="133"/>
      <c r="BP816" s="133"/>
      <c r="BQ816" s="133"/>
      <c r="BR816" s="133"/>
      <c r="BS816" s="133"/>
      <c r="BT816" s="133"/>
      <c r="BU816" s="133"/>
      <c r="BV816" s="133"/>
      <c r="BW816" s="133"/>
      <c r="BX816" s="133"/>
      <c r="BY816" s="133"/>
      <c r="BZ816" s="133"/>
      <c r="CA816" s="133"/>
      <c r="CB816" s="133"/>
      <c r="CC816" s="133"/>
      <c r="CD816" s="133"/>
      <c r="CE816" s="133"/>
      <c r="CF816" s="133"/>
      <c r="CG816" s="133"/>
      <c r="CH816" s="133"/>
      <c r="CI816" s="133"/>
      <c r="CJ816" s="133"/>
      <c r="CK816" s="133"/>
      <c r="CL816" s="133"/>
      <c r="CM816" s="133"/>
    </row>
    <row r="817" spans="1:91" ht="24" customHeight="1" x14ac:dyDescent="0.25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  <c r="AX817" s="133"/>
      <c r="AY817" s="133"/>
      <c r="AZ817" s="133"/>
      <c r="BA817" s="133"/>
      <c r="BB817" s="133"/>
      <c r="BC817" s="133"/>
      <c r="BD817" s="133"/>
      <c r="BE817" s="133"/>
      <c r="BF817" s="133"/>
      <c r="BG817" s="133"/>
      <c r="BH817" s="133"/>
      <c r="BI817" s="133"/>
      <c r="BJ817" s="133"/>
      <c r="BK817" s="133"/>
      <c r="BL817" s="133"/>
      <c r="BM817" s="133"/>
      <c r="BN817" s="133"/>
      <c r="BO817" s="133"/>
      <c r="BP817" s="133"/>
      <c r="BQ817" s="133"/>
      <c r="BR817" s="133"/>
      <c r="BS817" s="133"/>
      <c r="BT817" s="133"/>
      <c r="BU817" s="133"/>
      <c r="BV817" s="133"/>
      <c r="BW817" s="133"/>
      <c r="BX817" s="133"/>
      <c r="BY817" s="133"/>
      <c r="BZ817" s="133"/>
      <c r="CA817" s="133"/>
      <c r="CB817" s="133"/>
      <c r="CC817" s="133"/>
      <c r="CD817" s="133"/>
      <c r="CE817" s="133"/>
      <c r="CF817" s="133"/>
      <c r="CG817" s="133"/>
      <c r="CH817" s="133"/>
      <c r="CI817" s="133"/>
      <c r="CJ817" s="133"/>
      <c r="CK817" s="133"/>
      <c r="CL817" s="133"/>
      <c r="CM817" s="133"/>
    </row>
    <row r="818" spans="1:91" ht="24" customHeight="1" x14ac:dyDescent="0.25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  <c r="AX818" s="133"/>
      <c r="AY818" s="133"/>
      <c r="AZ818" s="133"/>
      <c r="BA818" s="133"/>
      <c r="BB818" s="133"/>
      <c r="BC818" s="133"/>
      <c r="BD818" s="133"/>
      <c r="BE818" s="133"/>
      <c r="BF818" s="133"/>
      <c r="BG818" s="133"/>
      <c r="BH818" s="133"/>
      <c r="BI818" s="133"/>
      <c r="BJ818" s="133"/>
      <c r="BK818" s="133"/>
      <c r="BL818" s="133"/>
      <c r="BM818" s="133"/>
      <c r="BN818" s="133"/>
      <c r="BO818" s="133"/>
      <c r="BP818" s="133"/>
      <c r="BQ818" s="133"/>
      <c r="BR818" s="133"/>
      <c r="BS818" s="133"/>
      <c r="BT818" s="133"/>
      <c r="BU818" s="133"/>
      <c r="BV818" s="133"/>
      <c r="BW818" s="133"/>
      <c r="BX818" s="133"/>
      <c r="BY818" s="133"/>
      <c r="BZ818" s="133"/>
      <c r="CA818" s="133"/>
      <c r="CB818" s="133"/>
      <c r="CC818" s="133"/>
      <c r="CD818" s="133"/>
      <c r="CE818" s="133"/>
      <c r="CF818" s="133"/>
      <c r="CG818" s="133"/>
      <c r="CH818" s="133"/>
      <c r="CI818" s="133"/>
      <c r="CJ818" s="133"/>
      <c r="CK818" s="133"/>
      <c r="CL818" s="133"/>
      <c r="CM818" s="133"/>
    </row>
    <row r="819" spans="1:91" ht="24" customHeight="1" x14ac:dyDescent="0.25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  <c r="AX819" s="133"/>
      <c r="AY819" s="133"/>
      <c r="AZ819" s="133"/>
      <c r="BA819" s="133"/>
      <c r="BB819" s="133"/>
      <c r="BC819" s="133"/>
      <c r="BD819" s="133"/>
      <c r="BE819" s="133"/>
      <c r="BF819" s="133"/>
      <c r="BG819" s="133"/>
      <c r="BH819" s="133"/>
      <c r="BI819" s="133"/>
      <c r="BJ819" s="133"/>
      <c r="BK819" s="133"/>
      <c r="BL819" s="133"/>
      <c r="BM819" s="133"/>
      <c r="BN819" s="133"/>
      <c r="BO819" s="133"/>
      <c r="BP819" s="133"/>
      <c r="BQ819" s="133"/>
      <c r="BR819" s="133"/>
      <c r="BS819" s="133"/>
      <c r="BT819" s="133"/>
      <c r="BU819" s="133"/>
      <c r="BV819" s="133"/>
      <c r="BW819" s="133"/>
      <c r="BX819" s="133"/>
      <c r="BY819" s="133"/>
      <c r="BZ819" s="133"/>
      <c r="CA819" s="133"/>
      <c r="CB819" s="133"/>
      <c r="CC819" s="133"/>
      <c r="CD819" s="133"/>
      <c r="CE819" s="133"/>
      <c r="CF819" s="133"/>
      <c r="CG819" s="133"/>
      <c r="CH819" s="133"/>
      <c r="CI819" s="133"/>
      <c r="CJ819" s="133"/>
      <c r="CK819" s="133"/>
      <c r="CL819" s="133"/>
      <c r="CM819" s="133"/>
    </row>
    <row r="820" spans="1:91" ht="24" customHeight="1" x14ac:dyDescent="0.25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  <c r="AX820" s="133"/>
      <c r="AY820" s="133"/>
      <c r="AZ820" s="133"/>
      <c r="BA820" s="133"/>
      <c r="BB820" s="133"/>
      <c r="BC820" s="133"/>
      <c r="BD820" s="133"/>
      <c r="BE820" s="133"/>
      <c r="BF820" s="133"/>
      <c r="BG820" s="133"/>
      <c r="BH820" s="133"/>
      <c r="BI820" s="133"/>
      <c r="BJ820" s="133"/>
      <c r="BK820" s="133"/>
      <c r="BL820" s="133"/>
      <c r="BM820" s="133"/>
      <c r="BN820" s="133"/>
      <c r="BO820" s="133"/>
      <c r="BP820" s="133"/>
      <c r="BQ820" s="133"/>
      <c r="BR820" s="133"/>
      <c r="BS820" s="133"/>
      <c r="BT820" s="133"/>
      <c r="BU820" s="133"/>
      <c r="BV820" s="133"/>
      <c r="BW820" s="133"/>
      <c r="BX820" s="133"/>
      <c r="BY820" s="133"/>
      <c r="BZ820" s="133"/>
      <c r="CA820" s="133"/>
      <c r="CB820" s="133"/>
      <c r="CC820" s="133"/>
      <c r="CD820" s="133"/>
      <c r="CE820" s="133"/>
      <c r="CF820" s="133"/>
      <c r="CG820" s="133"/>
      <c r="CH820" s="133"/>
      <c r="CI820" s="133"/>
      <c r="CJ820" s="133"/>
      <c r="CK820" s="133"/>
      <c r="CL820" s="133"/>
      <c r="CM820" s="133"/>
    </row>
    <row r="821" spans="1:91" ht="24" customHeight="1" x14ac:dyDescent="0.25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  <c r="AX821" s="133"/>
      <c r="AY821" s="133"/>
      <c r="AZ821" s="133"/>
      <c r="BA821" s="133"/>
      <c r="BB821" s="133"/>
      <c r="BC821" s="133"/>
      <c r="BD821" s="133"/>
      <c r="BE821" s="133"/>
      <c r="BF821" s="133"/>
      <c r="BG821" s="133"/>
      <c r="BH821" s="133"/>
      <c r="BI821" s="133"/>
      <c r="BJ821" s="133"/>
      <c r="BK821" s="133"/>
      <c r="BL821" s="133"/>
      <c r="BM821" s="133"/>
      <c r="BN821" s="133"/>
      <c r="BO821" s="133"/>
      <c r="BP821" s="133"/>
      <c r="BQ821" s="133"/>
      <c r="BR821" s="133"/>
      <c r="BS821" s="133"/>
      <c r="BT821" s="133"/>
      <c r="BU821" s="133"/>
      <c r="BV821" s="133"/>
      <c r="BW821" s="133"/>
      <c r="BX821" s="133"/>
      <c r="BY821" s="133"/>
      <c r="BZ821" s="133"/>
      <c r="CA821" s="133"/>
      <c r="CB821" s="133"/>
      <c r="CC821" s="133"/>
      <c r="CD821" s="133"/>
      <c r="CE821" s="133"/>
      <c r="CF821" s="133"/>
      <c r="CG821" s="133"/>
      <c r="CH821" s="133"/>
      <c r="CI821" s="133"/>
      <c r="CJ821" s="133"/>
      <c r="CK821" s="133"/>
      <c r="CL821" s="133"/>
      <c r="CM821" s="133"/>
    </row>
    <row r="822" spans="1:91" ht="24" customHeight="1" x14ac:dyDescent="0.25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  <c r="AX822" s="133"/>
      <c r="AY822" s="133"/>
      <c r="AZ822" s="133"/>
      <c r="BA822" s="133"/>
      <c r="BB822" s="133"/>
      <c r="BC822" s="133"/>
      <c r="BD822" s="133"/>
      <c r="BE822" s="133"/>
      <c r="BF822" s="133"/>
      <c r="BG822" s="133"/>
      <c r="BH822" s="133"/>
      <c r="BI822" s="133"/>
      <c r="BJ822" s="133"/>
      <c r="BK822" s="133"/>
      <c r="BL822" s="133"/>
      <c r="BM822" s="133"/>
      <c r="BN822" s="133"/>
      <c r="BO822" s="133"/>
      <c r="BP822" s="133"/>
      <c r="BQ822" s="133"/>
      <c r="BR822" s="133"/>
      <c r="BS822" s="133"/>
      <c r="BT822" s="133"/>
      <c r="BU822" s="133"/>
      <c r="BV822" s="133"/>
      <c r="BW822" s="133"/>
      <c r="BX822" s="133"/>
      <c r="BY822" s="133"/>
      <c r="BZ822" s="133"/>
      <c r="CA822" s="133"/>
      <c r="CB822" s="133"/>
      <c r="CC822" s="133"/>
      <c r="CD822" s="133"/>
      <c r="CE822" s="133"/>
      <c r="CF822" s="133"/>
      <c r="CG822" s="133"/>
      <c r="CH822" s="133"/>
      <c r="CI822" s="133"/>
      <c r="CJ822" s="133"/>
      <c r="CK822" s="133"/>
      <c r="CL822" s="133"/>
      <c r="CM822" s="133"/>
    </row>
    <row r="823" spans="1:91" ht="24" customHeight="1" x14ac:dyDescent="0.25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  <c r="AX823" s="133"/>
      <c r="AY823" s="133"/>
      <c r="AZ823" s="133"/>
      <c r="BA823" s="133"/>
      <c r="BB823" s="133"/>
      <c r="BC823" s="133"/>
      <c r="BD823" s="133"/>
      <c r="BE823" s="133"/>
      <c r="BF823" s="133"/>
      <c r="BG823" s="133"/>
      <c r="BH823" s="133"/>
      <c r="BI823" s="133"/>
      <c r="BJ823" s="133"/>
      <c r="BK823" s="133"/>
      <c r="BL823" s="133"/>
      <c r="BM823" s="133"/>
      <c r="BN823" s="133"/>
      <c r="BO823" s="133"/>
      <c r="BP823" s="133"/>
      <c r="BQ823" s="133"/>
      <c r="BR823" s="133"/>
      <c r="BS823" s="133"/>
      <c r="BT823" s="133"/>
      <c r="BU823" s="133"/>
      <c r="BV823" s="133"/>
      <c r="BW823" s="133"/>
      <c r="BX823" s="133"/>
      <c r="BY823" s="133"/>
      <c r="BZ823" s="133"/>
      <c r="CA823" s="133"/>
      <c r="CB823" s="133"/>
      <c r="CC823" s="133"/>
      <c r="CD823" s="133"/>
      <c r="CE823" s="133"/>
      <c r="CF823" s="133"/>
      <c r="CG823" s="133"/>
      <c r="CH823" s="133"/>
      <c r="CI823" s="133"/>
      <c r="CJ823" s="133"/>
      <c r="CK823" s="133"/>
      <c r="CL823" s="133"/>
      <c r="CM823" s="133"/>
    </row>
    <row r="824" spans="1:91" ht="24" customHeight="1" x14ac:dyDescent="0.25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  <c r="AX824" s="133"/>
      <c r="AY824" s="133"/>
      <c r="AZ824" s="133"/>
      <c r="BA824" s="133"/>
      <c r="BB824" s="133"/>
      <c r="BC824" s="133"/>
      <c r="BD824" s="133"/>
      <c r="BE824" s="133"/>
      <c r="BF824" s="133"/>
      <c r="BG824" s="133"/>
      <c r="BH824" s="133"/>
      <c r="BI824" s="133"/>
      <c r="BJ824" s="133"/>
      <c r="BK824" s="133"/>
      <c r="BL824" s="133"/>
      <c r="BM824" s="133"/>
      <c r="BN824" s="133"/>
      <c r="BO824" s="133"/>
      <c r="BP824" s="133"/>
      <c r="BQ824" s="133"/>
      <c r="BR824" s="133"/>
      <c r="BS824" s="133"/>
      <c r="BT824" s="133"/>
      <c r="BU824" s="133"/>
      <c r="BV824" s="133"/>
      <c r="BW824" s="133"/>
      <c r="BX824" s="133"/>
      <c r="BY824" s="133"/>
      <c r="BZ824" s="133"/>
      <c r="CA824" s="133"/>
      <c r="CB824" s="133"/>
      <c r="CC824" s="133"/>
      <c r="CD824" s="133"/>
      <c r="CE824" s="133"/>
      <c r="CF824" s="133"/>
      <c r="CG824" s="133"/>
      <c r="CH824" s="133"/>
      <c r="CI824" s="133"/>
      <c r="CJ824" s="133"/>
      <c r="CK824" s="133"/>
      <c r="CL824" s="133"/>
      <c r="CM824" s="133"/>
    </row>
    <row r="825" spans="1:91" ht="24" customHeight="1" x14ac:dyDescent="0.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  <c r="AX825" s="133"/>
      <c r="AY825" s="133"/>
      <c r="AZ825" s="133"/>
      <c r="BA825" s="133"/>
      <c r="BB825" s="133"/>
      <c r="BC825" s="133"/>
      <c r="BD825" s="133"/>
      <c r="BE825" s="133"/>
      <c r="BF825" s="133"/>
      <c r="BG825" s="133"/>
      <c r="BH825" s="133"/>
      <c r="BI825" s="133"/>
      <c r="BJ825" s="133"/>
      <c r="BK825" s="133"/>
      <c r="BL825" s="133"/>
      <c r="BM825" s="133"/>
      <c r="BN825" s="133"/>
      <c r="BO825" s="133"/>
      <c r="BP825" s="133"/>
      <c r="BQ825" s="133"/>
      <c r="BR825" s="133"/>
      <c r="BS825" s="133"/>
      <c r="BT825" s="133"/>
      <c r="BU825" s="133"/>
      <c r="BV825" s="133"/>
      <c r="BW825" s="133"/>
      <c r="BX825" s="133"/>
      <c r="BY825" s="133"/>
      <c r="BZ825" s="133"/>
      <c r="CA825" s="133"/>
      <c r="CB825" s="133"/>
      <c r="CC825" s="133"/>
      <c r="CD825" s="133"/>
      <c r="CE825" s="133"/>
      <c r="CF825" s="133"/>
      <c r="CG825" s="133"/>
      <c r="CH825" s="133"/>
      <c r="CI825" s="133"/>
      <c r="CJ825" s="133"/>
      <c r="CK825" s="133"/>
      <c r="CL825" s="133"/>
      <c r="CM825" s="133"/>
    </row>
    <row r="826" spans="1:91" ht="24" customHeight="1" x14ac:dyDescent="0.25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  <c r="AX826" s="133"/>
      <c r="AY826" s="133"/>
      <c r="AZ826" s="133"/>
      <c r="BA826" s="133"/>
      <c r="BB826" s="133"/>
      <c r="BC826" s="133"/>
      <c r="BD826" s="133"/>
      <c r="BE826" s="133"/>
      <c r="BF826" s="133"/>
      <c r="BG826" s="133"/>
      <c r="BH826" s="133"/>
      <c r="BI826" s="133"/>
      <c r="BJ826" s="133"/>
      <c r="BK826" s="133"/>
      <c r="BL826" s="133"/>
      <c r="BM826" s="133"/>
      <c r="BN826" s="133"/>
      <c r="BO826" s="133"/>
      <c r="BP826" s="133"/>
      <c r="BQ826" s="133"/>
      <c r="BR826" s="133"/>
      <c r="BS826" s="133"/>
      <c r="BT826" s="133"/>
      <c r="BU826" s="133"/>
      <c r="BV826" s="133"/>
      <c r="BW826" s="133"/>
      <c r="BX826" s="133"/>
      <c r="BY826" s="133"/>
      <c r="BZ826" s="133"/>
      <c r="CA826" s="133"/>
      <c r="CB826" s="133"/>
      <c r="CC826" s="133"/>
      <c r="CD826" s="133"/>
      <c r="CE826" s="133"/>
      <c r="CF826" s="133"/>
      <c r="CG826" s="133"/>
      <c r="CH826" s="133"/>
      <c r="CI826" s="133"/>
      <c r="CJ826" s="133"/>
      <c r="CK826" s="133"/>
      <c r="CL826" s="133"/>
      <c r="CM826" s="133"/>
    </row>
    <row r="827" spans="1:91" ht="24" customHeight="1" x14ac:dyDescent="0.25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  <c r="AX827" s="133"/>
      <c r="AY827" s="133"/>
      <c r="AZ827" s="133"/>
      <c r="BA827" s="133"/>
      <c r="BB827" s="133"/>
      <c r="BC827" s="133"/>
      <c r="BD827" s="133"/>
      <c r="BE827" s="133"/>
      <c r="BF827" s="133"/>
      <c r="BG827" s="133"/>
      <c r="BH827" s="133"/>
      <c r="BI827" s="133"/>
      <c r="BJ827" s="133"/>
      <c r="BK827" s="133"/>
      <c r="BL827" s="133"/>
      <c r="BM827" s="133"/>
      <c r="BN827" s="133"/>
      <c r="BO827" s="133"/>
      <c r="BP827" s="133"/>
      <c r="BQ827" s="133"/>
      <c r="BR827" s="133"/>
      <c r="BS827" s="133"/>
      <c r="BT827" s="133"/>
      <c r="BU827" s="133"/>
      <c r="BV827" s="133"/>
      <c r="BW827" s="133"/>
      <c r="BX827" s="133"/>
      <c r="BY827" s="133"/>
      <c r="BZ827" s="133"/>
      <c r="CA827" s="133"/>
      <c r="CB827" s="133"/>
      <c r="CC827" s="133"/>
      <c r="CD827" s="133"/>
      <c r="CE827" s="133"/>
      <c r="CF827" s="133"/>
      <c r="CG827" s="133"/>
      <c r="CH827" s="133"/>
      <c r="CI827" s="133"/>
      <c r="CJ827" s="133"/>
      <c r="CK827" s="133"/>
      <c r="CL827" s="133"/>
      <c r="CM827" s="133"/>
    </row>
    <row r="828" spans="1:91" ht="24" customHeight="1" x14ac:dyDescent="0.25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  <c r="AX828" s="133"/>
      <c r="AY828" s="133"/>
      <c r="AZ828" s="133"/>
      <c r="BA828" s="133"/>
      <c r="BB828" s="133"/>
      <c r="BC828" s="133"/>
      <c r="BD828" s="133"/>
      <c r="BE828" s="133"/>
      <c r="BF828" s="133"/>
      <c r="BG828" s="133"/>
      <c r="BH828" s="133"/>
      <c r="BI828" s="133"/>
      <c r="BJ828" s="133"/>
      <c r="BK828" s="133"/>
      <c r="BL828" s="133"/>
      <c r="BM828" s="133"/>
      <c r="BN828" s="133"/>
      <c r="BO828" s="133"/>
      <c r="BP828" s="133"/>
      <c r="BQ828" s="133"/>
      <c r="BR828" s="133"/>
      <c r="BS828" s="133"/>
      <c r="BT828" s="133"/>
      <c r="BU828" s="133"/>
      <c r="BV828" s="133"/>
      <c r="BW828" s="133"/>
      <c r="BX828" s="133"/>
      <c r="BY828" s="133"/>
      <c r="BZ828" s="133"/>
      <c r="CA828" s="133"/>
      <c r="CB828" s="133"/>
      <c r="CC828" s="133"/>
      <c r="CD828" s="133"/>
      <c r="CE828" s="133"/>
      <c r="CF828" s="133"/>
      <c r="CG828" s="133"/>
      <c r="CH828" s="133"/>
      <c r="CI828" s="133"/>
      <c r="CJ828" s="133"/>
      <c r="CK828" s="133"/>
      <c r="CL828" s="133"/>
      <c r="CM828" s="133"/>
    </row>
    <row r="829" spans="1:91" ht="24" customHeight="1" x14ac:dyDescent="0.25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  <c r="AX829" s="133"/>
      <c r="AY829" s="133"/>
      <c r="AZ829" s="133"/>
      <c r="BA829" s="133"/>
      <c r="BB829" s="133"/>
      <c r="BC829" s="133"/>
      <c r="BD829" s="133"/>
      <c r="BE829" s="133"/>
      <c r="BF829" s="133"/>
      <c r="BG829" s="133"/>
      <c r="BH829" s="133"/>
      <c r="BI829" s="133"/>
      <c r="BJ829" s="133"/>
      <c r="BK829" s="133"/>
      <c r="BL829" s="133"/>
      <c r="BM829" s="133"/>
      <c r="BN829" s="133"/>
      <c r="BO829" s="133"/>
      <c r="BP829" s="133"/>
      <c r="BQ829" s="133"/>
      <c r="BR829" s="133"/>
      <c r="BS829" s="133"/>
      <c r="BT829" s="133"/>
      <c r="BU829" s="133"/>
      <c r="BV829" s="133"/>
      <c r="BW829" s="133"/>
      <c r="BX829" s="133"/>
      <c r="BY829" s="133"/>
      <c r="BZ829" s="133"/>
      <c r="CA829" s="133"/>
      <c r="CB829" s="133"/>
      <c r="CC829" s="133"/>
      <c r="CD829" s="133"/>
      <c r="CE829" s="133"/>
      <c r="CF829" s="133"/>
      <c r="CG829" s="133"/>
      <c r="CH829" s="133"/>
      <c r="CI829" s="133"/>
      <c r="CJ829" s="133"/>
      <c r="CK829" s="133"/>
      <c r="CL829" s="133"/>
      <c r="CM829" s="133"/>
    </row>
    <row r="830" spans="1:91" ht="24" customHeight="1" x14ac:dyDescent="0.25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  <c r="AX830" s="133"/>
      <c r="AY830" s="133"/>
      <c r="AZ830" s="133"/>
      <c r="BA830" s="133"/>
      <c r="BB830" s="133"/>
      <c r="BC830" s="133"/>
      <c r="BD830" s="133"/>
      <c r="BE830" s="133"/>
      <c r="BF830" s="133"/>
      <c r="BG830" s="133"/>
      <c r="BH830" s="133"/>
      <c r="BI830" s="133"/>
      <c r="BJ830" s="133"/>
      <c r="BK830" s="133"/>
      <c r="BL830" s="133"/>
      <c r="BM830" s="133"/>
      <c r="BN830" s="133"/>
      <c r="BO830" s="133"/>
      <c r="BP830" s="133"/>
      <c r="BQ830" s="133"/>
      <c r="BR830" s="133"/>
      <c r="BS830" s="133"/>
      <c r="BT830" s="133"/>
      <c r="BU830" s="133"/>
      <c r="BV830" s="133"/>
      <c r="BW830" s="133"/>
      <c r="BX830" s="133"/>
      <c r="BY830" s="133"/>
      <c r="BZ830" s="133"/>
      <c r="CA830" s="133"/>
      <c r="CB830" s="133"/>
      <c r="CC830" s="133"/>
      <c r="CD830" s="133"/>
      <c r="CE830" s="133"/>
      <c r="CF830" s="133"/>
      <c r="CG830" s="133"/>
      <c r="CH830" s="133"/>
      <c r="CI830" s="133"/>
      <c r="CJ830" s="133"/>
      <c r="CK830" s="133"/>
      <c r="CL830" s="133"/>
      <c r="CM830" s="133"/>
    </row>
    <row r="831" spans="1:91" ht="24" customHeight="1" x14ac:dyDescent="0.25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  <c r="AX831" s="133"/>
      <c r="AY831" s="133"/>
      <c r="AZ831" s="133"/>
      <c r="BA831" s="133"/>
      <c r="BB831" s="133"/>
      <c r="BC831" s="133"/>
      <c r="BD831" s="133"/>
      <c r="BE831" s="133"/>
      <c r="BF831" s="133"/>
      <c r="BG831" s="133"/>
      <c r="BH831" s="133"/>
      <c r="BI831" s="133"/>
      <c r="BJ831" s="133"/>
      <c r="BK831" s="133"/>
      <c r="BL831" s="133"/>
      <c r="BM831" s="133"/>
      <c r="BN831" s="133"/>
      <c r="BO831" s="133"/>
      <c r="BP831" s="133"/>
      <c r="BQ831" s="133"/>
      <c r="BR831" s="133"/>
      <c r="BS831" s="133"/>
      <c r="BT831" s="133"/>
      <c r="BU831" s="133"/>
      <c r="BV831" s="133"/>
      <c r="BW831" s="133"/>
      <c r="BX831" s="133"/>
      <c r="BY831" s="133"/>
      <c r="BZ831" s="133"/>
      <c r="CA831" s="133"/>
      <c r="CB831" s="133"/>
      <c r="CC831" s="133"/>
      <c r="CD831" s="133"/>
      <c r="CE831" s="133"/>
      <c r="CF831" s="133"/>
      <c r="CG831" s="133"/>
      <c r="CH831" s="133"/>
      <c r="CI831" s="133"/>
      <c r="CJ831" s="133"/>
      <c r="CK831" s="133"/>
      <c r="CL831" s="133"/>
      <c r="CM831" s="133"/>
    </row>
    <row r="832" spans="1:91" ht="24" customHeight="1" x14ac:dyDescent="0.25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  <c r="AX832" s="133"/>
      <c r="AY832" s="133"/>
      <c r="AZ832" s="133"/>
      <c r="BA832" s="133"/>
      <c r="BB832" s="133"/>
      <c r="BC832" s="133"/>
      <c r="BD832" s="133"/>
      <c r="BE832" s="133"/>
      <c r="BF832" s="133"/>
      <c r="BG832" s="133"/>
      <c r="BH832" s="133"/>
      <c r="BI832" s="133"/>
      <c r="BJ832" s="133"/>
      <c r="BK832" s="133"/>
      <c r="BL832" s="133"/>
      <c r="BM832" s="133"/>
      <c r="BN832" s="133"/>
      <c r="BO832" s="133"/>
      <c r="BP832" s="133"/>
      <c r="BQ832" s="133"/>
      <c r="BR832" s="133"/>
      <c r="BS832" s="133"/>
      <c r="BT832" s="133"/>
      <c r="BU832" s="133"/>
      <c r="BV832" s="133"/>
      <c r="BW832" s="133"/>
      <c r="BX832" s="133"/>
      <c r="BY832" s="133"/>
      <c r="BZ832" s="133"/>
      <c r="CA832" s="133"/>
      <c r="CB832" s="133"/>
      <c r="CC832" s="133"/>
      <c r="CD832" s="133"/>
      <c r="CE832" s="133"/>
      <c r="CF832" s="133"/>
      <c r="CG832" s="133"/>
      <c r="CH832" s="133"/>
      <c r="CI832" s="133"/>
      <c r="CJ832" s="133"/>
      <c r="CK832" s="133"/>
      <c r="CL832" s="133"/>
      <c r="CM832" s="133"/>
    </row>
    <row r="833" spans="1:91" ht="24" customHeight="1" x14ac:dyDescent="0.25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  <c r="AX833" s="133"/>
      <c r="AY833" s="133"/>
      <c r="AZ833" s="133"/>
      <c r="BA833" s="133"/>
      <c r="BB833" s="133"/>
      <c r="BC833" s="133"/>
      <c r="BD833" s="133"/>
      <c r="BE833" s="133"/>
      <c r="BF833" s="133"/>
      <c r="BG833" s="133"/>
      <c r="BH833" s="133"/>
      <c r="BI833" s="133"/>
      <c r="BJ833" s="133"/>
      <c r="BK833" s="133"/>
      <c r="BL833" s="133"/>
      <c r="BM833" s="133"/>
      <c r="BN833" s="133"/>
      <c r="BO833" s="133"/>
      <c r="BP833" s="133"/>
      <c r="BQ833" s="133"/>
      <c r="BR833" s="133"/>
      <c r="BS833" s="133"/>
      <c r="BT833" s="133"/>
      <c r="BU833" s="133"/>
      <c r="BV833" s="133"/>
      <c r="BW833" s="133"/>
      <c r="BX833" s="133"/>
      <c r="BY833" s="133"/>
      <c r="BZ833" s="133"/>
      <c r="CA833" s="133"/>
      <c r="CB833" s="133"/>
      <c r="CC833" s="133"/>
      <c r="CD833" s="133"/>
      <c r="CE833" s="133"/>
      <c r="CF833" s="133"/>
      <c r="CG833" s="133"/>
      <c r="CH833" s="133"/>
      <c r="CI833" s="133"/>
      <c r="CJ833" s="133"/>
      <c r="CK833" s="133"/>
      <c r="CL833" s="133"/>
      <c r="CM833" s="133"/>
    </row>
    <row r="834" spans="1:91" ht="24" customHeight="1" x14ac:dyDescent="0.25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  <c r="AX834" s="133"/>
      <c r="AY834" s="133"/>
      <c r="AZ834" s="133"/>
      <c r="BA834" s="133"/>
      <c r="BB834" s="133"/>
      <c r="BC834" s="133"/>
      <c r="BD834" s="133"/>
      <c r="BE834" s="133"/>
      <c r="BF834" s="133"/>
      <c r="BG834" s="133"/>
      <c r="BH834" s="133"/>
      <c r="BI834" s="133"/>
      <c r="BJ834" s="133"/>
      <c r="BK834" s="133"/>
      <c r="BL834" s="133"/>
      <c r="BM834" s="133"/>
      <c r="BN834" s="133"/>
      <c r="BO834" s="133"/>
      <c r="BP834" s="133"/>
      <c r="BQ834" s="133"/>
      <c r="BR834" s="133"/>
      <c r="BS834" s="133"/>
      <c r="BT834" s="133"/>
      <c r="BU834" s="133"/>
      <c r="BV834" s="133"/>
      <c r="BW834" s="133"/>
      <c r="BX834" s="133"/>
      <c r="BY834" s="133"/>
      <c r="BZ834" s="133"/>
      <c r="CA834" s="133"/>
      <c r="CB834" s="133"/>
      <c r="CC834" s="133"/>
      <c r="CD834" s="133"/>
      <c r="CE834" s="133"/>
      <c r="CF834" s="133"/>
      <c r="CG834" s="133"/>
      <c r="CH834" s="133"/>
      <c r="CI834" s="133"/>
      <c r="CJ834" s="133"/>
      <c r="CK834" s="133"/>
      <c r="CL834" s="133"/>
      <c r="CM834" s="133"/>
    </row>
    <row r="835" spans="1:91" ht="24" customHeight="1" x14ac:dyDescent="0.2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  <c r="AX835" s="133"/>
      <c r="AY835" s="133"/>
      <c r="AZ835" s="133"/>
      <c r="BA835" s="133"/>
      <c r="BB835" s="133"/>
      <c r="BC835" s="133"/>
      <c r="BD835" s="133"/>
      <c r="BE835" s="133"/>
      <c r="BF835" s="133"/>
      <c r="BG835" s="133"/>
      <c r="BH835" s="133"/>
      <c r="BI835" s="133"/>
      <c r="BJ835" s="133"/>
      <c r="BK835" s="133"/>
      <c r="BL835" s="133"/>
      <c r="BM835" s="133"/>
      <c r="BN835" s="133"/>
      <c r="BO835" s="133"/>
      <c r="BP835" s="133"/>
      <c r="BQ835" s="133"/>
      <c r="BR835" s="133"/>
      <c r="BS835" s="133"/>
      <c r="BT835" s="133"/>
      <c r="BU835" s="133"/>
      <c r="BV835" s="133"/>
      <c r="BW835" s="133"/>
      <c r="BX835" s="133"/>
      <c r="BY835" s="133"/>
      <c r="BZ835" s="133"/>
      <c r="CA835" s="133"/>
      <c r="CB835" s="133"/>
      <c r="CC835" s="133"/>
      <c r="CD835" s="133"/>
      <c r="CE835" s="133"/>
      <c r="CF835" s="133"/>
      <c r="CG835" s="133"/>
      <c r="CH835" s="133"/>
      <c r="CI835" s="133"/>
      <c r="CJ835" s="133"/>
      <c r="CK835" s="133"/>
      <c r="CL835" s="133"/>
      <c r="CM835" s="133"/>
    </row>
    <row r="836" spans="1:91" ht="24" customHeight="1" x14ac:dyDescent="0.25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  <c r="AX836" s="133"/>
      <c r="AY836" s="133"/>
      <c r="AZ836" s="133"/>
      <c r="BA836" s="133"/>
      <c r="BB836" s="133"/>
      <c r="BC836" s="133"/>
      <c r="BD836" s="133"/>
      <c r="BE836" s="133"/>
      <c r="BF836" s="133"/>
      <c r="BG836" s="133"/>
      <c r="BH836" s="133"/>
      <c r="BI836" s="133"/>
      <c r="BJ836" s="133"/>
      <c r="BK836" s="133"/>
      <c r="BL836" s="133"/>
      <c r="BM836" s="133"/>
      <c r="BN836" s="133"/>
      <c r="BO836" s="133"/>
      <c r="BP836" s="133"/>
      <c r="BQ836" s="133"/>
      <c r="BR836" s="133"/>
      <c r="BS836" s="133"/>
      <c r="BT836" s="133"/>
      <c r="BU836" s="133"/>
      <c r="BV836" s="133"/>
      <c r="BW836" s="133"/>
      <c r="BX836" s="133"/>
      <c r="BY836" s="133"/>
      <c r="BZ836" s="133"/>
      <c r="CA836" s="133"/>
      <c r="CB836" s="133"/>
      <c r="CC836" s="133"/>
      <c r="CD836" s="133"/>
      <c r="CE836" s="133"/>
      <c r="CF836" s="133"/>
      <c r="CG836" s="133"/>
      <c r="CH836" s="133"/>
      <c r="CI836" s="133"/>
      <c r="CJ836" s="133"/>
      <c r="CK836" s="133"/>
      <c r="CL836" s="133"/>
      <c r="CM836" s="133"/>
    </row>
    <row r="837" spans="1:91" ht="24" customHeight="1" x14ac:dyDescent="0.25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  <c r="AX837" s="133"/>
      <c r="AY837" s="133"/>
      <c r="AZ837" s="133"/>
      <c r="BA837" s="133"/>
      <c r="BB837" s="133"/>
      <c r="BC837" s="133"/>
      <c r="BD837" s="133"/>
      <c r="BE837" s="133"/>
      <c r="BF837" s="133"/>
      <c r="BG837" s="133"/>
      <c r="BH837" s="133"/>
      <c r="BI837" s="133"/>
      <c r="BJ837" s="133"/>
      <c r="BK837" s="133"/>
      <c r="BL837" s="133"/>
      <c r="BM837" s="133"/>
      <c r="BN837" s="133"/>
      <c r="BO837" s="133"/>
      <c r="BP837" s="133"/>
      <c r="BQ837" s="133"/>
      <c r="BR837" s="133"/>
      <c r="BS837" s="133"/>
      <c r="BT837" s="133"/>
      <c r="BU837" s="133"/>
      <c r="BV837" s="133"/>
      <c r="BW837" s="133"/>
      <c r="BX837" s="133"/>
      <c r="BY837" s="133"/>
      <c r="BZ837" s="133"/>
      <c r="CA837" s="133"/>
      <c r="CB837" s="133"/>
      <c r="CC837" s="133"/>
      <c r="CD837" s="133"/>
      <c r="CE837" s="133"/>
      <c r="CF837" s="133"/>
      <c r="CG837" s="133"/>
      <c r="CH837" s="133"/>
      <c r="CI837" s="133"/>
      <c r="CJ837" s="133"/>
      <c r="CK837" s="133"/>
      <c r="CL837" s="133"/>
      <c r="CM837" s="133"/>
    </row>
    <row r="838" spans="1:91" ht="24" customHeight="1" x14ac:dyDescent="0.25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  <c r="AX838" s="133"/>
      <c r="AY838" s="133"/>
      <c r="AZ838" s="133"/>
      <c r="BA838" s="133"/>
      <c r="BB838" s="133"/>
      <c r="BC838" s="133"/>
      <c r="BD838" s="133"/>
      <c r="BE838" s="133"/>
      <c r="BF838" s="133"/>
      <c r="BG838" s="133"/>
      <c r="BH838" s="133"/>
      <c r="BI838" s="133"/>
      <c r="BJ838" s="133"/>
      <c r="BK838" s="133"/>
      <c r="BL838" s="133"/>
      <c r="BM838" s="133"/>
      <c r="BN838" s="133"/>
      <c r="BO838" s="133"/>
      <c r="BP838" s="133"/>
      <c r="BQ838" s="133"/>
      <c r="BR838" s="133"/>
      <c r="BS838" s="133"/>
      <c r="BT838" s="133"/>
      <c r="BU838" s="133"/>
      <c r="BV838" s="133"/>
      <c r="BW838" s="133"/>
      <c r="BX838" s="133"/>
      <c r="BY838" s="133"/>
      <c r="BZ838" s="133"/>
      <c r="CA838" s="133"/>
      <c r="CB838" s="133"/>
      <c r="CC838" s="133"/>
      <c r="CD838" s="133"/>
      <c r="CE838" s="133"/>
      <c r="CF838" s="133"/>
      <c r="CG838" s="133"/>
      <c r="CH838" s="133"/>
      <c r="CI838" s="133"/>
      <c r="CJ838" s="133"/>
      <c r="CK838" s="133"/>
      <c r="CL838" s="133"/>
      <c r="CM838" s="133"/>
    </row>
    <row r="839" spans="1:91" ht="24" customHeight="1" x14ac:dyDescent="0.25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  <c r="AX839" s="133"/>
      <c r="AY839" s="133"/>
      <c r="AZ839" s="133"/>
      <c r="BA839" s="133"/>
      <c r="BB839" s="133"/>
      <c r="BC839" s="133"/>
      <c r="BD839" s="133"/>
      <c r="BE839" s="133"/>
      <c r="BF839" s="133"/>
      <c r="BG839" s="133"/>
      <c r="BH839" s="133"/>
      <c r="BI839" s="133"/>
      <c r="BJ839" s="133"/>
      <c r="BK839" s="133"/>
      <c r="BL839" s="133"/>
      <c r="BM839" s="133"/>
      <c r="BN839" s="133"/>
      <c r="BO839" s="133"/>
      <c r="BP839" s="133"/>
      <c r="BQ839" s="133"/>
      <c r="BR839" s="133"/>
      <c r="BS839" s="133"/>
      <c r="BT839" s="133"/>
      <c r="BU839" s="133"/>
      <c r="BV839" s="133"/>
      <c r="BW839" s="133"/>
      <c r="BX839" s="133"/>
      <c r="BY839" s="133"/>
      <c r="BZ839" s="133"/>
      <c r="CA839" s="133"/>
      <c r="CB839" s="133"/>
      <c r="CC839" s="133"/>
      <c r="CD839" s="133"/>
      <c r="CE839" s="133"/>
      <c r="CF839" s="133"/>
      <c r="CG839" s="133"/>
      <c r="CH839" s="133"/>
      <c r="CI839" s="133"/>
      <c r="CJ839" s="133"/>
      <c r="CK839" s="133"/>
      <c r="CL839" s="133"/>
      <c r="CM839" s="133"/>
    </row>
    <row r="840" spans="1:91" ht="24" customHeight="1" x14ac:dyDescent="0.25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  <c r="AX840" s="133"/>
      <c r="AY840" s="133"/>
      <c r="AZ840" s="133"/>
      <c r="BA840" s="133"/>
      <c r="BB840" s="133"/>
      <c r="BC840" s="133"/>
      <c r="BD840" s="133"/>
      <c r="BE840" s="133"/>
      <c r="BF840" s="133"/>
      <c r="BG840" s="133"/>
      <c r="BH840" s="133"/>
      <c r="BI840" s="133"/>
      <c r="BJ840" s="133"/>
      <c r="BK840" s="133"/>
      <c r="BL840" s="133"/>
      <c r="BM840" s="133"/>
      <c r="BN840" s="133"/>
      <c r="BO840" s="133"/>
      <c r="BP840" s="133"/>
      <c r="BQ840" s="133"/>
      <c r="BR840" s="133"/>
      <c r="BS840" s="133"/>
      <c r="BT840" s="133"/>
      <c r="BU840" s="133"/>
      <c r="BV840" s="133"/>
      <c r="BW840" s="133"/>
      <c r="BX840" s="133"/>
      <c r="BY840" s="133"/>
      <c r="BZ840" s="133"/>
      <c r="CA840" s="133"/>
      <c r="CB840" s="133"/>
      <c r="CC840" s="133"/>
      <c r="CD840" s="133"/>
      <c r="CE840" s="133"/>
      <c r="CF840" s="133"/>
      <c r="CG840" s="133"/>
      <c r="CH840" s="133"/>
      <c r="CI840" s="133"/>
      <c r="CJ840" s="133"/>
      <c r="CK840" s="133"/>
      <c r="CL840" s="133"/>
      <c r="CM840" s="133"/>
    </row>
    <row r="841" spans="1:91" ht="24" customHeight="1" x14ac:dyDescent="0.25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  <c r="AX841" s="133"/>
      <c r="AY841" s="133"/>
      <c r="AZ841" s="133"/>
      <c r="BA841" s="133"/>
      <c r="BB841" s="133"/>
      <c r="BC841" s="133"/>
      <c r="BD841" s="133"/>
      <c r="BE841" s="133"/>
      <c r="BF841" s="133"/>
      <c r="BG841" s="133"/>
      <c r="BH841" s="133"/>
      <c r="BI841" s="133"/>
      <c r="BJ841" s="133"/>
      <c r="BK841" s="133"/>
      <c r="BL841" s="133"/>
      <c r="BM841" s="133"/>
      <c r="BN841" s="133"/>
      <c r="BO841" s="133"/>
      <c r="BP841" s="133"/>
      <c r="BQ841" s="133"/>
      <c r="BR841" s="133"/>
      <c r="BS841" s="133"/>
      <c r="BT841" s="133"/>
      <c r="BU841" s="133"/>
      <c r="BV841" s="133"/>
      <c r="BW841" s="133"/>
      <c r="BX841" s="133"/>
      <c r="BY841" s="133"/>
      <c r="BZ841" s="133"/>
      <c r="CA841" s="133"/>
      <c r="CB841" s="133"/>
      <c r="CC841" s="133"/>
      <c r="CD841" s="133"/>
      <c r="CE841" s="133"/>
      <c r="CF841" s="133"/>
      <c r="CG841" s="133"/>
      <c r="CH841" s="133"/>
      <c r="CI841" s="133"/>
      <c r="CJ841" s="133"/>
      <c r="CK841" s="133"/>
      <c r="CL841" s="133"/>
      <c r="CM841" s="133"/>
    </row>
    <row r="842" spans="1:91" ht="24" customHeight="1" x14ac:dyDescent="0.25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  <c r="AX842" s="133"/>
      <c r="AY842" s="133"/>
      <c r="AZ842" s="133"/>
      <c r="BA842" s="133"/>
      <c r="BB842" s="133"/>
      <c r="BC842" s="133"/>
      <c r="BD842" s="133"/>
      <c r="BE842" s="133"/>
      <c r="BF842" s="133"/>
      <c r="BG842" s="133"/>
      <c r="BH842" s="133"/>
      <c r="BI842" s="133"/>
      <c r="BJ842" s="133"/>
      <c r="BK842" s="133"/>
      <c r="BL842" s="133"/>
      <c r="BM842" s="133"/>
      <c r="BN842" s="133"/>
      <c r="BO842" s="133"/>
      <c r="BP842" s="133"/>
      <c r="BQ842" s="133"/>
      <c r="BR842" s="133"/>
      <c r="BS842" s="133"/>
      <c r="BT842" s="133"/>
      <c r="BU842" s="133"/>
      <c r="BV842" s="133"/>
      <c r="BW842" s="133"/>
      <c r="BX842" s="133"/>
      <c r="BY842" s="133"/>
      <c r="BZ842" s="133"/>
      <c r="CA842" s="133"/>
      <c r="CB842" s="133"/>
      <c r="CC842" s="133"/>
      <c r="CD842" s="133"/>
      <c r="CE842" s="133"/>
      <c r="CF842" s="133"/>
      <c r="CG842" s="133"/>
      <c r="CH842" s="133"/>
      <c r="CI842" s="133"/>
      <c r="CJ842" s="133"/>
      <c r="CK842" s="133"/>
      <c r="CL842" s="133"/>
      <c r="CM842" s="133"/>
    </row>
    <row r="843" spans="1:91" ht="24" customHeight="1" x14ac:dyDescent="0.25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  <c r="AX843" s="133"/>
      <c r="AY843" s="133"/>
      <c r="AZ843" s="133"/>
      <c r="BA843" s="133"/>
      <c r="BB843" s="133"/>
      <c r="BC843" s="133"/>
      <c r="BD843" s="133"/>
      <c r="BE843" s="133"/>
      <c r="BF843" s="133"/>
      <c r="BG843" s="133"/>
      <c r="BH843" s="133"/>
      <c r="BI843" s="133"/>
      <c r="BJ843" s="133"/>
      <c r="BK843" s="133"/>
      <c r="BL843" s="133"/>
      <c r="BM843" s="133"/>
      <c r="BN843" s="133"/>
      <c r="BO843" s="133"/>
      <c r="BP843" s="133"/>
      <c r="BQ843" s="133"/>
      <c r="BR843" s="133"/>
      <c r="BS843" s="133"/>
      <c r="BT843" s="133"/>
      <c r="BU843" s="133"/>
      <c r="BV843" s="133"/>
      <c r="BW843" s="133"/>
      <c r="BX843" s="133"/>
      <c r="BY843" s="133"/>
      <c r="BZ843" s="133"/>
      <c r="CA843" s="133"/>
      <c r="CB843" s="133"/>
      <c r="CC843" s="133"/>
      <c r="CD843" s="133"/>
      <c r="CE843" s="133"/>
      <c r="CF843" s="133"/>
      <c r="CG843" s="133"/>
      <c r="CH843" s="133"/>
      <c r="CI843" s="133"/>
      <c r="CJ843" s="133"/>
      <c r="CK843" s="133"/>
      <c r="CL843" s="133"/>
      <c r="CM843" s="133"/>
    </row>
    <row r="844" spans="1:91" ht="24" customHeight="1" x14ac:dyDescent="0.25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  <c r="AX844" s="133"/>
      <c r="AY844" s="133"/>
      <c r="AZ844" s="133"/>
      <c r="BA844" s="133"/>
      <c r="BB844" s="133"/>
      <c r="BC844" s="133"/>
      <c r="BD844" s="133"/>
      <c r="BE844" s="133"/>
      <c r="BF844" s="133"/>
      <c r="BG844" s="133"/>
      <c r="BH844" s="133"/>
      <c r="BI844" s="133"/>
      <c r="BJ844" s="133"/>
      <c r="BK844" s="133"/>
      <c r="BL844" s="133"/>
      <c r="BM844" s="133"/>
      <c r="BN844" s="133"/>
      <c r="BO844" s="133"/>
      <c r="BP844" s="133"/>
      <c r="BQ844" s="133"/>
      <c r="BR844" s="133"/>
      <c r="BS844" s="133"/>
      <c r="BT844" s="133"/>
      <c r="BU844" s="133"/>
      <c r="BV844" s="133"/>
      <c r="BW844" s="133"/>
      <c r="BX844" s="133"/>
      <c r="BY844" s="133"/>
      <c r="BZ844" s="133"/>
      <c r="CA844" s="133"/>
      <c r="CB844" s="133"/>
      <c r="CC844" s="133"/>
      <c r="CD844" s="133"/>
      <c r="CE844" s="133"/>
      <c r="CF844" s="133"/>
      <c r="CG844" s="133"/>
      <c r="CH844" s="133"/>
      <c r="CI844" s="133"/>
      <c r="CJ844" s="133"/>
      <c r="CK844" s="133"/>
      <c r="CL844" s="133"/>
      <c r="CM844" s="133"/>
    </row>
    <row r="845" spans="1:91" ht="24" customHeight="1" x14ac:dyDescent="0.2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  <c r="AX845" s="133"/>
      <c r="AY845" s="133"/>
      <c r="AZ845" s="133"/>
      <c r="BA845" s="133"/>
      <c r="BB845" s="133"/>
      <c r="BC845" s="133"/>
      <c r="BD845" s="133"/>
      <c r="BE845" s="133"/>
      <c r="BF845" s="133"/>
      <c r="BG845" s="133"/>
      <c r="BH845" s="133"/>
      <c r="BI845" s="133"/>
      <c r="BJ845" s="133"/>
      <c r="BK845" s="133"/>
      <c r="BL845" s="133"/>
      <c r="BM845" s="133"/>
      <c r="BN845" s="133"/>
      <c r="BO845" s="133"/>
      <c r="BP845" s="133"/>
      <c r="BQ845" s="133"/>
      <c r="BR845" s="133"/>
      <c r="BS845" s="133"/>
      <c r="BT845" s="133"/>
      <c r="BU845" s="133"/>
      <c r="BV845" s="133"/>
      <c r="BW845" s="133"/>
      <c r="BX845" s="133"/>
      <c r="BY845" s="133"/>
      <c r="BZ845" s="133"/>
      <c r="CA845" s="133"/>
      <c r="CB845" s="133"/>
      <c r="CC845" s="133"/>
      <c r="CD845" s="133"/>
      <c r="CE845" s="133"/>
      <c r="CF845" s="133"/>
      <c r="CG845" s="133"/>
      <c r="CH845" s="133"/>
      <c r="CI845" s="133"/>
      <c r="CJ845" s="133"/>
      <c r="CK845" s="133"/>
      <c r="CL845" s="133"/>
      <c r="CM845" s="133"/>
    </row>
    <row r="846" spans="1:91" ht="24" customHeight="1" x14ac:dyDescent="0.25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  <c r="AX846" s="133"/>
      <c r="AY846" s="133"/>
      <c r="AZ846" s="133"/>
      <c r="BA846" s="133"/>
      <c r="BB846" s="133"/>
      <c r="BC846" s="133"/>
      <c r="BD846" s="133"/>
      <c r="BE846" s="133"/>
      <c r="BF846" s="133"/>
      <c r="BG846" s="133"/>
      <c r="BH846" s="133"/>
      <c r="BI846" s="133"/>
      <c r="BJ846" s="133"/>
      <c r="BK846" s="133"/>
      <c r="BL846" s="133"/>
      <c r="BM846" s="133"/>
      <c r="BN846" s="133"/>
      <c r="BO846" s="133"/>
      <c r="BP846" s="133"/>
      <c r="BQ846" s="133"/>
      <c r="BR846" s="133"/>
      <c r="BS846" s="133"/>
      <c r="BT846" s="133"/>
      <c r="BU846" s="133"/>
      <c r="BV846" s="133"/>
      <c r="BW846" s="133"/>
      <c r="BX846" s="133"/>
      <c r="BY846" s="133"/>
      <c r="BZ846" s="133"/>
      <c r="CA846" s="133"/>
      <c r="CB846" s="133"/>
      <c r="CC846" s="133"/>
      <c r="CD846" s="133"/>
      <c r="CE846" s="133"/>
      <c r="CF846" s="133"/>
      <c r="CG846" s="133"/>
      <c r="CH846" s="133"/>
      <c r="CI846" s="133"/>
      <c r="CJ846" s="133"/>
      <c r="CK846" s="133"/>
      <c r="CL846" s="133"/>
      <c r="CM846" s="133"/>
    </row>
    <row r="847" spans="1:91" ht="24" customHeight="1" x14ac:dyDescent="0.25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  <c r="AX847" s="133"/>
      <c r="AY847" s="133"/>
      <c r="AZ847" s="133"/>
      <c r="BA847" s="133"/>
      <c r="BB847" s="133"/>
      <c r="BC847" s="133"/>
      <c r="BD847" s="133"/>
      <c r="BE847" s="133"/>
      <c r="BF847" s="133"/>
      <c r="BG847" s="133"/>
      <c r="BH847" s="133"/>
      <c r="BI847" s="133"/>
      <c r="BJ847" s="133"/>
      <c r="BK847" s="133"/>
      <c r="BL847" s="133"/>
      <c r="BM847" s="133"/>
      <c r="BN847" s="133"/>
      <c r="BO847" s="133"/>
      <c r="BP847" s="133"/>
      <c r="BQ847" s="133"/>
      <c r="BR847" s="133"/>
      <c r="BS847" s="133"/>
      <c r="BT847" s="133"/>
      <c r="BU847" s="133"/>
      <c r="BV847" s="133"/>
      <c r="BW847" s="133"/>
      <c r="BX847" s="133"/>
      <c r="BY847" s="133"/>
      <c r="BZ847" s="133"/>
      <c r="CA847" s="133"/>
      <c r="CB847" s="133"/>
      <c r="CC847" s="133"/>
      <c r="CD847" s="133"/>
      <c r="CE847" s="133"/>
      <c r="CF847" s="133"/>
      <c r="CG847" s="133"/>
      <c r="CH847" s="133"/>
      <c r="CI847" s="133"/>
      <c r="CJ847" s="133"/>
      <c r="CK847" s="133"/>
      <c r="CL847" s="133"/>
      <c r="CM847" s="133"/>
    </row>
    <row r="848" spans="1:91" ht="24" customHeight="1" x14ac:dyDescent="0.25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  <c r="AX848" s="133"/>
      <c r="AY848" s="133"/>
      <c r="AZ848" s="133"/>
      <c r="BA848" s="133"/>
      <c r="BB848" s="133"/>
      <c r="BC848" s="133"/>
      <c r="BD848" s="133"/>
      <c r="BE848" s="133"/>
      <c r="BF848" s="133"/>
      <c r="BG848" s="133"/>
      <c r="BH848" s="133"/>
      <c r="BI848" s="133"/>
      <c r="BJ848" s="133"/>
      <c r="BK848" s="133"/>
      <c r="BL848" s="133"/>
      <c r="BM848" s="133"/>
      <c r="BN848" s="133"/>
      <c r="BO848" s="133"/>
      <c r="BP848" s="133"/>
      <c r="BQ848" s="133"/>
      <c r="BR848" s="133"/>
      <c r="BS848" s="133"/>
      <c r="BT848" s="133"/>
      <c r="BU848" s="133"/>
      <c r="BV848" s="133"/>
      <c r="BW848" s="133"/>
      <c r="BX848" s="133"/>
      <c r="BY848" s="133"/>
      <c r="BZ848" s="133"/>
      <c r="CA848" s="133"/>
      <c r="CB848" s="133"/>
      <c r="CC848" s="133"/>
      <c r="CD848" s="133"/>
      <c r="CE848" s="133"/>
      <c r="CF848" s="133"/>
      <c r="CG848" s="133"/>
      <c r="CH848" s="133"/>
      <c r="CI848" s="133"/>
      <c r="CJ848" s="133"/>
      <c r="CK848" s="133"/>
      <c r="CL848" s="133"/>
      <c r="CM848" s="133"/>
    </row>
    <row r="849" spans="1:91" ht="24" customHeight="1" x14ac:dyDescent="0.25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  <c r="AX849" s="133"/>
      <c r="AY849" s="133"/>
      <c r="AZ849" s="133"/>
      <c r="BA849" s="133"/>
      <c r="BB849" s="133"/>
      <c r="BC849" s="133"/>
      <c r="BD849" s="133"/>
      <c r="BE849" s="133"/>
      <c r="BF849" s="133"/>
      <c r="BG849" s="133"/>
      <c r="BH849" s="133"/>
      <c r="BI849" s="133"/>
      <c r="BJ849" s="133"/>
      <c r="BK849" s="133"/>
      <c r="BL849" s="133"/>
      <c r="BM849" s="133"/>
      <c r="BN849" s="133"/>
      <c r="BO849" s="133"/>
      <c r="BP849" s="133"/>
      <c r="BQ849" s="133"/>
      <c r="BR849" s="133"/>
      <c r="BS849" s="133"/>
      <c r="BT849" s="133"/>
      <c r="BU849" s="133"/>
      <c r="BV849" s="133"/>
      <c r="BW849" s="133"/>
      <c r="BX849" s="133"/>
      <c r="BY849" s="133"/>
      <c r="BZ849" s="133"/>
      <c r="CA849" s="133"/>
      <c r="CB849" s="133"/>
      <c r="CC849" s="133"/>
      <c r="CD849" s="133"/>
      <c r="CE849" s="133"/>
      <c r="CF849" s="133"/>
      <c r="CG849" s="133"/>
      <c r="CH849" s="133"/>
      <c r="CI849" s="133"/>
      <c r="CJ849" s="133"/>
      <c r="CK849" s="133"/>
      <c r="CL849" s="133"/>
      <c r="CM849" s="133"/>
    </row>
    <row r="850" spans="1:91" ht="24" customHeight="1" x14ac:dyDescent="0.25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  <c r="AX850" s="133"/>
      <c r="AY850" s="133"/>
      <c r="AZ850" s="133"/>
      <c r="BA850" s="133"/>
      <c r="BB850" s="133"/>
      <c r="BC850" s="133"/>
      <c r="BD850" s="133"/>
      <c r="BE850" s="133"/>
      <c r="BF850" s="133"/>
      <c r="BG850" s="133"/>
      <c r="BH850" s="133"/>
      <c r="BI850" s="133"/>
      <c r="BJ850" s="133"/>
      <c r="BK850" s="133"/>
      <c r="BL850" s="133"/>
      <c r="BM850" s="133"/>
      <c r="BN850" s="133"/>
      <c r="BO850" s="133"/>
      <c r="BP850" s="133"/>
      <c r="BQ850" s="133"/>
      <c r="BR850" s="133"/>
      <c r="BS850" s="133"/>
      <c r="BT850" s="133"/>
      <c r="BU850" s="133"/>
      <c r="BV850" s="133"/>
      <c r="BW850" s="133"/>
      <c r="BX850" s="133"/>
      <c r="BY850" s="133"/>
      <c r="BZ850" s="133"/>
      <c r="CA850" s="133"/>
      <c r="CB850" s="133"/>
      <c r="CC850" s="133"/>
      <c r="CD850" s="133"/>
      <c r="CE850" s="133"/>
      <c r="CF850" s="133"/>
      <c r="CG850" s="133"/>
      <c r="CH850" s="133"/>
      <c r="CI850" s="133"/>
      <c r="CJ850" s="133"/>
      <c r="CK850" s="133"/>
      <c r="CL850" s="133"/>
      <c r="CM850" s="133"/>
    </row>
    <row r="851" spans="1:91" ht="24" customHeight="1" x14ac:dyDescent="0.25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  <c r="AX851" s="133"/>
      <c r="AY851" s="133"/>
      <c r="AZ851" s="133"/>
      <c r="BA851" s="133"/>
      <c r="BB851" s="133"/>
      <c r="BC851" s="133"/>
      <c r="BD851" s="133"/>
      <c r="BE851" s="133"/>
      <c r="BF851" s="133"/>
      <c r="BG851" s="133"/>
      <c r="BH851" s="133"/>
      <c r="BI851" s="133"/>
      <c r="BJ851" s="133"/>
      <c r="BK851" s="133"/>
      <c r="BL851" s="133"/>
      <c r="BM851" s="133"/>
      <c r="BN851" s="133"/>
      <c r="BO851" s="133"/>
      <c r="BP851" s="133"/>
      <c r="BQ851" s="133"/>
      <c r="BR851" s="133"/>
      <c r="BS851" s="133"/>
      <c r="BT851" s="133"/>
      <c r="BU851" s="133"/>
      <c r="BV851" s="133"/>
      <c r="BW851" s="133"/>
      <c r="BX851" s="133"/>
      <c r="BY851" s="133"/>
      <c r="BZ851" s="133"/>
      <c r="CA851" s="133"/>
      <c r="CB851" s="133"/>
      <c r="CC851" s="133"/>
      <c r="CD851" s="133"/>
      <c r="CE851" s="133"/>
      <c r="CF851" s="133"/>
      <c r="CG851" s="133"/>
      <c r="CH851" s="133"/>
      <c r="CI851" s="133"/>
      <c r="CJ851" s="133"/>
      <c r="CK851" s="133"/>
      <c r="CL851" s="133"/>
      <c r="CM851" s="133"/>
    </row>
    <row r="852" spans="1:91" ht="24" customHeight="1" x14ac:dyDescent="0.25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  <c r="AX852" s="133"/>
      <c r="AY852" s="133"/>
      <c r="AZ852" s="133"/>
      <c r="BA852" s="133"/>
      <c r="BB852" s="133"/>
      <c r="BC852" s="133"/>
      <c r="BD852" s="133"/>
      <c r="BE852" s="133"/>
      <c r="BF852" s="133"/>
      <c r="BG852" s="133"/>
      <c r="BH852" s="133"/>
      <c r="BI852" s="133"/>
      <c r="BJ852" s="133"/>
      <c r="BK852" s="133"/>
      <c r="BL852" s="133"/>
      <c r="BM852" s="133"/>
      <c r="BN852" s="133"/>
      <c r="BO852" s="133"/>
      <c r="BP852" s="133"/>
      <c r="BQ852" s="133"/>
      <c r="BR852" s="133"/>
      <c r="BS852" s="133"/>
      <c r="BT852" s="133"/>
      <c r="BU852" s="133"/>
      <c r="BV852" s="133"/>
      <c r="BW852" s="133"/>
      <c r="BX852" s="133"/>
      <c r="BY852" s="133"/>
      <c r="BZ852" s="133"/>
      <c r="CA852" s="133"/>
      <c r="CB852" s="133"/>
      <c r="CC852" s="133"/>
      <c r="CD852" s="133"/>
      <c r="CE852" s="133"/>
      <c r="CF852" s="133"/>
      <c r="CG852" s="133"/>
      <c r="CH852" s="133"/>
      <c r="CI852" s="133"/>
      <c r="CJ852" s="133"/>
      <c r="CK852" s="133"/>
      <c r="CL852" s="133"/>
      <c r="CM852" s="133"/>
    </row>
    <row r="853" spans="1:91" ht="24" customHeight="1" x14ac:dyDescent="0.25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  <c r="AX853" s="133"/>
      <c r="AY853" s="133"/>
      <c r="AZ853" s="133"/>
      <c r="BA853" s="133"/>
      <c r="BB853" s="133"/>
      <c r="BC853" s="133"/>
      <c r="BD853" s="133"/>
      <c r="BE853" s="133"/>
      <c r="BF853" s="133"/>
      <c r="BG853" s="133"/>
      <c r="BH853" s="133"/>
      <c r="BI853" s="133"/>
      <c r="BJ853" s="133"/>
      <c r="BK853" s="133"/>
      <c r="BL853" s="133"/>
      <c r="BM853" s="133"/>
      <c r="BN853" s="133"/>
      <c r="BO853" s="133"/>
      <c r="BP853" s="133"/>
      <c r="BQ853" s="133"/>
      <c r="BR853" s="133"/>
      <c r="BS853" s="133"/>
      <c r="BT853" s="133"/>
      <c r="BU853" s="133"/>
      <c r="BV853" s="133"/>
      <c r="BW853" s="133"/>
      <c r="BX853" s="133"/>
      <c r="BY853" s="133"/>
      <c r="BZ853" s="133"/>
      <c r="CA853" s="133"/>
      <c r="CB853" s="133"/>
      <c r="CC853" s="133"/>
      <c r="CD853" s="133"/>
      <c r="CE853" s="133"/>
      <c r="CF853" s="133"/>
      <c r="CG853" s="133"/>
      <c r="CH853" s="133"/>
      <c r="CI853" s="133"/>
      <c r="CJ853" s="133"/>
      <c r="CK853" s="133"/>
      <c r="CL853" s="133"/>
      <c r="CM853" s="133"/>
    </row>
    <row r="854" spans="1:91" ht="24" customHeight="1" x14ac:dyDescent="0.25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  <c r="AX854" s="133"/>
      <c r="AY854" s="133"/>
      <c r="AZ854" s="133"/>
      <c r="BA854" s="133"/>
      <c r="BB854" s="133"/>
      <c r="BC854" s="133"/>
      <c r="BD854" s="133"/>
      <c r="BE854" s="133"/>
      <c r="BF854" s="133"/>
      <c r="BG854" s="133"/>
      <c r="BH854" s="133"/>
      <c r="BI854" s="133"/>
      <c r="BJ854" s="133"/>
      <c r="BK854" s="133"/>
      <c r="BL854" s="133"/>
      <c r="BM854" s="133"/>
      <c r="BN854" s="133"/>
      <c r="BO854" s="133"/>
      <c r="BP854" s="133"/>
      <c r="BQ854" s="133"/>
      <c r="BR854" s="133"/>
      <c r="BS854" s="133"/>
      <c r="BT854" s="133"/>
      <c r="BU854" s="133"/>
      <c r="BV854" s="133"/>
      <c r="BW854" s="133"/>
      <c r="BX854" s="133"/>
      <c r="BY854" s="133"/>
      <c r="BZ854" s="133"/>
      <c r="CA854" s="133"/>
      <c r="CB854" s="133"/>
      <c r="CC854" s="133"/>
      <c r="CD854" s="133"/>
      <c r="CE854" s="133"/>
      <c r="CF854" s="133"/>
      <c r="CG854" s="133"/>
      <c r="CH854" s="133"/>
      <c r="CI854" s="133"/>
      <c r="CJ854" s="133"/>
      <c r="CK854" s="133"/>
      <c r="CL854" s="133"/>
      <c r="CM854" s="133"/>
    </row>
    <row r="855" spans="1:91" ht="24" customHeight="1" x14ac:dyDescent="0.2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  <c r="AX855" s="133"/>
      <c r="AY855" s="133"/>
      <c r="AZ855" s="133"/>
      <c r="BA855" s="133"/>
      <c r="BB855" s="133"/>
      <c r="BC855" s="133"/>
      <c r="BD855" s="133"/>
      <c r="BE855" s="133"/>
      <c r="BF855" s="133"/>
      <c r="BG855" s="133"/>
      <c r="BH855" s="133"/>
      <c r="BI855" s="133"/>
      <c r="BJ855" s="133"/>
      <c r="BK855" s="133"/>
      <c r="BL855" s="133"/>
      <c r="BM855" s="133"/>
      <c r="BN855" s="133"/>
      <c r="BO855" s="133"/>
      <c r="BP855" s="133"/>
      <c r="BQ855" s="133"/>
      <c r="BR855" s="133"/>
      <c r="BS855" s="133"/>
      <c r="BT855" s="133"/>
      <c r="BU855" s="133"/>
      <c r="BV855" s="133"/>
      <c r="BW855" s="133"/>
      <c r="BX855" s="133"/>
      <c r="BY855" s="133"/>
      <c r="BZ855" s="133"/>
      <c r="CA855" s="133"/>
      <c r="CB855" s="133"/>
      <c r="CC855" s="133"/>
      <c r="CD855" s="133"/>
      <c r="CE855" s="133"/>
      <c r="CF855" s="133"/>
      <c r="CG855" s="133"/>
      <c r="CH855" s="133"/>
      <c r="CI855" s="133"/>
      <c r="CJ855" s="133"/>
      <c r="CK855" s="133"/>
      <c r="CL855" s="133"/>
      <c r="CM855" s="133"/>
    </row>
    <row r="856" spans="1:91" ht="24" customHeight="1" x14ac:dyDescent="0.25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  <c r="AX856" s="133"/>
      <c r="AY856" s="133"/>
      <c r="AZ856" s="133"/>
      <c r="BA856" s="133"/>
      <c r="BB856" s="133"/>
      <c r="BC856" s="133"/>
      <c r="BD856" s="133"/>
      <c r="BE856" s="133"/>
      <c r="BF856" s="133"/>
      <c r="BG856" s="133"/>
      <c r="BH856" s="133"/>
      <c r="BI856" s="133"/>
      <c r="BJ856" s="133"/>
      <c r="BK856" s="133"/>
      <c r="BL856" s="133"/>
      <c r="BM856" s="133"/>
      <c r="BN856" s="133"/>
      <c r="BO856" s="133"/>
      <c r="BP856" s="133"/>
      <c r="BQ856" s="133"/>
      <c r="BR856" s="133"/>
      <c r="BS856" s="133"/>
      <c r="BT856" s="133"/>
      <c r="BU856" s="133"/>
      <c r="BV856" s="133"/>
      <c r="BW856" s="133"/>
      <c r="BX856" s="133"/>
      <c r="BY856" s="133"/>
      <c r="BZ856" s="133"/>
      <c r="CA856" s="133"/>
      <c r="CB856" s="133"/>
      <c r="CC856" s="133"/>
      <c r="CD856" s="133"/>
      <c r="CE856" s="133"/>
      <c r="CF856" s="133"/>
      <c r="CG856" s="133"/>
      <c r="CH856" s="133"/>
      <c r="CI856" s="133"/>
      <c r="CJ856" s="133"/>
      <c r="CK856" s="133"/>
      <c r="CL856" s="133"/>
      <c r="CM856" s="133"/>
    </row>
    <row r="857" spans="1:91" ht="24" customHeight="1" x14ac:dyDescent="0.25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  <c r="AX857" s="133"/>
      <c r="AY857" s="133"/>
      <c r="AZ857" s="133"/>
      <c r="BA857" s="133"/>
      <c r="BB857" s="133"/>
      <c r="BC857" s="133"/>
      <c r="BD857" s="133"/>
      <c r="BE857" s="133"/>
      <c r="BF857" s="133"/>
      <c r="BG857" s="133"/>
      <c r="BH857" s="133"/>
      <c r="BI857" s="133"/>
      <c r="BJ857" s="133"/>
      <c r="BK857" s="133"/>
      <c r="BL857" s="133"/>
      <c r="BM857" s="133"/>
      <c r="BN857" s="133"/>
      <c r="BO857" s="133"/>
      <c r="BP857" s="133"/>
      <c r="BQ857" s="133"/>
      <c r="BR857" s="133"/>
      <c r="BS857" s="133"/>
      <c r="BT857" s="133"/>
      <c r="BU857" s="133"/>
      <c r="BV857" s="133"/>
      <c r="BW857" s="133"/>
      <c r="BX857" s="133"/>
      <c r="BY857" s="133"/>
      <c r="BZ857" s="133"/>
      <c r="CA857" s="133"/>
      <c r="CB857" s="133"/>
      <c r="CC857" s="133"/>
      <c r="CD857" s="133"/>
      <c r="CE857" s="133"/>
      <c r="CF857" s="133"/>
      <c r="CG857" s="133"/>
      <c r="CH857" s="133"/>
      <c r="CI857" s="133"/>
      <c r="CJ857" s="133"/>
      <c r="CK857" s="133"/>
      <c r="CL857" s="133"/>
      <c r="CM857" s="133"/>
    </row>
    <row r="858" spans="1:91" ht="24" customHeight="1" x14ac:dyDescent="0.25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  <c r="AX858" s="133"/>
      <c r="AY858" s="133"/>
      <c r="AZ858" s="133"/>
      <c r="BA858" s="133"/>
      <c r="BB858" s="133"/>
      <c r="BC858" s="133"/>
      <c r="BD858" s="133"/>
      <c r="BE858" s="133"/>
      <c r="BF858" s="133"/>
      <c r="BG858" s="133"/>
      <c r="BH858" s="133"/>
      <c r="BI858" s="133"/>
      <c r="BJ858" s="133"/>
      <c r="BK858" s="133"/>
      <c r="BL858" s="133"/>
      <c r="BM858" s="133"/>
      <c r="BN858" s="133"/>
      <c r="BO858" s="133"/>
      <c r="BP858" s="133"/>
      <c r="BQ858" s="133"/>
      <c r="BR858" s="133"/>
      <c r="BS858" s="133"/>
      <c r="BT858" s="133"/>
      <c r="BU858" s="133"/>
      <c r="BV858" s="133"/>
      <c r="BW858" s="133"/>
      <c r="BX858" s="133"/>
      <c r="BY858" s="133"/>
      <c r="BZ858" s="133"/>
      <c r="CA858" s="133"/>
      <c r="CB858" s="133"/>
      <c r="CC858" s="133"/>
      <c r="CD858" s="133"/>
      <c r="CE858" s="133"/>
      <c r="CF858" s="133"/>
      <c r="CG858" s="133"/>
      <c r="CH858" s="133"/>
      <c r="CI858" s="133"/>
      <c r="CJ858" s="133"/>
      <c r="CK858" s="133"/>
      <c r="CL858" s="133"/>
      <c r="CM858" s="133"/>
    </row>
    <row r="859" spans="1:91" ht="24" customHeight="1" x14ac:dyDescent="0.25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  <c r="AX859" s="133"/>
      <c r="AY859" s="133"/>
      <c r="AZ859" s="133"/>
      <c r="BA859" s="133"/>
      <c r="BB859" s="133"/>
      <c r="BC859" s="133"/>
      <c r="BD859" s="133"/>
      <c r="BE859" s="133"/>
      <c r="BF859" s="133"/>
      <c r="BG859" s="133"/>
      <c r="BH859" s="133"/>
      <c r="BI859" s="133"/>
      <c r="BJ859" s="133"/>
      <c r="BK859" s="133"/>
      <c r="BL859" s="133"/>
      <c r="BM859" s="133"/>
      <c r="BN859" s="133"/>
      <c r="BO859" s="133"/>
      <c r="BP859" s="133"/>
      <c r="BQ859" s="133"/>
      <c r="BR859" s="133"/>
      <c r="BS859" s="133"/>
      <c r="BT859" s="133"/>
      <c r="BU859" s="133"/>
      <c r="BV859" s="133"/>
      <c r="BW859" s="133"/>
      <c r="BX859" s="133"/>
      <c r="BY859" s="133"/>
      <c r="BZ859" s="133"/>
      <c r="CA859" s="133"/>
      <c r="CB859" s="133"/>
      <c r="CC859" s="133"/>
      <c r="CD859" s="133"/>
      <c r="CE859" s="133"/>
      <c r="CF859" s="133"/>
      <c r="CG859" s="133"/>
      <c r="CH859" s="133"/>
      <c r="CI859" s="133"/>
      <c r="CJ859" s="133"/>
      <c r="CK859" s="133"/>
      <c r="CL859" s="133"/>
      <c r="CM859" s="133"/>
    </row>
    <row r="860" spans="1:91" ht="24" customHeight="1" x14ac:dyDescent="0.25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  <c r="AX860" s="133"/>
      <c r="AY860" s="133"/>
      <c r="AZ860" s="133"/>
      <c r="BA860" s="133"/>
      <c r="BB860" s="133"/>
      <c r="BC860" s="133"/>
      <c r="BD860" s="133"/>
      <c r="BE860" s="133"/>
      <c r="BF860" s="133"/>
      <c r="BG860" s="133"/>
      <c r="BH860" s="133"/>
      <c r="BI860" s="133"/>
      <c r="BJ860" s="133"/>
      <c r="BK860" s="133"/>
      <c r="BL860" s="133"/>
      <c r="BM860" s="133"/>
      <c r="BN860" s="133"/>
      <c r="BO860" s="133"/>
      <c r="BP860" s="133"/>
      <c r="BQ860" s="133"/>
      <c r="BR860" s="133"/>
      <c r="BS860" s="133"/>
      <c r="BT860" s="133"/>
      <c r="BU860" s="133"/>
      <c r="BV860" s="133"/>
      <c r="BW860" s="133"/>
      <c r="BX860" s="133"/>
      <c r="BY860" s="133"/>
      <c r="BZ860" s="133"/>
      <c r="CA860" s="133"/>
      <c r="CB860" s="133"/>
      <c r="CC860" s="133"/>
      <c r="CD860" s="133"/>
      <c r="CE860" s="133"/>
      <c r="CF860" s="133"/>
      <c r="CG860" s="133"/>
      <c r="CH860" s="133"/>
      <c r="CI860" s="133"/>
      <c r="CJ860" s="133"/>
      <c r="CK860" s="133"/>
      <c r="CL860" s="133"/>
      <c r="CM860" s="133"/>
    </row>
    <row r="861" spans="1:91" ht="24" customHeight="1" x14ac:dyDescent="0.25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  <c r="AX861" s="133"/>
      <c r="AY861" s="133"/>
      <c r="AZ861" s="133"/>
      <c r="BA861" s="133"/>
      <c r="BB861" s="133"/>
      <c r="BC861" s="133"/>
      <c r="BD861" s="133"/>
      <c r="BE861" s="133"/>
      <c r="BF861" s="133"/>
      <c r="BG861" s="133"/>
      <c r="BH861" s="133"/>
      <c r="BI861" s="133"/>
      <c r="BJ861" s="133"/>
      <c r="BK861" s="133"/>
      <c r="BL861" s="133"/>
      <c r="BM861" s="133"/>
      <c r="BN861" s="133"/>
      <c r="BO861" s="133"/>
      <c r="BP861" s="133"/>
      <c r="BQ861" s="133"/>
      <c r="BR861" s="133"/>
      <c r="BS861" s="133"/>
      <c r="BT861" s="133"/>
      <c r="BU861" s="133"/>
      <c r="BV861" s="133"/>
      <c r="BW861" s="133"/>
      <c r="BX861" s="133"/>
      <c r="BY861" s="133"/>
      <c r="BZ861" s="133"/>
      <c r="CA861" s="133"/>
      <c r="CB861" s="133"/>
      <c r="CC861" s="133"/>
      <c r="CD861" s="133"/>
      <c r="CE861" s="133"/>
      <c r="CF861" s="133"/>
      <c r="CG861" s="133"/>
      <c r="CH861" s="133"/>
      <c r="CI861" s="133"/>
      <c r="CJ861" s="133"/>
      <c r="CK861" s="133"/>
      <c r="CL861" s="133"/>
      <c r="CM861" s="133"/>
    </row>
    <row r="862" spans="1:91" ht="24" customHeight="1" x14ac:dyDescent="0.25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  <c r="AX862" s="133"/>
      <c r="AY862" s="133"/>
      <c r="AZ862" s="133"/>
      <c r="BA862" s="133"/>
      <c r="BB862" s="133"/>
      <c r="BC862" s="133"/>
      <c r="BD862" s="133"/>
      <c r="BE862" s="133"/>
      <c r="BF862" s="133"/>
      <c r="BG862" s="133"/>
      <c r="BH862" s="133"/>
      <c r="BI862" s="133"/>
      <c r="BJ862" s="133"/>
      <c r="BK862" s="133"/>
      <c r="BL862" s="133"/>
      <c r="BM862" s="133"/>
      <c r="BN862" s="133"/>
      <c r="BO862" s="133"/>
      <c r="BP862" s="133"/>
      <c r="BQ862" s="133"/>
      <c r="BR862" s="133"/>
      <c r="BS862" s="133"/>
      <c r="BT862" s="133"/>
      <c r="BU862" s="133"/>
      <c r="BV862" s="133"/>
      <c r="BW862" s="133"/>
      <c r="BX862" s="133"/>
      <c r="BY862" s="133"/>
      <c r="BZ862" s="133"/>
      <c r="CA862" s="133"/>
      <c r="CB862" s="133"/>
      <c r="CC862" s="133"/>
      <c r="CD862" s="133"/>
      <c r="CE862" s="133"/>
      <c r="CF862" s="133"/>
      <c r="CG862" s="133"/>
      <c r="CH862" s="133"/>
      <c r="CI862" s="133"/>
      <c r="CJ862" s="133"/>
      <c r="CK862" s="133"/>
      <c r="CL862" s="133"/>
      <c r="CM862" s="133"/>
    </row>
    <row r="863" spans="1:91" ht="24" customHeight="1" x14ac:dyDescent="0.25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  <c r="AX863" s="133"/>
      <c r="AY863" s="133"/>
      <c r="AZ863" s="133"/>
      <c r="BA863" s="133"/>
      <c r="BB863" s="133"/>
      <c r="BC863" s="133"/>
      <c r="BD863" s="133"/>
      <c r="BE863" s="133"/>
      <c r="BF863" s="133"/>
      <c r="BG863" s="133"/>
      <c r="BH863" s="133"/>
      <c r="BI863" s="133"/>
      <c r="BJ863" s="133"/>
      <c r="BK863" s="133"/>
      <c r="BL863" s="133"/>
      <c r="BM863" s="133"/>
      <c r="BN863" s="133"/>
      <c r="BO863" s="133"/>
      <c r="BP863" s="133"/>
      <c r="BQ863" s="133"/>
      <c r="BR863" s="133"/>
      <c r="BS863" s="133"/>
      <c r="BT863" s="133"/>
      <c r="BU863" s="133"/>
      <c r="BV863" s="133"/>
      <c r="BW863" s="133"/>
      <c r="BX863" s="133"/>
      <c r="BY863" s="133"/>
      <c r="BZ863" s="133"/>
      <c r="CA863" s="133"/>
      <c r="CB863" s="133"/>
      <c r="CC863" s="133"/>
      <c r="CD863" s="133"/>
      <c r="CE863" s="133"/>
      <c r="CF863" s="133"/>
      <c r="CG863" s="133"/>
      <c r="CH863" s="133"/>
      <c r="CI863" s="133"/>
      <c r="CJ863" s="133"/>
      <c r="CK863" s="133"/>
      <c r="CL863" s="133"/>
      <c r="CM863" s="133"/>
    </row>
    <row r="864" spans="1:91" ht="24" customHeight="1" x14ac:dyDescent="0.25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  <c r="AX864" s="133"/>
      <c r="AY864" s="133"/>
      <c r="AZ864" s="133"/>
      <c r="BA864" s="133"/>
      <c r="BB864" s="133"/>
      <c r="BC864" s="133"/>
      <c r="BD864" s="133"/>
      <c r="BE864" s="133"/>
      <c r="BF864" s="133"/>
      <c r="BG864" s="133"/>
      <c r="BH864" s="133"/>
      <c r="BI864" s="133"/>
      <c r="BJ864" s="133"/>
      <c r="BK864" s="133"/>
      <c r="BL864" s="133"/>
      <c r="BM864" s="133"/>
      <c r="BN864" s="133"/>
      <c r="BO864" s="133"/>
      <c r="BP864" s="133"/>
      <c r="BQ864" s="133"/>
      <c r="BR864" s="133"/>
      <c r="BS864" s="133"/>
      <c r="BT864" s="133"/>
      <c r="BU864" s="133"/>
      <c r="BV864" s="133"/>
      <c r="BW864" s="133"/>
      <c r="BX864" s="133"/>
      <c r="BY864" s="133"/>
      <c r="BZ864" s="133"/>
      <c r="CA864" s="133"/>
      <c r="CB864" s="133"/>
      <c r="CC864" s="133"/>
      <c r="CD864" s="133"/>
      <c r="CE864" s="133"/>
      <c r="CF864" s="133"/>
      <c r="CG864" s="133"/>
      <c r="CH864" s="133"/>
      <c r="CI864" s="133"/>
      <c r="CJ864" s="133"/>
      <c r="CK864" s="133"/>
      <c r="CL864" s="133"/>
      <c r="CM864" s="133"/>
    </row>
    <row r="865" spans="1:91" ht="24" customHeight="1" x14ac:dyDescent="0.2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  <c r="AX865" s="133"/>
      <c r="AY865" s="133"/>
      <c r="AZ865" s="133"/>
      <c r="BA865" s="133"/>
      <c r="BB865" s="133"/>
      <c r="BC865" s="133"/>
      <c r="BD865" s="133"/>
      <c r="BE865" s="133"/>
      <c r="BF865" s="133"/>
      <c r="BG865" s="133"/>
      <c r="BH865" s="133"/>
      <c r="BI865" s="133"/>
      <c r="BJ865" s="133"/>
      <c r="BK865" s="133"/>
      <c r="BL865" s="133"/>
      <c r="BM865" s="133"/>
      <c r="BN865" s="133"/>
      <c r="BO865" s="133"/>
      <c r="BP865" s="133"/>
      <c r="BQ865" s="133"/>
      <c r="BR865" s="133"/>
      <c r="BS865" s="133"/>
      <c r="BT865" s="133"/>
      <c r="BU865" s="133"/>
      <c r="BV865" s="133"/>
      <c r="BW865" s="133"/>
      <c r="BX865" s="133"/>
      <c r="BY865" s="133"/>
      <c r="BZ865" s="133"/>
      <c r="CA865" s="133"/>
      <c r="CB865" s="133"/>
      <c r="CC865" s="133"/>
      <c r="CD865" s="133"/>
      <c r="CE865" s="133"/>
      <c r="CF865" s="133"/>
      <c r="CG865" s="133"/>
      <c r="CH865" s="133"/>
      <c r="CI865" s="133"/>
      <c r="CJ865" s="133"/>
      <c r="CK865" s="133"/>
      <c r="CL865" s="133"/>
      <c r="CM865" s="133"/>
    </row>
    <row r="866" spans="1:91" ht="24" customHeight="1" x14ac:dyDescent="0.25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  <c r="AX866" s="133"/>
      <c r="AY866" s="133"/>
      <c r="AZ866" s="133"/>
      <c r="BA866" s="133"/>
      <c r="BB866" s="133"/>
      <c r="BC866" s="133"/>
      <c r="BD866" s="133"/>
      <c r="BE866" s="133"/>
      <c r="BF866" s="133"/>
      <c r="BG866" s="133"/>
      <c r="BH866" s="133"/>
      <c r="BI866" s="133"/>
      <c r="BJ866" s="133"/>
      <c r="BK866" s="133"/>
      <c r="BL866" s="133"/>
      <c r="BM866" s="133"/>
      <c r="BN866" s="133"/>
      <c r="BO866" s="133"/>
      <c r="BP866" s="133"/>
      <c r="BQ866" s="133"/>
      <c r="BR866" s="133"/>
      <c r="BS866" s="133"/>
      <c r="BT866" s="133"/>
      <c r="BU866" s="133"/>
      <c r="BV866" s="133"/>
      <c r="BW866" s="133"/>
      <c r="BX866" s="133"/>
      <c r="BY866" s="133"/>
      <c r="BZ866" s="133"/>
      <c r="CA866" s="133"/>
      <c r="CB866" s="133"/>
      <c r="CC866" s="133"/>
      <c r="CD866" s="133"/>
      <c r="CE866" s="133"/>
      <c r="CF866" s="133"/>
      <c r="CG866" s="133"/>
      <c r="CH866" s="133"/>
      <c r="CI866" s="133"/>
      <c r="CJ866" s="133"/>
      <c r="CK866" s="133"/>
      <c r="CL866" s="133"/>
      <c r="CM866" s="133"/>
    </row>
    <row r="867" spans="1:91" ht="24" customHeight="1" x14ac:dyDescent="0.25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  <c r="AX867" s="133"/>
      <c r="AY867" s="133"/>
      <c r="AZ867" s="133"/>
      <c r="BA867" s="133"/>
      <c r="BB867" s="133"/>
      <c r="BC867" s="133"/>
      <c r="BD867" s="133"/>
      <c r="BE867" s="133"/>
      <c r="BF867" s="133"/>
      <c r="BG867" s="133"/>
      <c r="BH867" s="133"/>
      <c r="BI867" s="133"/>
      <c r="BJ867" s="133"/>
      <c r="BK867" s="133"/>
      <c r="BL867" s="133"/>
      <c r="BM867" s="133"/>
      <c r="BN867" s="133"/>
      <c r="BO867" s="133"/>
      <c r="BP867" s="133"/>
      <c r="BQ867" s="133"/>
      <c r="BR867" s="133"/>
      <c r="BS867" s="133"/>
      <c r="BT867" s="133"/>
      <c r="BU867" s="133"/>
      <c r="BV867" s="133"/>
      <c r="BW867" s="133"/>
      <c r="BX867" s="133"/>
      <c r="BY867" s="133"/>
      <c r="BZ867" s="133"/>
      <c r="CA867" s="133"/>
      <c r="CB867" s="133"/>
      <c r="CC867" s="133"/>
      <c r="CD867" s="133"/>
      <c r="CE867" s="133"/>
      <c r="CF867" s="133"/>
      <c r="CG867" s="133"/>
      <c r="CH867" s="133"/>
      <c r="CI867" s="133"/>
      <c r="CJ867" s="133"/>
      <c r="CK867" s="133"/>
      <c r="CL867" s="133"/>
      <c r="CM867" s="133"/>
    </row>
    <row r="868" spans="1:91" ht="24" customHeight="1" x14ac:dyDescent="0.25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  <c r="AY868" s="133"/>
      <c r="AZ868" s="133"/>
      <c r="BA868" s="133"/>
      <c r="BB868" s="133"/>
      <c r="BC868" s="133"/>
      <c r="BD868" s="133"/>
      <c r="BE868" s="133"/>
      <c r="BF868" s="133"/>
      <c r="BG868" s="133"/>
      <c r="BH868" s="133"/>
      <c r="BI868" s="133"/>
      <c r="BJ868" s="133"/>
      <c r="BK868" s="133"/>
      <c r="BL868" s="133"/>
      <c r="BM868" s="133"/>
      <c r="BN868" s="133"/>
      <c r="BO868" s="133"/>
      <c r="BP868" s="133"/>
      <c r="BQ868" s="133"/>
      <c r="BR868" s="133"/>
      <c r="BS868" s="133"/>
      <c r="BT868" s="133"/>
      <c r="BU868" s="133"/>
      <c r="BV868" s="133"/>
      <c r="BW868" s="133"/>
      <c r="BX868" s="133"/>
      <c r="BY868" s="133"/>
      <c r="BZ868" s="133"/>
      <c r="CA868" s="133"/>
      <c r="CB868" s="133"/>
      <c r="CC868" s="133"/>
      <c r="CD868" s="133"/>
      <c r="CE868" s="133"/>
      <c r="CF868" s="133"/>
      <c r="CG868" s="133"/>
      <c r="CH868" s="133"/>
      <c r="CI868" s="133"/>
      <c r="CJ868" s="133"/>
      <c r="CK868" s="133"/>
      <c r="CL868" s="133"/>
      <c r="CM868" s="133"/>
    </row>
    <row r="869" spans="1:91" ht="24" customHeight="1" x14ac:dyDescent="0.25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  <c r="AX869" s="133"/>
      <c r="AY869" s="133"/>
      <c r="AZ869" s="133"/>
      <c r="BA869" s="133"/>
      <c r="BB869" s="133"/>
      <c r="BC869" s="133"/>
      <c r="BD869" s="133"/>
      <c r="BE869" s="133"/>
      <c r="BF869" s="133"/>
      <c r="BG869" s="133"/>
      <c r="BH869" s="133"/>
      <c r="BI869" s="133"/>
      <c r="BJ869" s="133"/>
      <c r="BK869" s="133"/>
      <c r="BL869" s="133"/>
      <c r="BM869" s="133"/>
      <c r="BN869" s="133"/>
      <c r="BO869" s="133"/>
      <c r="BP869" s="133"/>
      <c r="BQ869" s="133"/>
      <c r="BR869" s="133"/>
      <c r="BS869" s="133"/>
      <c r="BT869" s="133"/>
      <c r="BU869" s="133"/>
      <c r="BV869" s="133"/>
      <c r="BW869" s="133"/>
      <c r="BX869" s="133"/>
      <c r="BY869" s="133"/>
      <c r="BZ869" s="133"/>
      <c r="CA869" s="133"/>
      <c r="CB869" s="133"/>
      <c r="CC869" s="133"/>
      <c r="CD869" s="133"/>
      <c r="CE869" s="133"/>
      <c r="CF869" s="133"/>
      <c r="CG869" s="133"/>
      <c r="CH869" s="133"/>
      <c r="CI869" s="133"/>
      <c r="CJ869" s="133"/>
      <c r="CK869" s="133"/>
      <c r="CL869" s="133"/>
      <c r="CM869" s="133"/>
    </row>
    <row r="870" spans="1:91" ht="24" customHeight="1" x14ac:dyDescent="0.25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  <c r="AX870" s="133"/>
      <c r="AY870" s="133"/>
      <c r="AZ870" s="133"/>
      <c r="BA870" s="133"/>
      <c r="BB870" s="133"/>
      <c r="BC870" s="133"/>
      <c r="BD870" s="133"/>
      <c r="BE870" s="133"/>
      <c r="BF870" s="133"/>
      <c r="BG870" s="133"/>
      <c r="BH870" s="133"/>
      <c r="BI870" s="133"/>
      <c r="BJ870" s="133"/>
      <c r="BK870" s="133"/>
      <c r="BL870" s="133"/>
      <c r="BM870" s="133"/>
      <c r="BN870" s="133"/>
      <c r="BO870" s="133"/>
      <c r="BP870" s="133"/>
      <c r="BQ870" s="133"/>
      <c r="BR870" s="133"/>
      <c r="BS870" s="133"/>
      <c r="BT870" s="133"/>
      <c r="BU870" s="133"/>
      <c r="BV870" s="133"/>
      <c r="BW870" s="133"/>
      <c r="BX870" s="133"/>
      <c r="BY870" s="133"/>
      <c r="BZ870" s="133"/>
      <c r="CA870" s="133"/>
      <c r="CB870" s="133"/>
      <c r="CC870" s="133"/>
      <c r="CD870" s="133"/>
      <c r="CE870" s="133"/>
      <c r="CF870" s="133"/>
      <c r="CG870" s="133"/>
      <c r="CH870" s="133"/>
      <c r="CI870" s="133"/>
      <c r="CJ870" s="133"/>
      <c r="CK870" s="133"/>
      <c r="CL870" s="133"/>
      <c r="CM870" s="133"/>
    </row>
    <row r="871" spans="1:91" ht="24" customHeight="1" x14ac:dyDescent="0.25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  <c r="AX871" s="133"/>
      <c r="AY871" s="133"/>
      <c r="AZ871" s="133"/>
      <c r="BA871" s="133"/>
      <c r="BB871" s="133"/>
      <c r="BC871" s="133"/>
      <c r="BD871" s="133"/>
      <c r="BE871" s="133"/>
      <c r="BF871" s="133"/>
      <c r="BG871" s="133"/>
      <c r="BH871" s="133"/>
      <c r="BI871" s="133"/>
      <c r="BJ871" s="133"/>
      <c r="BK871" s="133"/>
      <c r="BL871" s="133"/>
      <c r="BM871" s="133"/>
      <c r="BN871" s="133"/>
      <c r="BO871" s="133"/>
      <c r="BP871" s="133"/>
      <c r="BQ871" s="133"/>
      <c r="BR871" s="133"/>
      <c r="BS871" s="133"/>
      <c r="BT871" s="133"/>
      <c r="BU871" s="133"/>
      <c r="BV871" s="133"/>
      <c r="BW871" s="133"/>
      <c r="BX871" s="133"/>
      <c r="BY871" s="133"/>
      <c r="BZ871" s="133"/>
      <c r="CA871" s="133"/>
      <c r="CB871" s="133"/>
      <c r="CC871" s="133"/>
      <c r="CD871" s="133"/>
      <c r="CE871" s="133"/>
      <c r="CF871" s="133"/>
      <c r="CG871" s="133"/>
      <c r="CH871" s="133"/>
      <c r="CI871" s="133"/>
      <c r="CJ871" s="133"/>
      <c r="CK871" s="133"/>
      <c r="CL871" s="133"/>
      <c r="CM871" s="133"/>
    </row>
    <row r="872" spans="1:91" ht="24" customHeight="1" x14ac:dyDescent="0.25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  <c r="AX872" s="133"/>
      <c r="AY872" s="133"/>
      <c r="AZ872" s="133"/>
      <c r="BA872" s="133"/>
      <c r="BB872" s="133"/>
      <c r="BC872" s="133"/>
      <c r="BD872" s="133"/>
      <c r="BE872" s="133"/>
      <c r="BF872" s="133"/>
      <c r="BG872" s="133"/>
      <c r="BH872" s="133"/>
      <c r="BI872" s="133"/>
      <c r="BJ872" s="133"/>
      <c r="BK872" s="133"/>
      <c r="BL872" s="133"/>
      <c r="BM872" s="133"/>
      <c r="BN872" s="133"/>
      <c r="BO872" s="133"/>
      <c r="BP872" s="133"/>
      <c r="BQ872" s="133"/>
      <c r="BR872" s="133"/>
      <c r="BS872" s="133"/>
      <c r="BT872" s="133"/>
      <c r="BU872" s="133"/>
      <c r="BV872" s="133"/>
      <c r="BW872" s="133"/>
      <c r="BX872" s="133"/>
      <c r="BY872" s="133"/>
      <c r="BZ872" s="133"/>
      <c r="CA872" s="133"/>
      <c r="CB872" s="133"/>
      <c r="CC872" s="133"/>
      <c r="CD872" s="133"/>
      <c r="CE872" s="133"/>
      <c r="CF872" s="133"/>
      <c r="CG872" s="133"/>
      <c r="CH872" s="133"/>
      <c r="CI872" s="133"/>
      <c r="CJ872" s="133"/>
      <c r="CK872" s="133"/>
      <c r="CL872" s="133"/>
      <c r="CM872" s="133"/>
    </row>
    <row r="873" spans="1:91" ht="24" customHeight="1" x14ac:dyDescent="0.25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  <c r="AX873" s="133"/>
      <c r="AY873" s="133"/>
      <c r="AZ873" s="133"/>
      <c r="BA873" s="133"/>
      <c r="BB873" s="133"/>
      <c r="BC873" s="133"/>
      <c r="BD873" s="133"/>
      <c r="BE873" s="133"/>
      <c r="BF873" s="133"/>
      <c r="BG873" s="133"/>
      <c r="BH873" s="133"/>
      <c r="BI873" s="133"/>
      <c r="BJ873" s="133"/>
      <c r="BK873" s="133"/>
      <c r="BL873" s="133"/>
      <c r="BM873" s="133"/>
      <c r="BN873" s="133"/>
      <c r="BO873" s="133"/>
      <c r="BP873" s="133"/>
      <c r="BQ873" s="133"/>
      <c r="BR873" s="133"/>
      <c r="BS873" s="133"/>
      <c r="BT873" s="133"/>
      <c r="BU873" s="133"/>
      <c r="BV873" s="133"/>
      <c r="BW873" s="133"/>
      <c r="BX873" s="133"/>
      <c r="BY873" s="133"/>
      <c r="BZ873" s="133"/>
      <c r="CA873" s="133"/>
      <c r="CB873" s="133"/>
      <c r="CC873" s="133"/>
      <c r="CD873" s="133"/>
      <c r="CE873" s="133"/>
      <c r="CF873" s="133"/>
      <c r="CG873" s="133"/>
      <c r="CH873" s="133"/>
      <c r="CI873" s="133"/>
      <c r="CJ873" s="133"/>
      <c r="CK873" s="133"/>
      <c r="CL873" s="133"/>
      <c r="CM873" s="133"/>
    </row>
    <row r="874" spans="1:91" ht="24" customHeight="1" x14ac:dyDescent="0.25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  <c r="AX874" s="133"/>
      <c r="AY874" s="133"/>
      <c r="AZ874" s="133"/>
      <c r="BA874" s="133"/>
      <c r="BB874" s="133"/>
      <c r="BC874" s="133"/>
      <c r="BD874" s="133"/>
      <c r="BE874" s="133"/>
      <c r="BF874" s="133"/>
      <c r="BG874" s="133"/>
      <c r="BH874" s="133"/>
      <c r="BI874" s="133"/>
      <c r="BJ874" s="133"/>
      <c r="BK874" s="133"/>
      <c r="BL874" s="133"/>
      <c r="BM874" s="133"/>
      <c r="BN874" s="133"/>
      <c r="BO874" s="133"/>
      <c r="BP874" s="133"/>
      <c r="BQ874" s="133"/>
      <c r="BR874" s="133"/>
      <c r="BS874" s="133"/>
      <c r="BT874" s="133"/>
      <c r="BU874" s="133"/>
      <c r="BV874" s="133"/>
      <c r="BW874" s="133"/>
      <c r="BX874" s="133"/>
      <c r="BY874" s="133"/>
      <c r="BZ874" s="133"/>
      <c r="CA874" s="133"/>
      <c r="CB874" s="133"/>
      <c r="CC874" s="133"/>
      <c r="CD874" s="133"/>
      <c r="CE874" s="133"/>
      <c r="CF874" s="133"/>
      <c r="CG874" s="133"/>
      <c r="CH874" s="133"/>
      <c r="CI874" s="133"/>
      <c r="CJ874" s="133"/>
      <c r="CK874" s="133"/>
      <c r="CL874" s="133"/>
      <c r="CM874" s="133"/>
    </row>
    <row r="875" spans="1:91" ht="24" customHeight="1" x14ac:dyDescent="0.2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  <c r="AX875" s="133"/>
      <c r="AY875" s="133"/>
      <c r="AZ875" s="133"/>
      <c r="BA875" s="133"/>
      <c r="BB875" s="133"/>
      <c r="BC875" s="133"/>
      <c r="BD875" s="133"/>
      <c r="BE875" s="133"/>
      <c r="BF875" s="133"/>
      <c r="BG875" s="133"/>
      <c r="BH875" s="133"/>
      <c r="BI875" s="133"/>
      <c r="BJ875" s="133"/>
      <c r="BK875" s="133"/>
      <c r="BL875" s="133"/>
      <c r="BM875" s="133"/>
      <c r="BN875" s="133"/>
      <c r="BO875" s="133"/>
      <c r="BP875" s="133"/>
      <c r="BQ875" s="133"/>
      <c r="BR875" s="133"/>
      <c r="BS875" s="133"/>
      <c r="BT875" s="133"/>
      <c r="BU875" s="133"/>
      <c r="BV875" s="133"/>
      <c r="BW875" s="133"/>
      <c r="BX875" s="133"/>
      <c r="BY875" s="133"/>
      <c r="BZ875" s="133"/>
      <c r="CA875" s="133"/>
      <c r="CB875" s="133"/>
      <c r="CC875" s="133"/>
      <c r="CD875" s="133"/>
      <c r="CE875" s="133"/>
      <c r="CF875" s="133"/>
      <c r="CG875" s="133"/>
      <c r="CH875" s="133"/>
      <c r="CI875" s="133"/>
      <c r="CJ875" s="133"/>
      <c r="CK875" s="133"/>
      <c r="CL875" s="133"/>
      <c r="CM875" s="133"/>
    </row>
    <row r="876" spans="1:91" ht="24" customHeight="1" x14ac:dyDescent="0.25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  <c r="AX876" s="133"/>
      <c r="AY876" s="133"/>
      <c r="AZ876" s="133"/>
      <c r="BA876" s="133"/>
      <c r="BB876" s="133"/>
      <c r="BC876" s="133"/>
      <c r="BD876" s="133"/>
      <c r="BE876" s="133"/>
      <c r="BF876" s="133"/>
      <c r="BG876" s="133"/>
      <c r="BH876" s="133"/>
      <c r="BI876" s="133"/>
      <c r="BJ876" s="133"/>
      <c r="BK876" s="133"/>
      <c r="BL876" s="133"/>
      <c r="BM876" s="133"/>
      <c r="BN876" s="133"/>
      <c r="BO876" s="133"/>
      <c r="BP876" s="133"/>
      <c r="BQ876" s="133"/>
      <c r="BR876" s="133"/>
      <c r="BS876" s="133"/>
      <c r="BT876" s="133"/>
      <c r="BU876" s="133"/>
      <c r="BV876" s="133"/>
      <c r="BW876" s="133"/>
      <c r="BX876" s="133"/>
      <c r="BY876" s="133"/>
      <c r="BZ876" s="133"/>
      <c r="CA876" s="133"/>
      <c r="CB876" s="133"/>
      <c r="CC876" s="133"/>
      <c r="CD876" s="133"/>
      <c r="CE876" s="133"/>
      <c r="CF876" s="133"/>
      <c r="CG876" s="133"/>
      <c r="CH876" s="133"/>
      <c r="CI876" s="133"/>
      <c r="CJ876" s="133"/>
      <c r="CK876" s="133"/>
      <c r="CL876" s="133"/>
      <c r="CM876" s="133"/>
    </row>
    <row r="877" spans="1:91" ht="24" customHeight="1" x14ac:dyDescent="0.25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  <c r="AX877" s="133"/>
      <c r="AY877" s="133"/>
      <c r="AZ877" s="133"/>
      <c r="BA877" s="133"/>
      <c r="BB877" s="133"/>
      <c r="BC877" s="133"/>
      <c r="BD877" s="133"/>
      <c r="BE877" s="133"/>
      <c r="BF877" s="133"/>
      <c r="BG877" s="133"/>
      <c r="BH877" s="133"/>
      <c r="BI877" s="133"/>
      <c r="BJ877" s="133"/>
      <c r="BK877" s="133"/>
      <c r="BL877" s="133"/>
      <c r="BM877" s="133"/>
      <c r="BN877" s="133"/>
      <c r="BO877" s="133"/>
      <c r="BP877" s="133"/>
      <c r="BQ877" s="133"/>
      <c r="BR877" s="133"/>
      <c r="BS877" s="133"/>
      <c r="BT877" s="133"/>
      <c r="BU877" s="133"/>
      <c r="BV877" s="133"/>
      <c r="BW877" s="133"/>
      <c r="BX877" s="133"/>
      <c r="BY877" s="133"/>
      <c r="BZ877" s="133"/>
      <c r="CA877" s="133"/>
      <c r="CB877" s="133"/>
      <c r="CC877" s="133"/>
      <c r="CD877" s="133"/>
      <c r="CE877" s="133"/>
      <c r="CF877" s="133"/>
      <c r="CG877" s="133"/>
      <c r="CH877" s="133"/>
      <c r="CI877" s="133"/>
      <c r="CJ877" s="133"/>
      <c r="CK877" s="133"/>
      <c r="CL877" s="133"/>
      <c r="CM877" s="133"/>
    </row>
    <row r="878" spans="1:91" ht="24" customHeight="1" x14ac:dyDescent="0.25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  <c r="AX878" s="133"/>
      <c r="AY878" s="133"/>
      <c r="AZ878" s="133"/>
      <c r="BA878" s="133"/>
      <c r="BB878" s="133"/>
      <c r="BC878" s="133"/>
      <c r="BD878" s="133"/>
      <c r="BE878" s="133"/>
      <c r="BF878" s="133"/>
      <c r="BG878" s="133"/>
      <c r="BH878" s="133"/>
      <c r="BI878" s="133"/>
      <c r="BJ878" s="133"/>
      <c r="BK878" s="133"/>
      <c r="BL878" s="133"/>
      <c r="BM878" s="133"/>
      <c r="BN878" s="133"/>
      <c r="BO878" s="133"/>
      <c r="BP878" s="133"/>
      <c r="BQ878" s="133"/>
      <c r="BR878" s="133"/>
      <c r="BS878" s="133"/>
      <c r="BT878" s="133"/>
      <c r="BU878" s="133"/>
      <c r="BV878" s="133"/>
      <c r="BW878" s="133"/>
      <c r="BX878" s="133"/>
      <c r="BY878" s="133"/>
      <c r="BZ878" s="133"/>
      <c r="CA878" s="133"/>
      <c r="CB878" s="133"/>
      <c r="CC878" s="133"/>
      <c r="CD878" s="133"/>
      <c r="CE878" s="133"/>
      <c r="CF878" s="133"/>
      <c r="CG878" s="133"/>
      <c r="CH878" s="133"/>
      <c r="CI878" s="133"/>
      <c r="CJ878" s="133"/>
      <c r="CK878" s="133"/>
      <c r="CL878" s="133"/>
      <c r="CM878" s="133"/>
    </row>
    <row r="879" spans="1:91" ht="24" customHeight="1" x14ac:dyDescent="0.25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  <c r="AX879" s="133"/>
      <c r="AY879" s="133"/>
      <c r="AZ879" s="133"/>
      <c r="BA879" s="133"/>
      <c r="BB879" s="133"/>
      <c r="BC879" s="133"/>
      <c r="BD879" s="133"/>
      <c r="BE879" s="133"/>
      <c r="BF879" s="133"/>
      <c r="BG879" s="133"/>
      <c r="BH879" s="133"/>
      <c r="BI879" s="133"/>
      <c r="BJ879" s="133"/>
      <c r="BK879" s="133"/>
      <c r="BL879" s="133"/>
      <c r="BM879" s="133"/>
      <c r="BN879" s="133"/>
      <c r="BO879" s="133"/>
      <c r="BP879" s="133"/>
      <c r="BQ879" s="133"/>
      <c r="BR879" s="133"/>
      <c r="BS879" s="133"/>
      <c r="BT879" s="133"/>
      <c r="BU879" s="133"/>
      <c r="BV879" s="133"/>
      <c r="BW879" s="133"/>
      <c r="BX879" s="133"/>
      <c r="BY879" s="133"/>
      <c r="BZ879" s="133"/>
      <c r="CA879" s="133"/>
      <c r="CB879" s="133"/>
      <c r="CC879" s="133"/>
      <c r="CD879" s="133"/>
      <c r="CE879" s="133"/>
      <c r="CF879" s="133"/>
      <c r="CG879" s="133"/>
      <c r="CH879" s="133"/>
      <c r="CI879" s="133"/>
      <c r="CJ879" s="133"/>
      <c r="CK879" s="133"/>
      <c r="CL879" s="133"/>
      <c r="CM879" s="133"/>
    </row>
    <row r="880" spans="1:91" ht="24" customHeight="1" x14ac:dyDescent="0.25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  <c r="AX880" s="133"/>
      <c r="AY880" s="133"/>
      <c r="AZ880" s="133"/>
      <c r="BA880" s="133"/>
      <c r="BB880" s="133"/>
      <c r="BC880" s="133"/>
      <c r="BD880" s="133"/>
      <c r="BE880" s="133"/>
      <c r="BF880" s="133"/>
      <c r="BG880" s="133"/>
      <c r="BH880" s="133"/>
      <c r="BI880" s="133"/>
      <c r="BJ880" s="133"/>
      <c r="BK880" s="133"/>
      <c r="BL880" s="133"/>
      <c r="BM880" s="133"/>
      <c r="BN880" s="133"/>
      <c r="BO880" s="133"/>
      <c r="BP880" s="133"/>
      <c r="BQ880" s="133"/>
      <c r="BR880" s="133"/>
      <c r="BS880" s="133"/>
      <c r="BT880" s="133"/>
      <c r="BU880" s="133"/>
      <c r="BV880" s="133"/>
      <c r="BW880" s="133"/>
      <c r="BX880" s="133"/>
      <c r="BY880" s="133"/>
      <c r="BZ880" s="133"/>
      <c r="CA880" s="133"/>
      <c r="CB880" s="133"/>
      <c r="CC880" s="133"/>
      <c r="CD880" s="133"/>
      <c r="CE880" s="133"/>
      <c r="CF880" s="133"/>
      <c r="CG880" s="133"/>
      <c r="CH880" s="133"/>
      <c r="CI880" s="133"/>
      <c r="CJ880" s="133"/>
      <c r="CK880" s="133"/>
      <c r="CL880" s="133"/>
      <c r="CM880" s="133"/>
    </row>
    <row r="881" spans="1:91" ht="24" customHeight="1" x14ac:dyDescent="0.25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  <c r="AX881" s="133"/>
      <c r="AY881" s="133"/>
      <c r="AZ881" s="133"/>
      <c r="BA881" s="133"/>
      <c r="BB881" s="133"/>
      <c r="BC881" s="133"/>
      <c r="BD881" s="133"/>
      <c r="BE881" s="133"/>
      <c r="BF881" s="133"/>
      <c r="BG881" s="133"/>
      <c r="BH881" s="133"/>
      <c r="BI881" s="133"/>
      <c r="BJ881" s="133"/>
      <c r="BK881" s="133"/>
      <c r="BL881" s="133"/>
      <c r="BM881" s="133"/>
      <c r="BN881" s="133"/>
      <c r="BO881" s="133"/>
      <c r="BP881" s="133"/>
      <c r="BQ881" s="133"/>
      <c r="BR881" s="133"/>
      <c r="BS881" s="133"/>
      <c r="BT881" s="133"/>
      <c r="BU881" s="133"/>
      <c r="BV881" s="133"/>
      <c r="BW881" s="133"/>
      <c r="BX881" s="133"/>
      <c r="BY881" s="133"/>
      <c r="BZ881" s="133"/>
      <c r="CA881" s="133"/>
      <c r="CB881" s="133"/>
      <c r="CC881" s="133"/>
      <c r="CD881" s="133"/>
      <c r="CE881" s="133"/>
      <c r="CF881" s="133"/>
      <c r="CG881" s="133"/>
      <c r="CH881" s="133"/>
      <c r="CI881" s="133"/>
      <c r="CJ881" s="133"/>
      <c r="CK881" s="133"/>
      <c r="CL881" s="133"/>
      <c r="CM881" s="133"/>
    </row>
    <row r="882" spans="1:91" ht="24" customHeight="1" x14ac:dyDescent="0.25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  <c r="AX882" s="133"/>
      <c r="AY882" s="133"/>
      <c r="AZ882" s="133"/>
      <c r="BA882" s="133"/>
      <c r="BB882" s="133"/>
      <c r="BC882" s="133"/>
      <c r="BD882" s="133"/>
      <c r="BE882" s="133"/>
      <c r="BF882" s="133"/>
      <c r="BG882" s="133"/>
      <c r="BH882" s="133"/>
      <c r="BI882" s="133"/>
      <c r="BJ882" s="133"/>
      <c r="BK882" s="133"/>
      <c r="BL882" s="133"/>
      <c r="BM882" s="133"/>
      <c r="BN882" s="133"/>
      <c r="BO882" s="133"/>
      <c r="BP882" s="133"/>
      <c r="BQ882" s="133"/>
      <c r="BR882" s="133"/>
      <c r="BS882" s="133"/>
      <c r="BT882" s="133"/>
      <c r="BU882" s="133"/>
      <c r="BV882" s="133"/>
      <c r="BW882" s="133"/>
      <c r="BX882" s="133"/>
      <c r="BY882" s="133"/>
      <c r="BZ882" s="133"/>
      <c r="CA882" s="133"/>
      <c r="CB882" s="133"/>
      <c r="CC882" s="133"/>
      <c r="CD882" s="133"/>
      <c r="CE882" s="133"/>
      <c r="CF882" s="133"/>
      <c r="CG882" s="133"/>
      <c r="CH882" s="133"/>
      <c r="CI882" s="133"/>
      <c r="CJ882" s="133"/>
      <c r="CK882" s="133"/>
      <c r="CL882" s="133"/>
      <c r="CM882" s="133"/>
    </row>
    <row r="883" spans="1:91" ht="24" customHeight="1" x14ac:dyDescent="0.25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  <c r="AX883" s="133"/>
      <c r="AY883" s="133"/>
      <c r="AZ883" s="133"/>
      <c r="BA883" s="133"/>
      <c r="BB883" s="133"/>
      <c r="BC883" s="133"/>
      <c r="BD883" s="133"/>
      <c r="BE883" s="133"/>
      <c r="BF883" s="133"/>
      <c r="BG883" s="133"/>
      <c r="BH883" s="133"/>
      <c r="BI883" s="133"/>
      <c r="BJ883" s="133"/>
      <c r="BK883" s="133"/>
      <c r="BL883" s="133"/>
      <c r="BM883" s="133"/>
      <c r="BN883" s="133"/>
      <c r="BO883" s="133"/>
      <c r="BP883" s="133"/>
      <c r="BQ883" s="133"/>
      <c r="BR883" s="133"/>
      <c r="BS883" s="133"/>
      <c r="BT883" s="133"/>
      <c r="BU883" s="133"/>
      <c r="BV883" s="133"/>
      <c r="BW883" s="133"/>
      <c r="BX883" s="133"/>
      <c r="BY883" s="133"/>
      <c r="BZ883" s="133"/>
      <c r="CA883" s="133"/>
      <c r="CB883" s="133"/>
      <c r="CC883" s="133"/>
      <c r="CD883" s="133"/>
      <c r="CE883" s="133"/>
      <c r="CF883" s="133"/>
      <c r="CG883" s="133"/>
      <c r="CH883" s="133"/>
      <c r="CI883" s="133"/>
      <c r="CJ883" s="133"/>
      <c r="CK883" s="133"/>
      <c r="CL883" s="133"/>
      <c r="CM883" s="133"/>
    </row>
    <row r="884" spans="1:91" ht="24" customHeight="1" x14ac:dyDescent="0.25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  <c r="AX884" s="133"/>
      <c r="AY884" s="133"/>
      <c r="AZ884" s="133"/>
      <c r="BA884" s="133"/>
      <c r="BB884" s="133"/>
      <c r="BC884" s="133"/>
      <c r="BD884" s="133"/>
      <c r="BE884" s="133"/>
      <c r="BF884" s="133"/>
      <c r="BG884" s="133"/>
      <c r="BH884" s="133"/>
      <c r="BI884" s="133"/>
      <c r="BJ884" s="133"/>
      <c r="BK884" s="133"/>
      <c r="BL884" s="133"/>
      <c r="BM884" s="133"/>
      <c r="BN884" s="133"/>
      <c r="BO884" s="133"/>
      <c r="BP884" s="133"/>
      <c r="BQ884" s="133"/>
      <c r="BR884" s="133"/>
      <c r="BS884" s="133"/>
      <c r="BT884" s="133"/>
      <c r="BU884" s="133"/>
      <c r="BV884" s="133"/>
      <c r="BW884" s="133"/>
      <c r="BX884" s="133"/>
      <c r="BY884" s="133"/>
      <c r="BZ884" s="133"/>
      <c r="CA884" s="133"/>
      <c r="CB884" s="133"/>
      <c r="CC884" s="133"/>
      <c r="CD884" s="133"/>
      <c r="CE884" s="133"/>
      <c r="CF884" s="133"/>
      <c r="CG884" s="133"/>
      <c r="CH884" s="133"/>
      <c r="CI884" s="133"/>
      <c r="CJ884" s="133"/>
      <c r="CK884" s="133"/>
      <c r="CL884" s="133"/>
      <c r="CM884" s="133"/>
    </row>
    <row r="885" spans="1:91" ht="24" customHeight="1" x14ac:dyDescent="0.2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  <c r="AX885" s="133"/>
      <c r="AY885" s="133"/>
      <c r="AZ885" s="133"/>
      <c r="BA885" s="133"/>
      <c r="BB885" s="133"/>
      <c r="BC885" s="133"/>
      <c r="BD885" s="133"/>
      <c r="BE885" s="133"/>
      <c r="BF885" s="133"/>
      <c r="BG885" s="133"/>
      <c r="BH885" s="133"/>
      <c r="BI885" s="133"/>
      <c r="BJ885" s="133"/>
      <c r="BK885" s="133"/>
      <c r="BL885" s="133"/>
      <c r="BM885" s="133"/>
      <c r="BN885" s="133"/>
      <c r="BO885" s="133"/>
      <c r="BP885" s="133"/>
      <c r="BQ885" s="133"/>
      <c r="BR885" s="133"/>
      <c r="BS885" s="133"/>
      <c r="BT885" s="133"/>
      <c r="BU885" s="133"/>
      <c r="BV885" s="133"/>
      <c r="BW885" s="133"/>
      <c r="BX885" s="133"/>
      <c r="BY885" s="133"/>
      <c r="BZ885" s="133"/>
      <c r="CA885" s="133"/>
      <c r="CB885" s="133"/>
      <c r="CC885" s="133"/>
      <c r="CD885" s="133"/>
      <c r="CE885" s="133"/>
      <c r="CF885" s="133"/>
      <c r="CG885" s="133"/>
      <c r="CH885" s="133"/>
      <c r="CI885" s="133"/>
      <c r="CJ885" s="133"/>
      <c r="CK885" s="133"/>
      <c r="CL885" s="133"/>
      <c r="CM885" s="133"/>
    </row>
    <row r="886" spans="1:91" ht="24" customHeight="1" x14ac:dyDescent="0.25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  <c r="AX886" s="133"/>
      <c r="AY886" s="133"/>
      <c r="AZ886" s="133"/>
      <c r="BA886" s="133"/>
      <c r="BB886" s="133"/>
      <c r="BC886" s="133"/>
      <c r="BD886" s="133"/>
      <c r="BE886" s="133"/>
      <c r="BF886" s="133"/>
      <c r="BG886" s="133"/>
      <c r="BH886" s="133"/>
      <c r="BI886" s="133"/>
      <c r="BJ886" s="133"/>
      <c r="BK886" s="133"/>
      <c r="BL886" s="133"/>
      <c r="BM886" s="133"/>
      <c r="BN886" s="133"/>
      <c r="BO886" s="133"/>
      <c r="BP886" s="133"/>
      <c r="BQ886" s="133"/>
      <c r="BR886" s="133"/>
      <c r="BS886" s="133"/>
      <c r="BT886" s="133"/>
      <c r="BU886" s="133"/>
      <c r="BV886" s="133"/>
      <c r="BW886" s="133"/>
      <c r="BX886" s="133"/>
      <c r="BY886" s="133"/>
      <c r="BZ886" s="133"/>
      <c r="CA886" s="133"/>
      <c r="CB886" s="133"/>
      <c r="CC886" s="133"/>
      <c r="CD886" s="133"/>
      <c r="CE886" s="133"/>
      <c r="CF886" s="133"/>
      <c r="CG886" s="133"/>
      <c r="CH886" s="133"/>
      <c r="CI886" s="133"/>
      <c r="CJ886" s="133"/>
      <c r="CK886" s="133"/>
      <c r="CL886" s="133"/>
      <c r="CM886" s="133"/>
    </row>
    <row r="887" spans="1:91" ht="24" customHeight="1" x14ac:dyDescent="0.25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  <c r="AX887" s="133"/>
      <c r="AY887" s="133"/>
      <c r="AZ887" s="133"/>
      <c r="BA887" s="133"/>
      <c r="BB887" s="133"/>
      <c r="BC887" s="133"/>
      <c r="BD887" s="133"/>
      <c r="BE887" s="133"/>
      <c r="BF887" s="133"/>
      <c r="BG887" s="133"/>
      <c r="BH887" s="133"/>
      <c r="BI887" s="133"/>
      <c r="BJ887" s="133"/>
      <c r="BK887" s="133"/>
      <c r="BL887" s="133"/>
      <c r="BM887" s="133"/>
      <c r="BN887" s="133"/>
      <c r="BO887" s="133"/>
      <c r="BP887" s="133"/>
      <c r="BQ887" s="133"/>
      <c r="BR887" s="133"/>
      <c r="BS887" s="133"/>
      <c r="BT887" s="133"/>
      <c r="BU887" s="133"/>
      <c r="BV887" s="133"/>
      <c r="BW887" s="133"/>
      <c r="BX887" s="133"/>
      <c r="BY887" s="133"/>
      <c r="BZ887" s="133"/>
      <c r="CA887" s="133"/>
      <c r="CB887" s="133"/>
      <c r="CC887" s="133"/>
      <c r="CD887" s="133"/>
      <c r="CE887" s="133"/>
      <c r="CF887" s="133"/>
      <c r="CG887" s="133"/>
      <c r="CH887" s="133"/>
      <c r="CI887" s="133"/>
      <c r="CJ887" s="133"/>
      <c r="CK887" s="133"/>
      <c r="CL887" s="133"/>
      <c r="CM887" s="133"/>
    </row>
    <row r="888" spans="1:91" ht="24" customHeight="1" x14ac:dyDescent="0.25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  <c r="AX888" s="133"/>
      <c r="AY888" s="133"/>
      <c r="AZ888" s="133"/>
      <c r="BA888" s="133"/>
      <c r="BB888" s="133"/>
      <c r="BC888" s="133"/>
      <c r="BD888" s="133"/>
      <c r="BE888" s="133"/>
      <c r="BF888" s="133"/>
      <c r="BG888" s="133"/>
      <c r="BH888" s="133"/>
      <c r="BI888" s="133"/>
      <c r="BJ888" s="133"/>
      <c r="BK888" s="133"/>
      <c r="BL888" s="133"/>
      <c r="BM888" s="133"/>
      <c r="BN888" s="133"/>
      <c r="BO888" s="133"/>
      <c r="BP888" s="133"/>
      <c r="BQ888" s="133"/>
      <c r="BR888" s="133"/>
      <c r="BS888" s="133"/>
      <c r="BT888" s="133"/>
      <c r="BU888" s="133"/>
      <c r="BV888" s="133"/>
      <c r="BW888" s="133"/>
      <c r="BX888" s="133"/>
      <c r="BY888" s="133"/>
      <c r="BZ888" s="133"/>
      <c r="CA888" s="133"/>
      <c r="CB888" s="133"/>
      <c r="CC888" s="133"/>
      <c r="CD888" s="133"/>
      <c r="CE888" s="133"/>
      <c r="CF888" s="133"/>
      <c r="CG888" s="133"/>
      <c r="CH888" s="133"/>
      <c r="CI888" s="133"/>
      <c r="CJ888" s="133"/>
      <c r="CK888" s="133"/>
      <c r="CL888" s="133"/>
      <c r="CM888" s="133"/>
    </row>
    <row r="889" spans="1:91" ht="24" customHeight="1" x14ac:dyDescent="0.25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  <c r="AX889" s="133"/>
      <c r="AY889" s="133"/>
      <c r="AZ889" s="133"/>
      <c r="BA889" s="133"/>
      <c r="BB889" s="133"/>
      <c r="BC889" s="133"/>
      <c r="BD889" s="133"/>
      <c r="BE889" s="133"/>
      <c r="BF889" s="133"/>
      <c r="BG889" s="133"/>
      <c r="BH889" s="133"/>
      <c r="BI889" s="133"/>
      <c r="BJ889" s="133"/>
      <c r="BK889" s="133"/>
      <c r="BL889" s="133"/>
      <c r="BM889" s="133"/>
      <c r="BN889" s="133"/>
      <c r="BO889" s="133"/>
      <c r="BP889" s="133"/>
      <c r="BQ889" s="133"/>
      <c r="BR889" s="133"/>
      <c r="BS889" s="133"/>
      <c r="BT889" s="133"/>
      <c r="BU889" s="133"/>
      <c r="BV889" s="133"/>
      <c r="BW889" s="133"/>
      <c r="BX889" s="133"/>
      <c r="BY889" s="133"/>
      <c r="BZ889" s="133"/>
      <c r="CA889" s="133"/>
      <c r="CB889" s="133"/>
      <c r="CC889" s="133"/>
      <c r="CD889" s="133"/>
      <c r="CE889" s="133"/>
      <c r="CF889" s="133"/>
      <c r="CG889" s="133"/>
      <c r="CH889" s="133"/>
      <c r="CI889" s="133"/>
      <c r="CJ889" s="133"/>
      <c r="CK889" s="133"/>
      <c r="CL889" s="133"/>
      <c r="CM889" s="133"/>
    </row>
    <row r="890" spans="1:91" ht="24" customHeight="1" x14ac:dyDescent="0.25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  <c r="AX890" s="133"/>
      <c r="AY890" s="133"/>
      <c r="AZ890" s="133"/>
      <c r="BA890" s="133"/>
      <c r="BB890" s="133"/>
      <c r="BC890" s="133"/>
      <c r="BD890" s="133"/>
      <c r="BE890" s="133"/>
      <c r="BF890" s="133"/>
      <c r="BG890" s="133"/>
      <c r="BH890" s="133"/>
      <c r="BI890" s="133"/>
      <c r="BJ890" s="133"/>
      <c r="BK890" s="133"/>
      <c r="BL890" s="133"/>
      <c r="BM890" s="133"/>
      <c r="BN890" s="133"/>
      <c r="BO890" s="133"/>
      <c r="BP890" s="133"/>
      <c r="BQ890" s="133"/>
      <c r="BR890" s="133"/>
      <c r="BS890" s="133"/>
      <c r="BT890" s="133"/>
      <c r="BU890" s="133"/>
      <c r="BV890" s="133"/>
      <c r="BW890" s="133"/>
      <c r="BX890" s="133"/>
      <c r="BY890" s="133"/>
      <c r="BZ890" s="133"/>
      <c r="CA890" s="133"/>
      <c r="CB890" s="133"/>
      <c r="CC890" s="133"/>
      <c r="CD890" s="133"/>
      <c r="CE890" s="133"/>
      <c r="CF890" s="133"/>
      <c r="CG890" s="133"/>
      <c r="CH890" s="133"/>
      <c r="CI890" s="133"/>
      <c r="CJ890" s="133"/>
      <c r="CK890" s="133"/>
      <c r="CL890" s="133"/>
      <c r="CM890" s="133"/>
    </row>
    <row r="891" spans="1:91" ht="24" customHeight="1" x14ac:dyDescent="0.25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  <c r="AX891" s="133"/>
      <c r="AY891" s="133"/>
      <c r="AZ891" s="133"/>
      <c r="BA891" s="133"/>
      <c r="BB891" s="133"/>
      <c r="BC891" s="133"/>
      <c r="BD891" s="133"/>
      <c r="BE891" s="133"/>
      <c r="BF891" s="133"/>
      <c r="BG891" s="133"/>
      <c r="BH891" s="133"/>
      <c r="BI891" s="133"/>
      <c r="BJ891" s="133"/>
      <c r="BK891" s="133"/>
      <c r="BL891" s="133"/>
      <c r="BM891" s="133"/>
      <c r="BN891" s="133"/>
      <c r="BO891" s="133"/>
      <c r="BP891" s="133"/>
      <c r="BQ891" s="133"/>
      <c r="BR891" s="133"/>
      <c r="BS891" s="133"/>
      <c r="BT891" s="133"/>
      <c r="BU891" s="133"/>
      <c r="BV891" s="133"/>
      <c r="BW891" s="133"/>
      <c r="BX891" s="133"/>
      <c r="BY891" s="133"/>
      <c r="BZ891" s="133"/>
      <c r="CA891" s="133"/>
      <c r="CB891" s="133"/>
      <c r="CC891" s="133"/>
      <c r="CD891" s="133"/>
      <c r="CE891" s="133"/>
      <c r="CF891" s="133"/>
      <c r="CG891" s="133"/>
      <c r="CH891" s="133"/>
      <c r="CI891" s="133"/>
      <c r="CJ891" s="133"/>
      <c r="CK891" s="133"/>
      <c r="CL891" s="133"/>
      <c r="CM891" s="133"/>
    </row>
    <row r="892" spans="1:91" ht="24" customHeight="1" x14ac:dyDescent="0.25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  <c r="AX892" s="133"/>
      <c r="AY892" s="133"/>
      <c r="AZ892" s="133"/>
      <c r="BA892" s="133"/>
      <c r="BB892" s="133"/>
      <c r="BC892" s="133"/>
      <c r="BD892" s="133"/>
      <c r="BE892" s="133"/>
      <c r="BF892" s="133"/>
      <c r="BG892" s="133"/>
      <c r="BH892" s="133"/>
      <c r="BI892" s="133"/>
      <c r="BJ892" s="133"/>
      <c r="BK892" s="133"/>
      <c r="BL892" s="133"/>
      <c r="BM892" s="133"/>
      <c r="BN892" s="133"/>
      <c r="BO892" s="133"/>
      <c r="BP892" s="133"/>
      <c r="BQ892" s="133"/>
      <c r="BR892" s="133"/>
      <c r="BS892" s="133"/>
      <c r="BT892" s="133"/>
      <c r="BU892" s="133"/>
      <c r="BV892" s="133"/>
      <c r="BW892" s="133"/>
      <c r="BX892" s="133"/>
      <c r="BY892" s="133"/>
      <c r="BZ892" s="133"/>
      <c r="CA892" s="133"/>
      <c r="CB892" s="133"/>
      <c r="CC892" s="133"/>
      <c r="CD892" s="133"/>
      <c r="CE892" s="133"/>
      <c r="CF892" s="133"/>
      <c r="CG892" s="133"/>
      <c r="CH892" s="133"/>
      <c r="CI892" s="133"/>
      <c r="CJ892" s="133"/>
      <c r="CK892" s="133"/>
      <c r="CL892" s="133"/>
      <c r="CM892" s="133"/>
    </row>
    <row r="893" spans="1:91" ht="24" customHeight="1" x14ac:dyDescent="0.25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  <c r="AX893" s="133"/>
      <c r="AY893" s="133"/>
      <c r="AZ893" s="133"/>
      <c r="BA893" s="133"/>
      <c r="BB893" s="133"/>
      <c r="BC893" s="133"/>
      <c r="BD893" s="133"/>
      <c r="BE893" s="133"/>
      <c r="BF893" s="133"/>
      <c r="BG893" s="133"/>
      <c r="BH893" s="133"/>
      <c r="BI893" s="133"/>
      <c r="BJ893" s="133"/>
      <c r="BK893" s="133"/>
      <c r="BL893" s="133"/>
      <c r="BM893" s="133"/>
      <c r="BN893" s="133"/>
      <c r="BO893" s="133"/>
      <c r="BP893" s="133"/>
      <c r="BQ893" s="133"/>
      <c r="BR893" s="133"/>
      <c r="BS893" s="133"/>
      <c r="BT893" s="133"/>
      <c r="BU893" s="133"/>
      <c r="BV893" s="133"/>
      <c r="BW893" s="133"/>
      <c r="BX893" s="133"/>
      <c r="BY893" s="133"/>
      <c r="BZ893" s="133"/>
      <c r="CA893" s="133"/>
      <c r="CB893" s="133"/>
      <c r="CC893" s="133"/>
      <c r="CD893" s="133"/>
      <c r="CE893" s="133"/>
      <c r="CF893" s="133"/>
      <c r="CG893" s="133"/>
      <c r="CH893" s="133"/>
      <c r="CI893" s="133"/>
      <c r="CJ893" s="133"/>
      <c r="CK893" s="133"/>
      <c r="CL893" s="133"/>
      <c r="CM893" s="133"/>
    </row>
    <row r="894" spans="1:91" ht="24" customHeight="1" x14ac:dyDescent="0.25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  <c r="AX894" s="133"/>
      <c r="AY894" s="133"/>
      <c r="AZ894" s="133"/>
      <c r="BA894" s="133"/>
      <c r="BB894" s="133"/>
      <c r="BC894" s="133"/>
      <c r="BD894" s="133"/>
      <c r="BE894" s="133"/>
      <c r="BF894" s="133"/>
      <c r="BG894" s="133"/>
      <c r="BH894" s="133"/>
      <c r="BI894" s="133"/>
      <c r="BJ894" s="133"/>
      <c r="BK894" s="133"/>
      <c r="BL894" s="133"/>
      <c r="BM894" s="133"/>
      <c r="BN894" s="133"/>
      <c r="BO894" s="133"/>
      <c r="BP894" s="133"/>
      <c r="BQ894" s="133"/>
      <c r="BR894" s="133"/>
      <c r="BS894" s="133"/>
      <c r="BT894" s="133"/>
      <c r="BU894" s="133"/>
      <c r="BV894" s="133"/>
      <c r="BW894" s="133"/>
      <c r="BX894" s="133"/>
      <c r="BY894" s="133"/>
      <c r="BZ894" s="133"/>
      <c r="CA894" s="133"/>
      <c r="CB894" s="133"/>
      <c r="CC894" s="133"/>
      <c r="CD894" s="133"/>
      <c r="CE894" s="133"/>
      <c r="CF894" s="133"/>
      <c r="CG894" s="133"/>
      <c r="CH894" s="133"/>
      <c r="CI894" s="133"/>
      <c r="CJ894" s="133"/>
      <c r="CK894" s="133"/>
      <c r="CL894" s="133"/>
      <c r="CM894" s="133"/>
    </row>
    <row r="895" spans="1:91" ht="24" customHeight="1" x14ac:dyDescent="0.2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  <c r="AX895" s="133"/>
      <c r="AY895" s="133"/>
      <c r="AZ895" s="133"/>
      <c r="BA895" s="133"/>
      <c r="BB895" s="133"/>
      <c r="BC895" s="133"/>
      <c r="BD895" s="133"/>
      <c r="BE895" s="133"/>
      <c r="BF895" s="133"/>
      <c r="BG895" s="133"/>
      <c r="BH895" s="133"/>
      <c r="BI895" s="133"/>
      <c r="BJ895" s="133"/>
      <c r="BK895" s="133"/>
      <c r="BL895" s="133"/>
      <c r="BM895" s="133"/>
      <c r="BN895" s="133"/>
      <c r="BO895" s="133"/>
      <c r="BP895" s="133"/>
      <c r="BQ895" s="133"/>
      <c r="BR895" s="133"/>
      <c r="BS895" s="133"/>
      <c r="BT895" s="133"/>
      <c r="BU895" s="133"/>
      <c r="BV895" s="133"/>
      <c r="BW895" s="133"/>
      <c r="BX895" s="133"/>
      <c r="BY895" s="133"/>
      <c r="BZ895" s="133"/>
      <c r="CA895" s="133"/>
      <c r="CB895" s="133"/>
      <c r="CC895" s="133"/>
      <c r="CD895" s="133"/>
      <c r="CE895" s="133"/>
      <c r="CF895" s="133"/>
      <c r="CG895" s="133"/>
      <c r="CH895" s="133"/>
      <c r="CI895" s="133"/>
      <c r="CJ895" s="133"/>
      <c r="CK895" s="133"/>
      <c r="CL895" s="133"/>
      <c r="CM895" s="133"/>
    </row>
    <row r="896" spans="1:91" ht="24" customHeight="1" x14ac:dyDescent="0.25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  <c r="AX896" s="133"/>
      <c r="AY896" s="133"/>
      <c r="AZ896" s="133"/>
      <c r="BA896" s="133"/>
      <c r="BB896" s="133"/>
      <c r="BC896" s="133"/>
      <c r="BD896" s="133"/>
      <c r="BE896" s="133"/>
      <c r="BF896" s="133"/>
      <c r="BG896" s="133"/>
      <c r="BH896" s="133"/>
      <c r="BI896" s="133"/>
      <c r="BJ896" s="133"/>
      <c r="BK896" s="133"/>
      <c r="BL896" s="133"/>
      <c r="BM896" s="133"/>
      <c r="BN896" s="133"/>
      <c r="BO896" s="133"/>
      <c r="BP896" s="133"/>
      <c r="BQ896" s="133"/>
      <c r="BR896" s="133"/>
      <c r="BS896" s="133"/>
      <c r="BT896" s="133"/>
      <c r="BU896" s="133"/>
      <c r="BV896" s="133"/>
      <c r="BW896" s="133"/>
      <c r="BX896" s="133"/>
      <c r="BY896" s="133"/>
      <c r="BZ896" s="133"/>
      <c r="CA896" s="133"/>
      <c r="CB896" s="133"/>
      <c r="CC896" s="133"/>
      <c r="CD896" s="133"/>
      <c r="CE896" s="133"/>
      <c r="CF896" s="133"/>
      <c r="CG896" s="133"/>
      <c r="CH896" s="133"/>
      <c r="CI896" s="133"/>
      <c r="CJ896" s="133"/>
      <c r="CK896" s="133"/>
      <c r="CL896" s="133"/>
      <c r="CM896" s="133"/>
    </row>
    <row r="897" spans="1:91" ht="24" customHeight="1" x14ac:dyDescent="0.25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  <c r="AX897" s="133"/>
      <c r="AY897" s="133"/>
      <c r="AZ897" s="133"/>
      <c r="BA897" s="133"/>
      <c r="BB897" s="133"/>
      <c r="BC897" s="133"/>
      <c r="BD897" s="133"/>
      <c r="BE897" s="133"/>
      <c r="BF897" s="133"/>
      <c r="BG897" s="133"/>
      <c r="BH897" s="133"/>
      <c r="BI897" s="133"/>
      <c r="BJ897" s="133"/>
      <c r="BK897" s="133"/>
      <c r="BL897" s="133"/>
      <c r="BM897" s="133"/>
      <c r="BN897" s="133"/>
      <c r="BO897" s="133"/>
      <c r="BP897" s="133"/>
      <c r="BQ897" s="133"/>
      <c r="BR897" s="133"/>
      <c r="BS897" s="133"/>
      <c r="BT897" s="133"/>
      <c r="BU897" s="133"/>
      <c r="BV897" s="133"/>
      <c r="BW897" s="133"/>
      <c r="BX897" s="133"/>
      <c r="BY897" s="133"/>
      <c r="BZ897" s="133"/>
      <c r="CA897" s="133"/>
      <c r="CB897" s="133"/>
      <c r="CC897" s="133"/>
      <c r="CD897" s="133"/>
      <c r="CE897" s="133"/>
      <c r="CF897" s="133"/>
      <c r="CG897" s="133"/>
      <c r="CH897" s="133"/>
      <c r="CI897" s="133"/>
      <c r="CJ897" s="133"/>
      <c r="CK897" s="133"/>
      <c r="CL897" s="133"/>
      <c r="CM897" s="133"/>
    </row>
    <row r="898" spans="1:91" ht="24" customHeight="1" x14ac:dyDescent="0.25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  <c r="AX898" s="133"/>
      <c r="AY898" s="133"/>
      <c r="AZ898" s="133"/>
      <c r="BA898" s="133"/>
      <c r="BB898" s="133"/>
      <c r="BC898" s="133"/>
      <c r="BD898" s="133"/>
      <c r="BE898" s="133"/>
      <c r="BF898" s="133"/>
      <c r="BG898" s="133"/>
      <c r="BH898" s="133"/>
      <c r="BI898" s="133"/>
      <c r="BJ898" s="133"/>
      <c r="BK898" s="133"/>
      <c r="BL898" s="133"/>
      <c r="BM898" s="133"/>
      <c r="BN898" s="133"/>
      <c r="BO898" s="133"/>
      <c r="BP898" s="133"/>
      <c r="BQ898" s="133"/>
      <c r="BR898" s="133"/>
      <c r="BS898" s="133"/>
      <c r="BT898" s="133"/>
      <c r="BU898" s="133"/>
      <c r="BV898" s="133"/>
      <c r="BW898" s="133"/>
      <c r="BX898" s="133"/>
      <c r="BY898" s="133"/>
      <c r="BZ898" s="133"/>
      <c r="CA898" s="133"/>
      <c r="CB898" s="133"/>
      <c r="CC898" s="133"/>
      <c r="CD898" s="133"/>
      <c r="CE898" s="133"/>
      <c r="CF898" s="133"/>
      <c r="CG898" s="133"/>
      <c r="CH898" s="133"/>
      <c r="CI898" s="133"/>
      <c r="CJ898" s="133"/>
      <c r="CK898" s="133"/>
      <c r="CL898" s="133"/>
      <c r="CM898" s="133"/>
    </row>
    <row r="899" spans="1:91" ht="24" customHeight="1" x14ac:dyDescent="0.25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  <c r="AX899" s="133"/>
      <c r="AY899" s="133"/>
      <c r="AZ899" s="133"/>
      <c r="BA899" s="133"/>
      <c r="BB899" s="133"/>
      <c r="BC899" s="133"/>
      <c r="BD899" s="133"/>
      <c r="BE899" s="133"/>
      <c r="BF899" s="133"/>
      <c r="BG899" s="133"/>
      <c r="BH899" s="133"/>
      <c r="BI899" s="133"/>
      <c r="BJ899" s="133"/>
      <c r="BK899" s="133"/>
      <c r="BL899" s="133"/>
      <c r="BM899" s="133"/>
      <c r="BN899" s="133"/>
      <c r="BO899" s="133"/>
      <c r="BP899" s="133"/>
      <c r="BQ899" s="133"/>
      <c r="BR899" s="133"/>
      <c r="BS899" s="133"/>
      <c r="BT899" s="133"/>
      <c r="BU899" s="133"/>
      <c r="BV899" s="133"/>
      <c r="BW899" s="133"/>
      <c r="BX899" s="133"/>
      <c r="BY899" s="133"/>
      <c r="BZ899" s="133"/>
      <c r="CA899" s="133"/>
      <c r="CB899" s="133"/>
      <c r="CC899" s="133"/>
      <c r="CD899" s="133"/>
      <c r="CE899" s="133"/>
      <c r="CF899" s="133"/>
      <c r="CG899" s="133"/>
      <c r="CH899" s="133"/>
      <c r="CI899" s="133"/>
      <c r="CJ899" s="133"/>
      <c r="CK899" s="133"/>
      <c r="CL899" s="133"/>
      <c r="CM899" s="133"/>
    </row>
    <row r="900" spans="1:91" ht="24" customHeight="1" x14ac:dyDescent="0.25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  <c r="AX900" s="133"/>
      <c r="AY900" s="133"/>
      <c r="AZ900" s="133"/>
      <c r="BA900" s="133"/>
      <c r="BB900" s="133"/>
      <c r="BC900" s="133"/>
      <c r="BD900" s="133"/>
      <c r="BE900" s="133"/>
      <c r="BF900" s="133"/>
      <c r="BG900" s="133"/>
      <c r="BH900" s="133"/>
      <c r="BI900" s="133"/>
      <c r="BJ900" s="133"/>
      <c r="BK900" s="133"/>
      <c r="BL900" s="133"/>
      <c r="BM900" s="133"/>
      <c r="BN900" s="133"/>
      <c r="BO900" s="133"/>
      <c r="BP900" s="133"/>
      <c r="BQ900" s="133"/>
      <c r="BR900" s="133"/>
      <c r="BS900" s="133"/>
      <c r="BT900" s="133"/>
      <c r="BU900" s="133"/>
      <c r="BV900" s="133"/>
      <c r="BW900" s="133"/>
      <c r="BX900" s="133"/>
      <c r="BY900" s="133"/>
      <c r="BZ900" s="133"/>
      <c r="CA900" s="133"/>
      <c r="CB900" s="133"/>
      <c r="CC900" s="133"/>
      <c r="CD900" s="133"/>
      <c r="CE900" s="133"/>
      <c r="CF900" s="133"/>
      <c r="CG900" s="133"/>
      <c r="CH900" s="133"/>
      <c r="CI900" s="133"/>
      <c r="CJ900" s="133"/>
      <c r="CK900" s="133"/>
      <c r="CL900" s="133"/>
      <c r="CM900" s="133"/>
    </row>
    <row r="901" spans="1:91" ht="24" customHeight="1" x14ac:dyDescent="0.25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  <c r="AX901" s="133"/>
      <c r="AY901" s="133"/>
      <c r="AZ901" s="133"/>
      <c r="BA901" s="133"/>
      <c r="BB901" s="133"/>
      <c r="BC901" s="133"/>
      <c r="BD901" s="133"/>
      <c r="BE901" s="133"/>
      <c r="BF901" s="133"/>
      <c r="BG901" s="133"/>
      <c r="BH901" s="133"/>
      <c r="BI901" s="133"/>
      <c r="BJ901" s="133"/>
      <c r="BK901" s="133"/>
      <c r="BL901" s="133"/>
      <c r="BM901" s="133"/>
      <c r="BN901" s="133"/>
      <c r="BO901" s="133"/>
      <c r="BP901" s="133"/>
      <c r="BQ901" s="133"/>
      <c r="BR901" s="133"/>
      <c r="BS901" s="133"/>
      <c r="BT901" s="133"/>
      <c r="BU901" s="133"/>
      <c r="BV901" s="133"/>
      <c r="BW901" s="133"/>
      <c r="BX901" s="133"/>
      <c r="BY901" s="133"/>
      <c r="BZ901" s="133"/>
      <c r="CA901" s="133"/>
      <c r="CB901" s="133"/>
      <c r="CC901" s="133"/>
      <c r="CD901" s="133"/>
      <c r="CE901" s="133"/>
      <c r="CF901" s="133"/>
      <c r="CG901" s="133"/>
      <c r="CH901" s="133"/>
      <c r="CI901" s="133"/>
      <c r="CJ901" s="133"/>
      <c r="CK901" s="133"/>
      <c r="CL901" s="133"/>
      <c r="CM901" s="133"/>
    </row>
    <row r="902" spans="1:91" ht="24" customHeight="1" x14ac:dyDescent="0.25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  <c r="AX902" s="133"/>
      <c r="AY902" s="133"/>
      <c r="AZ902" s="133"/>
      <c r="BA902" s="133"/>
      <c r="BB902" s="133"/>
      <c r="BC902" s="133"/>
      <c r="BD902" s="133"/>
      <c r="BE902" s="133"/>
      <c r="BF902" s="133"/>
      <c r="BG902" s="133"/>
      <c r="BH902" s="133"/>
      <c r="BI902" s="133"/>
      <c r="BJ902" s="133"/>
      <c r="BK902" s="133"/>
      <c r="BL902" s="133"/>
      <c r="BM902" s="133"/>
      <c r="BN902" s="133"/>
      <c r="BO902" s="133"/>
      <c r="BP902" s="133"/>
      <c r="BQ902" s="133"/>
      <c r="BR902" s="133"/>
      <c r="BS902" s="133"/>
      <c r="BT902" s="133"/>
      <c r="BU902" s="133"/>
      <c r="BV902" s="133"/>
      <c r="BW902" s="133"/>
      <c r="BX902" s="133"/>
      <c r="BY902" s="133"/>
      <c r="BZ902" s="133"/>
      <c r="CA902" s="133"/>
      <c r="CB902" s="133"/>
      <c r="CC902" s="133"/>
      <c r="CD902" s="133"/>
      <c r="CE902" s="133"/>
      <c r="CF902" s="133"/>
      <c r="CG902" s="133"/>
      <c r="CH902" s="133"/>
      <c r="CI902" s="133"/>
      <c r="CJ902" s="133"/>
      <c r="CK902" s="133"/>
      <c r="CL902" s="133"/>
      <c r="CM902" s="133"/>
    </row>
    <row r="903" spans="1:91" ht="24" customHeight="1" x14ac:dyDescent="0.25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  <c r="AX903" s="133"/>
      <c r="AY903" s="133"/>
      <c r="AZ903" s="133"/>
      <c r="BA903" s="133"/>
      <c r="BB903" s="133"/>
      <c r="BC903" s="133"/>
      <c r="BD903" s="133"/>
      <c r="BE903" s="133"/>
      <c r="BF903" s="133"/>
      <c r="BG903" s="133"/>
      <c r="BH903" s="133"/>
      <c r="BI903" s="133"/>
      <c r="BJ903" s="133"/>
      <c r="BK903" s="133"/>
      <c r="BL903" s="133"/>
      <c r="BM903" s="133"/>
      <c r="BN903" s="133"/>
      <c r="BO903" s="133"/>
      <c r="BP903" s="133"/>
      <c r="BQ903" s="133"/>
      <c r="BR903" s="133"/>
      <c r="BS903" s="133"/>
      <c r="BT903" s="133"/>
      <c r="BU903" s="133"/>
      <c r="BV903" s="133"/>
      <c r="BW903" s="133"/>
      <c r="BX903" s="133"/>
      <c r="BY903" s="133"/>
      <c r="BZ903" s="133"/>
      <c r="CA903" s="133"/>
      <c r="CB903" s="133"/>
      <c r="CC903" s="133"/>
      <c r="CD903" s="133"/>
      <c r="CE903" s="133"/>
      <c r="CF903" s="133"/>
      <c r="CG903" s="133"/>
      <c r="CH903" s="133"/>
      <c r="CI903" s="133"/>
      <c r="CJ903" s="133"/>
      <c r="CK903" s="133"/>
      <c r="CL903" s="133"/>
      <c r="CM903" s="133"/>
    </row>
    <row r="904" spans="1:91" ht="24" customHeight="1" x14ac:dyDescent="0.25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AU904" s="133"/>
      <c r="AV904" s="133"/>
      <c r="AW904" s="133"/>
      <c r="AX904" s="133"/>
      <c r="AY904" s="133"/>
      <c r="AZ904" s="133"/>
      <c r="BA904" s="133"/>
      <c r="BB904" s="133"/>
      <c r="BC904" s="133"/>
      <c r="BD904" s="133"/>
      <c r="BE904" s="133"/>
      <c r="BF904" s="133"/>
      <c r="BG904" s="133"/>
      <c r="BH904" s="133"/>
      <c r="BI904" s="133"/>
      <c r="BJ904" s="133"/>
      <c r="BK904" s="133"/>
      <c r="BL904" s="133"/>
      <c r="BM904" s="133"/>
      <c r="BN904" s="133"/>
      <c r="BO904" s="133"/>
      <c r="BP904" s="133"/>
      <c r="BQ904" s="133"/>
      <c r="BR904" s="133"/>
      <c r="BS904" s="133"/>
      <c r="BT904" s="133"/>
      <c r="BU904" s="133"/>
      <c r="BV904" s="133"/>
      <c r="BW904" s="133"/>
      <c r="BX904" s="133"/>
      <c r="BY904" s="133"/>
      <c r="BZ904" s="133"/>
      <c r="CA904" s="133"/>
      <c r="CB904" s="133"/>
      <c r="CC904" s="133"/>
      <c r="CD904" s="133"/>
      <c r="CE904" s="133"/>
      <c r="CF904" s="133"/>
      <c r="CG904" s="133"/>
      <c r="CH904" s="133"/>
      <c r="CI904" s="133"/>
      <c r="CJ904" s="133"/>
      <c r="CK904" s="133"/>
      <c r="CL904" s="133"/>
      <c r="CM904" s="133"/>
    </row>
    <row r="905" spans="1:91" ht="24" customHeight="1" x14ac:dyDescent="0.2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  <c r="AX905" s="133"/>
      <c r="AY905" s="133"/>
      <c r="AZ905" s="133"/>
      <c r="BA905" s="133"/>
      <c r="BB905" s="133"/>
      <c r="BC905" s="133"/>
      <c r="BD905" s="133"/>
      <c r="BE905" s="133"/>
      <c r="BF905" s="133"/>
      <c r="BG905" s="133"/>
      <c r="BH905" s="133"/>
      <c r="BI905" s="133"/>
      <c r="BJ905" s="133"/>
      <c r="BK905" s="133"/>
      <c r="BL905" s="133"/>
      <c r="BM905" s="133"/>
      <c r="BN905" s="133"/>
      <c r="BO905" s="133"/>
      <c r="BP905" s="133"/>
      <c r="BQ905" s="133"/>
      <c r="BR905" s="133"/>
      <c r="BS905" s="133"/>
      <c r="BT905" s="133"/>
      <c r="BU905" s="133"/>
      <c r="BV905" s="133"/>
      <c r="BW905" s="133"/>
      <c r="BX905" s="133"/>
      <c r="BY905" s="133"/>
      <c r="BZ905" s="133"/>
      <c r="CA905" s="133"/>
      <c r="CB905" s="133"/>
      <c r="CC905" s="133"/>
      <c r="CD905" s="133"/>
      <c r="CE905" s="133"/>
      <c r="CF905" s="133"/>
      <c r="CG905" s="133"/>
      <c r="CH905" s="133"/>
      <c r="CI905" s="133"/>
      <c r="CJ905" s="133"/>
      <c r="CK905" s="133"/>
      <c r="CL905" s="133"/>
      <c r="CM905" s="133"/>
    </row>
    <row r="906" spans="1:91" ht="24" customHeight="1" x14ac:dyDescent="0.25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  <c r="AX906" s="133"/>
      <c r="AY906" s="133"/>
      <c r="AZ906" s="133"/>
      <c r="BA906" s="133"/>
      <c r="BB906" s="133"/>
      <c r="BC906" s="133"/>
      <c r="BD906" s="133"/>
      <c r="BE906" s="133"/>
      <c r="BF906" s="133"/>
      <c r="BG906" s="133"/>
      <c r="BH906" s="133"/>
      <c r="BI906" s="133"/>
      <c r="BJ906" s="133"/>
      <c r="BK906" s="133"/>
      <c r="BL906" s="133"/>
      <c r="BM906" s="133"/>
      <c r="BN906" s="133"/>
      <c r="BO906" s="133"/>
      <c r="BP906" s="133"/>
      <c r="BQ906" s="133"/>
      <c r="BR906" s="133"/>
      <c r="BS906" s="133"/>
      <c r="BT906" s="133"/>
      <c r="BU906" s="133"/>
      <c r="BV906" s="133"/>
      <c r="BW906" s="133"/>
      <c r="BX906" s="133"/>
      <c r="BY906" s="133"/>
      <c r="BZ906" s="133"/>
      <c r="CA906" s="133"/>
      <c r="CB906" s="133"/>
      <c r="CC906" s="133"/>
      <c r="CD906" s="133"/>
      <c r="CE906" s="133"/>
      <c r="CF906" s="133"/>
      <c r="CG906" s="133"/>
      <c r="CH906" s="133"/>
      <c r="CI906" s="133"/>
      <c r="CJ906" s="133"/>
      <c r="CK906" s="133"/>
      <c r="CL906" s="133"/>
      <c r="CM906" s="133"/>
    </row>
    <row r="907" spans="1:91" ht="24" customHeight="1" x14ac:dyDescent="0.25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  <c r="AX907" s="133"/>
      <c r="AY907" s="133"/>
      <c r="AZ907" s="133"/>
      <c r="BA907" s="133"/>
      <c r="BB907" s="133"/>
      <c r="BC907" s="133"/>
      <c r="BD907" s="133"/>
      <c r="BE907" s="133"/>
      <c r="BF907" s="133"/>
      <c r="BG907" s="133"/>
      <c r="BH907" s="133"/>
      <c r="BI907" s="133"/>
      <c r="BJ907" s="133"/>
      <c r="BK907" s="133"/>
      <c r="BL907" s="133"/>
      <c r="BM907" s="133"/>
      <c r="BN907" s="133"/>
      <c r="BO907" s="133"/>
      <c r="BP907" s="133"/>
      <c r="BQ907" s="133"/>
      <c r="BR907" s="133"/>
      <c r="BS907" s="133"/>
      <c r="BT907" s="133"/>
      <c r="BU907" s="133"/>
      <c r="BV907" s="133"/>
      <c r="BW907" s="133"/>
      <c r="BX907" s="133"/>
      <c r="BY907" s="133"/>
      <c r="BZ907" s="133"/>
      <c r="CA907" s="133"/>
      <c r="CB907" s="133"/>
      <c r="CC907" s="133"/>
      <c r="CD907" s="133"/>
      <c r="CE907" s="133"/>
      <c r="CF907" s="133"/>
      <c r="CG907" s="133"/>
      <c r="CH907" s="133"/>
      <c r="CI907" s="133"/>
      <c r="CJ907" s="133"/>
      <c r="CK907" s="133"/>
      <c r="CL907" s="133"/>
      <c r="CM907" s="133"/>
    </row>
    <row r="908" spans="1:91" ht="24" customHeight="1" x14ac:dyDescent="0.25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  <c r="AX908" s="133"/>
      <c r="AY908" s="133"/>
      <c r="AZ908" s="133"/>
      <c r="BA908" s="133"/>
      <c r="BB908" s="133"/>
      <c r="BC908" s="133"/>
      <c r="BD908" s="133"/>
      <c r="BE908" s="133"/>
      <c r="BF908" s="133"/>
      <c r="BG908" s="133"/>
      <c r="BH908" s="133"/>
      <c r="BI908" s="133"/>
      <c r="BJ908" s="133"/>
      <c r="BK908" s="133"/>
      <c r="BL908" s="133"/>
      <c r="BM908" s="133"/>
      <c r="BN908" s="133"/>
      <c r="BO908" s="133"/>
      <c r="BP908" s="133"/>
      <c r="BQ908" s="133"/>
      <c r="BR908" s="133"/>
      <c r="BS908" s="133"/>
      <c r="BT908" s="133"/>
      <c r="BU908" s="133"/>
      <c r="BV908" s="133"/>
      <c r="BW908" s="133"/>
      <c r="BX908" s="133"/>
      <c r="BY908" s="133"/>
      <c r="BZ908" s="133"/>
      <c r="CA908" s="133"/>
      <c r="CB908" s="133"/>
      <c r="CC908" s="133"/>
      <c r="CD908" s="133"/>
      <c r="CE908" s="133"/>
      <c r="CF908" s="133"/>
      <c r="CG908" s="133"/>
      <c r="CH908" s="133"/>
      <c r="CI908" s="133"/>
      <c r="CJ908" s="133"/>
      <c r="CK908" s="133"/>
      <c r="CL908" s="133"/>
      <c r="CM908" s="133"/>
    </row>
    <row r="909" spans="1:91" ht="24" customHeight="1" x14ac:dyDescent="0.25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  <c r="AX909" s="133"/>
      <c r="AY909" s="133"/>
      <c r="AZ909" s="133"/>
      <c r="BA909" s="133"/>
      <c r="BB909" s="133"/>
      <c r="BC909" s="133"/>
      <c r="BD909" s="133"/>
      <c r="BE909" s="133"/>
      <c r="BF909" s="133"/>
      <c r="BG909" s="133"/>
      <c r="BH909" s="133"/>
      <c r="BI909" s="133"/>
      <c r="BJ909" s="133"/>
      <c r="BK909" s="133"/>
      <c r="BL909" s="133"/>
      <c r="BM909" s="133"/>
      <c r="BN909" s="133"/>
      <c r="BO909" s="133"/>
      <c r="BP909" s="133"/>
      <c r="BQ909" s="133"/>
      <c r="BR909" s="133"/>
      <c r="BS909" s="133"/>
      <c r="BT909" s="133"/>
      <c r="BU909" s="133"/>
      <c r="BV909" s="133"/>
      <c r="BW909" s="133"/>
      <c r="BX909" s="133"/>
      <c r="BY909" s="133"/>
      <c r="BZ909" s="133"/>
      <c r="CA909" s="133"/>
      <c r="CB909" s="133"/>
      <c r="CC909" s="133"/>
      <c r="CD909" s="133"/>
      <c r="CE909" s="133"/>
      <c r="CF909" s="133"/>
      <c r="CG909" s="133"/>
      <c r="CH909" s="133"/>
      <c r="CI909" s="133"/>
      <c r="CJ909" s="133"/>
      <c r="CK909" s="133"/>
      <c r="CL909" s="133"/>
      <c r="CM909" s="133"/>
    </row>
    <row r="910" spans="1:91" ht="24" customHeight="1" x14ac:dyDescent="0.25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  <c r="AY910" s="133"/>
      <c r="AZ910" s="133"/>
      <c r="BA910" s="133"/>
      <c r="BB910" s="133"/>
      <c r="BC910" s="133"/>
      <c r="BD910" s="133"/>
      <c r="BE910" s="133"/>
      <c r="BF910" s="133"/>
      <c r="BG910" s="133"/>
      <c r="BH910" s="133"/>
      <c r="BI910" s="133"/>
      <c r="BJ910" s="133"/>
      <c r="BK910" s="133"/>
      <c r="BL910" s="133"/>
      <c r="BM910" s="133"/>
      <c r="BN910" s="133"/>
      <c r="BO910" s="133"/>
      <c r="BP910" s="133"/>
      <c r="BQ910" s="133"/>
      <c r="BR910" s="133"/>
      <c r="BS910" s="133"/>
      <c r="BT910" s="133"/>
      <c r="BU910" s="133"/>
      <c r="BV910" s="133"/>
      <c r="BW910" s="133"/>
      <c r="BX910" s="133"/>
      <c r="BY910" s="133"/>
      <c r="BZ910" s="133"/>
      <c r="CA910" s="133"/>
      <c r="CB910" s="133"/>
      <c r="CC910" s="133"/>
      <c r="CD910" s="133"/>
      <c r="CE910" s="133"/>
      <c r="CF910" s="133"/>
      <c r="CG910" s="133"/>
      <c r="CH910" s="133"/>
      <c r="CI910" s="133"/>
      <c r="CJ910" s="133"/>
      <c r="CK910" s="133"/>
      <c r="CL910" s="133"/>
      <c r="CM910" s="133"/>
    </row>
    <row r="911" spans="1:91" ht="24" customHeight="1" x14ac:dyDescent="0.25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  <c r="AX911" s="133"/>
      <c r="AY911" s="133"/>
      <c r="AZ911" s="133"/>
      <c r="BA911" s="133"/>
      <c r="BB911" s="133"/>
      <c r="BC911" s="133"/>
      <c r="BD911" s="133"/>
      <c r="BE911" s="133"/>
      <c r="BF911" s="133"/>
      <c r="BG911" s="133"/>
      <c r="BH911" s="133"/>
      <c r="BI911" s="133"/>
      <c r="BJ911" s="133"/>
      <c r="BK911" s="133"/>
      <c r="BL911" s="133"/>
      <c r="BM911" s="133"/>
      <c r="BN911" s="133"/>
      <c r="BO911" s="133"/>
      <c r="BP911" s="133"/>
      <c r="BQ911" s="133"/>
      <c r="BR911" s="133"/>
      <c r="BS911" s="133"/>
      <c r="BT911" s="133"/>
      <c r="BU911" s="133"/>
      <c r="BV911" s="133"/>
      <c r="BW911" s="133"/>
      <c r="BX911" s="133"/>
      <c r="BY911" s="133"/>
      <c r="BZ911" s="133"/>
      <c r="CA911" s="133"/>
      <c r="CB911" s="133"/>
      <c r="CC911" s="133"/>
      <c r="CD911" s="133"/>
      <c r="CE911" s="133"/>
      <c r="CF911" s="133"/>
      <c r="CG911" s="133"/>
      <c r="CH911" s="133"/>
      <c r="CI911" s="133"/>
      <c r="CJ911" s="133"/>
      <c r="CK911" s="133"/>
      <c r="CL911" s="133"/>
      <c r="CM911" s="133"/>
    </row>
    <row r="912" spans="1:91" ht="24" customHeight="1" x14ac:dyDescent="0.25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  <c r="AX912" s="133"/>
      <c r="AY912" s="133"/>
      <c r="AZ912" s="133"/>
      <c r="BA912" s="133"/>
      <c r="BB912" s="133"/>
      <c r="BC912" s="133"/>
      <c r="BD912" s="133"/>
      <c r="BE912" s="133"/>
      <c r="BF912" s="133"/>
      <c r="BG912" s="133"/>
      <c r="BH912" s="133"/>
      <c r="BI912" s="133"/>
      <c r="BJ912" s="133"/>
      <c r="BK912" s="133"/>
      <c r="BL912" s="133"/>
      <c r="BM912" s="133"/>
      <c r="BN912" s="133"/>
      <c r="BO912" s="133"/>
      <c r="BP912" s="133"/>
      <c r="BQ912" s="133"/>
      <c r="BR912" s="133"/>
      <c r="BS912" s="133"/>
      <c r="BT912" s="133"/>
      <c r="BU912" s="133"/>
      <c r="BV912" s="133"/>
      <c r="BW912" s="133"/>
      <c r="BX912" s="133"/>
      <c r="BY912" s="133"/>
      <c r="BZ912" s="133"/>
      <c r="CA912" s="133"/>
      <c r="CB912" s="133"/>
      <c r="CC912" s="133"/>
      <c r="CD912" s="133"/>
      <c r="CE912" s="133"/>
      <c r="CF912" s="133"/>
      <c r="CG912" s="133"/>
      <c r="CH912" s="133"/>
      <c r="CI912" s="133"/>
      <c r="CJ912" s="133"/>
      <c r="CK912" s="133"/>
      <c r="CL912" s="133"/>
      <c r="CM912" s="133"/>
    </row>
    <row r="913" spans="1:91" ht="24" customHeight="1" x14ac:dyDescent="0.25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  <c r="AX913" s="133"/>
      <c r="AY913" s="133"/>
      <c r="AZ913" s="133"/>
      <c r="BA913" s="133"/>
      <c r="BB913" s="133"/>
      <c r="BC913" s="133"/>
      <c r="BD913" s="133"/>
      <c r="BE913" s="133"/>
      <c r="BF913" s="133"/>
      <c r="BG913" s="133"/>
      <c r="BH913" s="133"/>
      <c r="BI913" s="133"/>
      <c r="BJ913" s="133"/>
      <c r="BK913" s="133"/>
      <c r="BL913" s="133"/>
      <c r="BM913" s="133"/>
      <c r="BN913" s="133"/>
      <c r="BO913" s="133"/>
      <c r="BP913" s="133"/>
      <c r="BQ913" s="133"/>
      <c r="BR913" s="133"/>
      <c r="BS913" s="133"/>
      <c r="BT913" s="133"/>
      <c r="BU913" s="133"/>
      <c r="BV913" s="133"/>
      <c r="BW913" s="133"/>
      <c r="BX913" s="133"/>
      <c r="BY913" s="133"/>
      <c r="BZ913" s="133"/>
      <c r="CA913" s="133"/>
      <c r="CB913" s="133"/>
      <c r="CC913" s="133"/>
      <c r="CD913" s="133"/>
      <c r="CE913" s="133"/>
      <c r="CF913" s="133"/>
      <c r="CG913" s="133"/>
      <c r="CH913" s="133"/>
      <c r="CI913" s="133"/>
      <c r="CJ913" s="133"/>
      <c r="CK913" s="133"/>
      <c r="CL913" s="133"/>
      <c r="CM913" s="133"/>
    </row>
    <row r="914" spans="1:91" ht="24" customHeight="1" x14ac:dyDescent="0.25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  <c r="AX914" s="133"/>
      <c r="AY914" s="133"/>
      <c r="AZ914" s="133"/>
      <c r="BA914" s="133"/>
      <c r="BB914" s="133"/>
      <c r="BC914" s="133"/>
      <c r="BD914" s="133"/>
      <c r="BE914" s="133"/>
      <c r="BF914" s="133"/>
      <c r="BG914" s="133"/>
      <c r="BH914" s="133"/>
      <c r="BI914" s="133"/>
      <c r="BJ914" s="133"/>
      <c r="BK914" s="133"/>
      <c r="BL914" s="133"/>
      <c r="BM914" s="133"/>
      <c r="BN914" s="133"/>
      <c r="BO914" s="133"/>
      <c r="BP914" s="133"/>
      <c r="BQ914" s="133"/>
      <c r="BR914" s="133"/>
      <c r="BS914" s="133"/>
      <c r="BT914" s="133"/>
      <c r="BU914" s="133"/>
      <c r="BV914" s="133"/>
      <c r="BW914" s="133"/>
      <c r="BX914" s="133"/>
      <c r="BY914" s="133"/>
      <c r="BZ914" s="133"/>
      <c r="CA914" s="133"/>
      <c r="CB914" s="133"/>
      <c r="CC914" s="133"/>
      <c r="CD914" s="133"/>
      <c r="CE914" s="133"/>
      <c r="CF914" s="133"/>
      <c r="CG914" s="133"/>
      <c r="CH914" s="133"/>
      <c r="CI914" s="133"/>
      <c r="CJ914" s="133"/>
      <c r="CK914" s="133"/>
      <c r="CL914" s="133"/>
      <c r="CM914" s="133"/>
    </row>
    <row r="915" spans="1:91" ht="24" customHeight="1" x14ac:dyDescent="0.2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  <c r="AX915" s="133"/>
      <c r="AY915" s="133"/>
      <c r="AZ915" s="133"/>
      <c r="BA915" s="133"/>
      <c r="BB915" s="133"/>
      <c r="BC915" s="133"/>
      <c r="BD915" s="133"/>
      <c r="BE915" s="133"/>
      <c r="BF915" s="133"/>
      <c r="BG915" s="133"/>
      <c r="BH915" s="133"/>
      <c r="BI915" s="133"/>
      <c r="BJ915" s="133"/>
      <c r="BK915" s="133"/>
      <c r="BL915" s="133"/>
      <c r="BM915" s="133"/>
      <c r="BN915" s="133"/>
      <c r="BO915" s="133"/>
      <c r="BP915" s="133"/>
      <c r="BQ915" s="133"/>
      <c r="BR915" s="133"/>
      <c r="BS915" s="133"/>
      <c r="BT915" s="133"/>
      <c r="BU915" s="133"/>
      <c r="BV915" s="133"/>
      <c r="BW915" s="133"/>
      <c r="BX915" s="133"/>
      <c r="BY915" s="133"/>
      <c r="BZ915" s="133"/>
      <c r="CA915" s="133"/>
      <c r="CB915" s="133"/>
      <c r="CC915" s="133"/>
      <c r="CD915" s="133"/>
      <c r="CE915" s="133"/>
      <c r="CF915" s="133"/>
      <c r="CG915" s="133"/>
      <c r="CH915" s="133"/>
      <c r="CI915" s="133"/>
      <c r="CJ915" s="133"/>
      <c r="CK915" s="133"/>
      <c r="CL915" s="133"/>
      <c r="CM915" s="133"/>
    </row>
    <row r="916" spans="1:91" ht="24" customHeight="1" x14ac:dyDescent="0.25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  <c r="AX916" s="133"/>
      <c r="AY916" s="133"/>
      <c r="AZ916" s="133"/>
      <c r="BA916" s="133"/>
      <c r="BB916" s="133"/>
      <c r="BC916" s="133"/>
      <c r="BD916" s="133"/>
      <c r="BE916" s="133"/>
      <c r="BF916" s="133"/>
      <c r="BG916" s="133"/>
      <c r="BH916" s="133"/>
      <c r="BI916" s="133"/>
      <c r="BJ916" s="133"/>
      <c r="BK916" s="133"/>
      <c r="BL916" s="133"/>
      <c r="BM916" s="133"/>
      <c r="BN916" s="133"/>
      <c r="BO916" s="133"/>
      <c r="BP916" s="133"/>
      <c r="BQ916" s="133"/>
      <c r="BR916" s="133"/>
      <c r="BS916" s="133"/>
      <c r="BT916" s="133"/>
      <c r="BU916" s="133"/>
      <c r="BV916" s="133"/>
      <c r="BW916" s="133"/>
      <c r="BX916" s="133"/>
      <c r="BY916" s="133"/>
      <c r="BZ916" s="133"/>
      <c r="CA916" s="133"/>
      <c r="CB916" s="133"/>
      <c r="CC916" s="133"/>
      <c r="CD916" s="133"/>
      <c r="CE916" s="133"/>
      <c r="CF916" s="133"/>
      <c r="CG916" s="133"/>
      <c r="CH916" s="133"/>
      <c r="CI916" s="133"/>
      <c r="CJ916" s="133"/>
      <c r="CK916" s="133"/>
      <c r="CL916" s="133"/>
      <c r="CM916" s="133"/>
    </row>
    <row r="917" spans="1:91" ht="24" customHeight="1" x14ac:dyDescent="0.25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  <c r="AX917" s="133"/>
      <c r="AY917" s="133"/>
      <c r="AZ917" s="133"/>
      <c r="BA917" s="133"/>
      <c r="BB917" s="133"/>
      <c r="BC917" s="133"/>
      <c r="BD917" s="133"/>
      <c r="BE917" s="133"/>
      <c r="BF917" s="133"/>
      <c r="BG917" s="133"/>
      <c r="BH917" s="133"/>
      <c r="BI917" s="133"/>
      <c r="BJ917" s="133"/>
      <c r="BK917" s="133"/>
      <c r="BL917" s="133"/>
      <c r="BM917" s="133"/>
      <c r="BN917" s="133"/>
      <c r="BO917" s="133"/>
      <c r="BP917" s="133"/>
      <c r="BQ917" s="133"/>
      <c r="BR917" s="133"/>
      <c r="BS917" s="133"/>
      <c r="BT917" s="133"/>
      <c r="BU917" s="133"/>
      <c r="BV917" s="133"/>
      <c r="BW917" s="133"/>
      <c r="BX917" s="133"/>
      <c r="BY917" s="133"/>
      <c r="BZ917" s="133"/>
      <c r="CA917" s="133"/>
      <c r="CB917" s="133"/>
      <c r="CC917" s="133"/>
      <c r="CD917" s="133"/>
      <c r="CE917" s="133"/>
      <c r="CF917" s="133"/>
      <c r="CG917" s="133"/>
      <c r="CH917" s="133"/>
      <c r="CI917" s="133"/>
      <c r="CJ917" s="133"/>
      <c r="CK917" s="133"/>
      <c r="CL917" s="133"/>
      <c r="CM917" s="133"/>
    </row>
    <row r="918" spans="1:91" ht="24" customHeight="1" x14ac:dyDescent="0.25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AU918" s="133"/>
      <c r="AV918" s="133"/>
      <c r="AW918" s="133"/>
      <c r="AX918" s="133"/>
      <c r="AY918" s="133"/>
      <c r="AZ918" s="133"/>
      <c r="BA918" s="133"/>
      <c r="BB918" s="133"/>
      <c r="BC918" s="133"/>
      <c r="BD918" s="133"/>
      <c r="BE918" s="133"/>
      <c r="BF918" s="133"/>
      <c r="BG918" s="133"/>
      <c r="BH918" s="133"/>
      <c r="BI918" s="133"/>
      <c r="BJ918" s="133"/>
      <c r="BK918" s="133"/>
      <c r="BL918" s="133"/>
      <c r="BM918" s="133"/>
      <c r="BN918" s="133"/>
      <c r="BO918" s="133"/>
      <c r="BP918" s="133"/>
      <c r="BQ918" s="133"/>
      <c r="BR918" s="133"/>
      <c r="BS918" s="133"/>
      <c r="BT918" s="133"/>
      <c r="BU918" s="133"/>
      <c r="BV918" s="133"/>
      <c r="BW918" s="133"/>
      <c r="BX918" s="133"/>
      <c r="BY918" s="133"/>
      <c r="BZ918" s="133"/>
      <c r="CA918" s="133"/>
      <c r="CB918" s="133"/>
      <c r="CC918" s="133"/>
      <c r="CD918" s="133"/>
      <c r="CE918" s="133"/>
      <c r="CF918" s="133"/>
      <c r="CG918" s="133"/>
      <c r="CH918" s="133"/>
      <c r="CI918" s="133"/>
      <c r="CJ918" s="133"/>
      <c r="CK918" s="133"/>
      <c r="CL918" s="133"/>
      <c r="CM918" s="133"/>
    </row>
    <row r="919" spans="1:91" ht="24" customHeight="1" x14ac:dyDescent="0.25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AU919" s="133"/>
      <c r="AV919" s="133"/>
      <c r="AW919" s="133"/>
      <c r="AX919" s="133"/>
      <c r="AY919" s="133"/>
      <c r="AZ919" s="133"/>
      <c r="BA919" s="133"/>
      <c r="BB919" s="133"/>
      <c r="BC919" s="133"/>
      <c r="BD919" s="133"/>
      <c r="BE919" s="133"/>
      <c r="BF919" s="133"/>
      <c r="BG919" s="133"/>
      <c r="BH919" s="133"/>
      <c r="BI919" s="133"/>
      <c r="BJ919" s="133"/>
      <c r="BK919" s="133"/>
      <c r="BL919" s="133"/>
      <c r="BM919" s="133"/>
      <c r="BN919" s="133"/>
      <c r="BO919" s="133"/>
      <c r="BP919" s="133"/>
      <c r="BQ919" s="133"/>
      <c r="BR919" s="133"/>
      <c r="BS919" s="133"/>
      <c r="BT919" s="133"/>
      <c r="BU919" s="133"/>
      <c r="BV919" s="133"/>
      <c r="BW919" s="133"/>
      <c r="BX919" s="133"/>
      <c r="BY919" s="133"/>
      <c r="BZ919" s="133"/>
      <c r="CA919" s="133"/>
      <c r="CB919" s="133"/>
      <c r="CC919" s="133"/>
      <c r="CD919" s="133"/>
      <c r="CE919" s="133"/>
      <c r="CF919" s="133"/>
      <c r="CG919" s="133"/>
      <c r="CH919" s="133"/>
      <c r="CI919" s="133"/>
      <c r="CJ919" s="133"/>
      <c r="CK919" s="133"/>
      <c r="CL919" s="133"/>
      <c r="CM919" s="133"/>
    </row>
    <row r="920" spans="1:91" ht="24" customHeight="1" x14ac:dyDescent="0.25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AU920" s="133"/>
      <c r="AV920" s="133"/>
      <c r="AW920" s="133"/>
      <c r="AX920" s="133"/>
      <c r="AY920" s="133"/>
      <c r="AZ920" s="133"/>
      <c r="BA920" s="133"/>
      <c r="BB920" s="133"/>
      <c r="BC920" s="133"/>
      <c r="BD920" s="133"/>
      <c r="BE920" s="133"/>
      <c r="BF920" s="133"/>
      <c r="BG920" s="133"/>
      <c r="BH920" s="133"/>
      <c r="BI920" s="133"/>
      <c r="BJ920" s="133"/>
      <c r="BK920" s="133"/>
      <c r="BL920" s="133"/>
      <c r="BM920" s="133"/>
      <c r="BN920" s="133"/>
      <c r="BO920" s="133"/>
      <c r="BP920" s="133"/>
      <c r="BQ920" s="133"/>
      <c r="BR920" s="133"/>
      <c r="BS920" s="133"/>
      <c r="BT920" s="133"/>
      <c r="BU920" s="133"/>
      <c r="BV920" s="133"/>
      <c r="BW920" s="133"/>
      <c r="BX920" s="133"/>
      <c r="BY920" s="133"/>
      <c r="BZ920" s="133"/>
      <c r="CA920" s="133"/>
      <c r="CB920" s="133"/>
      <c r="CC920" s="133"/>
      <c r="CD920" s="133"/>
      <c r="CE920" s="133"/>
      <c r="CF920" s="133"/>
      <c r="CG920" s="133"/>
      <c r="CH920" s="133"/>
      <c r="CI920" s="133"/>
      <c r="CJ920" s="133"/>
      <c r="CK920" s="133"/>
      <c r="CL920" s="133"/>
      <c r="CM920" s="133"/>
    </row>
    <row r="921" spans="1:91" ht="24" customHeight="1" x14ac:dyDescent="0.25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AU921" s="133"/>
      <c r="AV921" s="133"/>
      <c r="AW921" s="133"/>
      <c r="AX921" s="133"/>
      <c r="AY921" s="133"/>
      <c r="AZ921" s="133"/>
      <c r="BA921" s="133"/>
      <c r="BB921" s="133"/>
      <c r="BC921" s="133"/>
      <c r="BD921" s="133"/>
      <c r="BE921" s="133"/>
      <c r="BF921" s="133"/>
      <c r="BG921" s="133"/>
      <c r="BH921" s="133"/>
      <c r="BI921" s="133"/>
      <c r="BJ921" s="133"/>
      <c r="BK921" s="133"/>
      <c r="BL921" s="133"/>
      <c r="BM921" s="133"/>
      <c r="BN921" s="133"/>
      <c r="BO921" s="133"/>
      <c r="BP921" s="133"/>
      <c r="BQ921" s="133"/>
      <c r="BR921" s="133"/>
      <c r="BS921" s="133"/>
      <c r="BT921" s="133"/>
      <c r="BU921" s="133"/>
      <c r="BV921" s="133"/>
      <c r="BW921" s="133"/>
      <c r="BX921" s="133"/>
      <c r="BY921" s="133"/>
      <c r="BZ921" s="133"/>
      <c r="CA921" s="133"/>
      <c r="CB921" s="133"/>
      <c r="CC921" s="133"/>
      <c r="CD921" s="133"/>
      <c r="CE921" s="133"/>
      <c r="CF921" s="133"/>
      <c r="CG921" s="133"/>
      <c r="CH921" s="133"/>
      <c r="CI921" s="133"/>
      <c r="CJ921" s="133"/>
      <c r="CK921" s="133"/>
      <c r="CL921" s="133"/>
      <c r="CM921" s="133"/>
    </row>
    <row r="922" spans="1:91" ht="24" customHeight="1" x14ac:dyDescent="0.25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AU922" s="133"/>
      <c r="AV922" s="133"/>
      <c r="AW922" s="133"/>
      <c r="AX922" s="133"/>
      <c r="AY922" s="133"/>
      <c r="AZ922" s="133"/>
      <c r="BA922" s="133"/>
      <c r="BB922" s="133"/>
      <c r="BC922" s="133"/>
      <c r="BD922" s="133"/>
      <c r="BE922" s="133"/>
      <c r="BF922" s="133"/>
      <c r="BG922" s="133"/>
      <c r="BH922" s="133"/>
      <c r="BI922" s="133"/>
      <c r="BJ922" s="133"/>
      <c r="BK922" s="133"/>
      <c r="BL922" s="133"/>
      <c r="BM922" s="133"/>
      <c r="BN922" s="133"/>
      <c r="BO922" s="133"/>
      <c r="BP922" s="133"/>
      <c r="BQ922" s="133"/>
      <c r="BR922" s="133"/>
      <c r="BS922" s="133"/>
      <c r="BT922" s="133"/>
      <c r="BU922" s="133"/>
      <c r="BV922" s="133"/>
      <c r="BW922" s="133"/>
      <c r="BX922" s="133"/>
      <c r="BY922" s="133"/>
      <c r="BZ922" s="133"/>
      <c r="CA922" s="133"/>
      <c r="CB922" s="133"/>
      <c r="CC922" s="133"/>
      <c r="CD922" s="133"/>
      <c r="CE922" s="133"/>
      <c r="CF922" s="133"/>
      <c r="CG922" s="133"/>
      <c r="CH922" s="133"/>
      <c r="CI922" s="133"/>
      <c r="CJ922" s="133"/>
      <c r="CK922" s="133"/>
      <c r="CL922" s="133"/>
      <c r="CM922" s="133"/>
    </row>
    <row r="923" spans="1:91" ht="24" customHeight="1" x14ac:dyDescent="0.25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AU923" s="133"/>
      <c r="AV923" s="133"/>
      <c r="AW923" s="133"/>
      <c r="AX923" s="133"/>
      <c r="AY923" s="133"/>
      <c r="AZ923" s="133"/>
      <c r="BA923" s="133"/>
      <c r="BB923" s="133"/>
      <c r="BC923" s="133"/>
      <c r="BD923" s="133"/>
      <c r="BE923" s="133"/>
      <c r="BF923" s="133"/>
      <c r="BG923" s="133"/>
      <c r="BH923" s="133"/>
      <c r="BI923" s="133"/>
      <c r="BJ923" s="133"/>
      <c r="BK923" s="133"/>
      <c r="BL923" s="133"/>
      <c r="BM923" s="133"/>
      <c r="BN923" s="133"/>
      <c r="BO923" s="133"/>
      <c r="BP923" s="133"/>
      <c r="BQ923" s="133"/>
      <c r="BR923" s="133"/>
      <c r="BS923" s="133"/>
      <c r="BT923" s="133"/>
      <c r="BU923" s="133"/>
      <c r="BV923" s="133"/>
      <c r="BW923" s="133"/>
      <c r="BX923" s="133"/>
      <c r="BY923" s="133"/>
      <c r="BZ923" s="133"/>
      <c r="CA923" s="133"/>
      <c r="CB923" s="133"/>
      <c r="CC923" s="133"/>
      <c r="CD923" s="133"/>
      <c r="CE923" s="133"/>
      <c r="CF923" s="133"/>
      <c r="CG923" s="133"/>
      <c r="CH923" s="133"/>
      <c r="CI923" s="133"/>
      <c r="CJ923" s="133"/>
      <c r="CK923" s="133"/>
      <c r="CL923" s="133"/>
      <c r="CM923" s="133"/>
    </row>
    <row r="924" spans="1:91" ht="24" customHeight="1" x14ac:dyDescent="0.25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AU924" s="133"/>
      <c r="AV924" s="133"/>
      <c r="AW924" s="133"/>
      <c r="AX924" s="133"/>
      <c r="AY924" s="133"/>
      <c r="AZ924" s="133"/>
      <c r="BA924" s="133"/>
      <c r="BB924" s="133"/>
      <c r="BC924" s="133"/>
      <c r="BD924" s="133"/>
      <c r="BE924" s="133"/>
      <c r="BF924" s="133"/>
      <c r="BG924" s="133"/>
      <c r="BH924" s="133"/>
      <c r="BI924" s="133"/>
      <c r="BJ924" s="133"/>
      <c r="BK924" s="133"/>
      <c r="BL924" s="133"/>
      <c r="BM924" s="133"/>
      <c r="BN924" s="133"/>
      <c r="BO924" s="133"/>
      <c r="BP924" s="133"/>
      <c r="BQ924" s="133"/>
      <c r="BR924" s="133"/>
      <c r="BS924" s="133"/>
      <c r="BT924" s="133"/>
      <c r="BU924" s="133"/>
      <c r="BV924" s="133"/>
      <c r="BW924" s="133"/>
      <c r="BX924" s="133"/>
      <c r="BY924" s="133"/>
      <c r="BZ924" s="133"/>
      <c r="CA924" s="133"/>
      <c r="CB924" s="133"/>
      <c r="CC924" s="133"/>
      <c r="CD924" s="133"/>
      <c r="CE924" s="133"/>
      <c r="CF924" s="133"/>
      <c r="CG924" s="133"/>
      <c r="CH924" s="133"/>
      <c r="CI924" s="133"/>
      <c r="CJ924" s="133"/>
      <c r="CK924" s="133"/>
      <c r="CL924" s="133"/>
      <c r="CM924" s="133"/>
    </row>
    <row r="925" spans="1:91" ht="24" customHeight="1" x14ac:dyDescent="0.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AU925" s="133"/>
      <c r="AV925" s="133"/>
      <c r="AW925" s="133"/>
      <c r="AX925" s="133"/>
      <c r="AY925" s="133"/>
      <c r="AZ925" s="133"/>
      <c r="BA925" s="133"/>
      <c r="BB925" s="133"/>
      <c r="BC925" s="133"/>
      <c r="BD925" s="133"/>
      <c r="BE925" s="133"/>
      <c r="BF925" s="133"/>
      <c r="BG925" s="133"/>
      <c r="BH925" s="133"/>
      <c r="BI925" s="133"/>
      <c r="BJ925" s="133"/>
      <c r="BK925" s="133"/>
      <c r="BL925" s="133"/>
      <c r="BM925" s="133"/>
      <c r="BN925" s="133"/>
      <c r="BO925" s="133"/>
      <c r="BP925" s="133"/>
      <c r="BQ925" s="133"/>
      <c r="BR925" s="133"/>
      <c r="BS925" s="133"/>
      <c r="BT925" s="133"/>
      <c r="BU925" s="133"/>
      <c r="BV925" s="133"/>
      <c r="BW925" s="133"/>
      <c r="BX925" s="133"/>
      <c r="BY925" s="133"/>
      <c r="BZ925" s="133"/>
      <c r="CA925" s="133"/>
      <c r="CB925" s="133"/>
      <c r="CC925" s="133"/>
      <c r="CD925" s="133"/>
      <c r="CE925" s="133"/>
      <c r="CF925" s="133"/>
      <c r="CG925" s="133"/>
      <c r="CH925" s="133"/>
      <c r="CI925" s="133"/>
      <c r="CJ925" s="133"/>
      <c r="CK925" s="133"/>
      <c r="CL925" s="133"/>
      <c r="CM925" s="133"/>
    </row>
    <row r="926" spans="1:91" ht="24" customHeight="1" x14ac:dyDescent="0.25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AU926" s="133"/>
      <c r="AV926" s="133"/>
      <c r="AW926" s="133"/>
      <c r="AX926" s="133"/>
      <c r="AY926" s="133"/>
      <c r="AZ926" s="133"/>
      <c r="BA926" s="133"/>
      <c r="BB926" s="133"/>
      <c r="BC926" s="133"/>
      <c r="BD926" s="133"/>
      <c r="BE926" s="133"/>
      <c r="BF926" s="133"/>
      <c r="BG926" s="133"/>
      <c r="BH926" s="133"/>
      <c r="BI926" s="133"/>
      <c r="BJ926" s="133"/>
      <c r="BK926" s="133"/>
      <c r="BL926" s="133"/>
      <c r="BM926" s="133"/>
      <c r="BN926" s="133"/>
      <c r="BO926" s="133"/>
      <c r="BP926" s="133"/>
      <c r="BQ926" s="133"/>
      <c r="BR926" s="133"/>
      <c r="BS926" s="133"/>
      <c r="BT926" s="133"/>
      <c r="BU926" s="133"/>
      <c r="BV926" s="133"/>
      <c r="BW926" s="133"/>
      <c r="BX926" s="133"/>
      <c r="BY926" s="133"/>
      <c r="BZ926" s="133"/>
      <c r="CA926" s="133"/>
      <c r="CB926" s="133"/>
      <c r="CC926" s="133"/>
      <c r="CD926" s="133"/>
      <c r="CE926" s="133"/>
      <c r="CF926" s="133"/>
      <c r="CG926" s="133"/>
      <c r="CH926" s="133"/>
      <c r="CI926" s="133"/>
      <c r="CJ926" s="133"/>
      <c r="CK926" s="133"/>
      <c r="CL926" s="133"/>
      <c r="CM926" s="133"/>
    </row>
    <row r="927" spans="1:91" ht="24" customHeight="1" x14ac:dyDescent="0.25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AU927" s="133"/>
      <c r="AV927" s="133"/>
      <c r="AW927" s="133"/>
      <c r="AX927" s="133"/>
      <c r="AY927" s="133"/>
      <c r="AZ927" s="133"/>
      <c r="BA927" s="133"/>
      <c r="BB927" s="133"/>
      <c r="BC927" s="133"/>
      <c r="BD927" s="133"/>
      <c r="BE927" s="133"/>
      <c r="BF927" s="133"/>
      <c r="BG927" s="133"/>
      <c r="BH927" s="133"/>
      <c r="BI927" s="133"/>
      <c r="BJ927" s="133"/>
      <c r="BK927" s="133"/>
      <c r="BL927" s="133"/>
      <c r="BM927" s="133"/>
      <c r="BN927" s="133"/>
      <c r="BO927" s="133"/>
      <c r="BP927" s="133"/>
      <c r="BQ927" s="133"/>
      <c r="BR927" s="133"/>
      <c r="BS927" s="133"/>
      <c r="BT927" s="133"/>
      <c r="BU927" s="133"/>
      <c r="BV927" s="133"/>
      <c r="BW927" s="133"/>
      <c r="BX927" s="133"/>
      <c r="BY927" s="133"/>
      <c r="BZ927" s="133"/>
      <c r="CA927" s="133"/>
      <c r="CB927" s="133"/>
      <c r="CC927" s="133"/>
      <c r="CD927" s="133"/>
      <c r="CE927" s="133"/>
      <c r="CF927" s="133"/>
      <c r="CG927" s="133"/>
      <c r="CH927" s="133"/>
      <c r="CI927" s="133"/>
      <c r="CJ927" s="133"/>
      <c r="CK927" s="133"/>
      <c r="CL927" s="133"/>
      <c r="CM927" s="133"/>
    </row>
    <row r="928" spans="1:91" ht="24" customHeight="1" x14ac:dyDescent="0.25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AU928" s="133"/>
      <c r="AV928" s="133"/>
      <c r="AW928" s="133"/>
      <c r="AX928" s="133"/>
      <c r="AY928" s="133"/>
      <c r="AZ928" s="133"/>
      <c r="BA928" s="133"/>
      <c r="BB928" s="133"/>
      <c r="BC928" s="133"/>
      <c r="BD928" s="133"/>
      <c r="BE928" s="133"/>
      <c r="BF928" s="133"/>
      <c r="BG928" s="133"/>
      <c r="BH928" s="133"/>
      <c r="BI928" s="133"/>
      <c r="BJ928" s="133"/>
      <c r="BK928" s="133"/>
      <c r="BL928" s="133"/>
      <c r="BM928" s="133"/>
      <c r="BN928" s="133"/>
      <c r="BO928" s="133"/>
      <c r="BP928" s="133"/>
      <c r="BQ928" s="133"/>
      <c r="BR928" s="133"/>
      <c r="BS928" s="133"/>
      <c r="BT928" s="133"/>
      <c r="BU928" s="133"/>
      <c r="BV928" s="133"/>
      <c r="BW928" s="133"/>
      <c r="BX928" s="133"/>
      <c r="BY928" s="133"/>
      <c r="BZ928" s="133"/>
      <c r="CA928" s="133"/>
      <c r="CB928" s="133"/>
      <c r="CC928" s="133"/>
      <c r="CD928" s="133"/>
      <c r="CE928" s="133"/>
      <c r="CF928" s="133"/>
      <c r="CG928" s="133"/>
      <c r="CH928" s="133"/>
      <c r="CI928" s="133"/>
      <c r="CJ928" s="133"/>
      <c r="CK928" s="133"/>
      <c r="CL928" s="133"/>
      <c r="CM928" s="133"/>
    </row>
    <row r="929" spans="1:91" ht="24" customHeight="1" x14ac:dyDescent="0.25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AU929" s="133"/>
      <c r="AV929" s="133"/>
      <c r="AW929" s="133"/>
      <c r="AX929" s="133"/>
      <c r="AY929" s="133"/>
      <c r="AZ929" s="133"/>
      <c r="BA929" s="133"/>
      <c r="BB929" s="133"/>
      <c r="BC929" s="133"/>
      <c r="BD929" s="133"/>
      <c r="BE929" s="133"/>
      <c r="BF929" s="133"/>
      <c r="BG929" s="133"/>
      <c r="BH929" s="133"/>
      <c r="BI929" s="133"/>
      <c r="BJ929" s="133"/>
      <c r="BK929" s="133"/>
      <c r="BL929" s="133"/>
      <c r="BM929" s="133"/>
      <c r="BN929" s="133"/>
      <c r="BO929" s="133"/>
      <c r="BP929" s="133"/>
      <c r="BQ929" s="133"/>
      <c r="BR929" s="133"/>
      <c r="BS929" s="133"/>
      <c r="BT929" s="133"/>
      <c r="BU929" s="133"/>
      <c r="BV929" s="133"/>
      <c r="BW929" s="133"/>
      <c r="BX929" s="133"/>
      <c r="BY929" s="133"/>
      <c r="BZ929" s="133"/>
      <c r="CA929" s="133"/>
      <c r="CB929" s="133"/>
      <c r="CC929" s="133"/>
      <c r="CD929" s="133"/>
      <c r="CE929" s="133"/>
      <c r="CF929" s="133"/>
      <c r="CG929" s="133"/>
      <c r="CH929" s="133"/>
      <c r="CI929" s="133"/>
      <c r="CJ929" s="133"/>
      <c r="CK929" s="133"/>
      <c r="CL929" s="133"/>
      <c r="CM929" s="133"/>
    </row>
    <row r="930" spans="1:91" ht="24" customHeight="1" x14ac:dyDescent="0.25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  <c r="AX930" s="133"/>
      <c r="AY930" s="133"/>
      <c r="AZ930" s="133"/>
      <c r="BA930" s="133"/>
      <c r="BB930" s="133"/>
      <c r="BC930" s="133"/>
      <c r="BD930" s="133"/>
      <c r="BE930" s="133"/>
      <c r="BF930" s="133"/>
      <c r="BG930" s="133"/>
      <c r="BH930" s="133"/>
      <c r="BI930" s="133"/>
      <c r="BJ930" s="133"/>
      <c r="BK930" s="133"/>
      <c r="BL930" s="133"/>
      <c r="BM930" s="133"/>
      <c r="BN930" s="133"/>
      <c r="BO930" s="133"/>
      <c r="BP930" s="133"/>
      <c r="BQ930" s="133"/>
      <c r="BR930" s="133"/>
      <c r="BS930" s="133"/>
      <c r="BT930" s="133"/>
      <c r="BU930" s="133"/>
      <c r="BV930" s="133"/>
      <c r="BW930" s="133"/>
      <c r="BX930" s="133"/>
      <c r="BY930" s="133"/>
      <c r="BZ930" s="133"/>
      <c r="CA930" s="133"/>
      <c r="CB930" s="133"/>
      <c r="CC930" s="133"/>
      <c r="CD930" s="133"/>
      <c r="CE930" s="133"/>
      <c r="CF930" s="133"/>
      <c r="CG930" s="133"/>
      <c r="CH930" s="133"/>
      <c r="CI930" s="133"/>
      <c r="CJ930" s="133"/>
      <c r="CK930" s="133"/>
      <c r="CL930" s="133"/>
      <c r="CM930" s="133"/>
    </row>
    <row r="931" spans="1:91" ht="24" customHeight="1" x14ac:dyDescent="0.25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  <c r="AX931" s="133"/>
      <c r="AY931" s="133"/>
      <c r="AZ931" s="133"/>
      <c r="BA931" s="133"/>
      <c r="BB931" s="133"/>
      <c r="BC931" s="133"/>
      <c r="BD931" s="133"/>
      <c r="BE931" s="133"/>
      <c r="BF931" s="133"/>
      <c r="BG931" s="133"/>
      <c r="BH931" s="133"/>
      <c r="BI931" s="133"/>
      <c r="BJ931" s="133"/>
      <c r="BK931" s="133"/>
      <c r="BL931" s="133"/>
      <c r="BM931" s="133"/>
      <c r="BN931" s="133"/>
      <c r="BO931" s="133"/>
      <c r="BP931" s="133"/>
      <c r="BQ931" s="133"/>
      <c r="BR931" s="133"/>
      <c r="BS931" s="133"/>
      <c r="BT931" s="133"/>
      <c r="BU931" s="133"/>
      <c r="BV931" s="133"/>
      <c r="BW931" s="133"/>
      <c r="BX931" s="133"/>
      <c r="BY931" s="133"/>
      <c r="BZ931" s="133"/>
      <c r="CA931" s="133"/>
      <c r="CB931" s="133"/>
      <c r="CC931" s="133"/>
      <c r="CD931" s="133"/>
      <c r="CE931" s="133"/>
      <c r="CF931" s="133"/>
      <c r="CG931" s="133"/>
      <c r="CH931" s="133"/>
      <c r="CI931" s="133"/>
      <c r="CJ931" s="133"/>
      <c r="CK931" s="133"/>
      <c r="CL931" s="133"/>
      <c r="CM931" s="133"/>
    </row>
    <row r="932" spans="1:91" ht="24" customHeight="1" x14ac:dyDescent="0.25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  <c r="AX932" s="133"/>
      <c r="AY932" s="133"/>
      <c r="AZ932" s="133"/>
      <c r="BA932" s="133"/>
      <c r="BB932" s="133"/>
      <c r="BC932" s="133"/>
      <c r="BD932" s="133"/>
      <c r="BE932" s="133"/>
      <c r="BF932" s="133"/>
      <c r="BG932" s="133"/>
      <c r="BH932" s="133"/>
      <c r="BI932" s="133"/>
      <c r="BJ932" s="133"/>
      <c r="BK932" s="133"/>
      <c r="BL932" s="133"/>
      <c r="BM932" s="133"/>
      <c r="BN932" s="133"/>
      <c r="BO932" s="133"/>
      <c r="BP932" s="133"/>
      <c r="BQ932" s="133"/>
      <c r="BR932" s="133"/>
      <c r="BS932" s="133"/>
      <c r="BT932" s="133"/>
      <c r="BU932" s="133"/>
      <c r="BV932" s="133"/>
      <c r="BW932" s="133"/>
      <c r="BX932" s="133"/>
      <c r="BY932" s="133"/>
      <c r="BZ932" s="133"/>
      <c r="CA932" s="133"/>
      <c r="CB932" s="133"/>
      <c r="CC932" s="133"/>
      <c r="CD932" s="133"/>
      <c r="CE932" s="133"/>
      <c r="CF932" s="133"/>
      <c r="CG932" s="133"/>
      <c r="CH932" s="133"/>
      <c r="CI932" s="133"/>
      <c r="CJ932" s="133"/>
      <c r="CK932" s="133"/>
      <c r="CL932" s="133"/>
      <c r="CM932" s="133"/>
    </row>
    <row r="933" spans="1:91" ht="24" customHeight="1" x14ac:dyDescent="0.25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  <c r="AX933" s="133"/>
      <c r="AY933" s="133"/>
      <c r="AZ933" s="133"/>
      <c r="BA933" s="133"/>
      <c r="BB933" s="133"/>
      <c r="BC933" s="133"/>
      <c r="BD933" s="133"/>
      <c r="BE933" s="133"/>
      <c r="BF933" s="133"/>
      <c r="BG933" s="133"/>
      <c r="BH933" s="133"/>
      <c r="BI933" s="133"/>
      <c r="BJ933" s="133"/>
      <c r="BK933" s="133"/>
      <c r="BL933" s="133"/>
      <c r="BM933" s="133"/>
      <c r="BN933" s="133"/>
      <c r="BO933" s="133"/>
      <c r="BP933" s="133"/>
      <c r="BQ933" s="133"/>
      <c r="BR933" s="133"/>
      <c r="BS933" s="133"/>
      <c r="BT933" s="133"/>
      <c r="BU933" s="133"/>
      <c r="BV933" s="133"/>
      <c r="BW933" s="133"/>
      <c r="BX933" s="133"/>
      <c r="BY933" s="133"/>
      <c r="BZ933" s="133"/>
      <c r="CA933" s="133"/>
      <c r="CB933" s="133"/>
      <c r="CC933" s="133"/>
      <c r="CD933" s="133"/>
      <c r="CE933" s="133"/>
      <c r="CF933" s="133"/>
      <c r="CG933" s="133"/>
      <c r="CH933" s="133"/>
      <c r="CI933" s="133"/>
      <c r="CJ933" s="133"/>
      <c r="CK933" s="133"/>
      <c r="CL933" s="133"/>
      <c r="CM933" s="133"/>
    </row>
    <row r="934" spans="1:91" ht="24" customHeight="1" x14ac:dyDescent="0.25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  <c r="AX934" s="133"/>
      <c r="AY934" s="133"/>
      <c r="AZ934" s="133"/>
      <c r="BA934" s="133"/>
      <c r="BB934" s="133"/>
      <c r="BC934" s="133"/>
      <c r="BD934" s="133"/>
      <c r="BE934" s="133"/>
      <c r="BF934" s="133"/>
      <c r="BG934" s="133"/>
      <c r="BH934" s="133"/>
      <c r="BI934" s="133"/>
      <c r="BJ934" s="133"/>
      <c r="BK934" s="133"/>
      <c r="BL934" s="133"/>
      <c r="BM934" s="133"/>
      <c r="BN934" s="133"/>
      <c r="BO934" s="133"/>
      <c r="BP934" s="133"/>
      <c r="BQ934" s="133"/>
      <c r="BR934" s="133"/>
      <c r="BS934" s="133"/>
      <c r="BT934" s="133"/>
      <c r="BU934" s="133"/>
      <c r="BV934" s="133"/>
      <c r="BW934" s="133"/>
      <c r="BX934" s="133"/>
      <c r="BY934" s="133"/>
      <c r="BZ934" s="133"/>
      <c r="CA934" s="133"/>
      <c r="CB934" s="133"/>
      <c r="CC934" s="133"/>
      <c r="CD934" s="133"/>
      <c r="CE934" s="133"/>
      <c r="CF934" s="133"/>
      <c r="CG934" s="133"/>
      <c r="CH934" s="133"/>
      <c r="CI934" s="133"/>
      <c r="CJ934" s="133"/>
      <c r="CK934" s="133"/>
      <c r="CL934" s="133"/>
      <c r="CM934" s="133"/>
    </row>
    <row r="935" spans="1:91" ht="24" customHeight="1" x14ac:dyDescent="0.2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  <c r="AX935" s="133"/>
      <c r="AY935" s="133"/>
      <c r="AZ935" s="133"/>
      <c r="BA935" s="133"/>
      <c r="BB935" s="133"/>
      <c r="BC935" s="133"/>
      <c r="BD935" s="133"/>
      <c r="BE935" s="133"/>
      <c r="BF935" s="133"/>
      <c r="BG935" s="133"/>
      <c r="BH935" s="133"/>
      <c r="BI935" s="133"/>
      <c r="BJ935" s="133"/>
      <c r="BK935" s="133"/>
      <c r="BL935" s="133"/>
      <c r="BM935" s="133"/>
      <c r="BN935" s="133"/>
      <c r="BO935" s="133"/>
      <c r="BP935" s="133"/>
      <c r="BQ935" s="133"/>
      <c r="BR935" s="133"/>
      <c r="BS935" s="133"/>
      <c r="BT935" s="133"/>
      <c r="BU935" s="133"/>
      <c r="BV935" s="133"/>
      <c r="BW935" s="133"/>
      <c r="BX935" s="133"/>
      <c r="BY935" s="133"/>
      <c r="BZ935" s="133"/>
      <c r="CA935" s="133"/>
      <c r="CB935" s="133"/>
      <c r="CC935" s="133"/>
      <c r="CD935" s="133"/>
      <c r="CE935" s="133"/>
      <c r="CF935" s="133"/>
      <c r="CG935" s="133"/>
      <c r="CH935" s="133"/>
      <c r="CI935" s="133"/>
      <c r="CJ935" s="133"/>
      <c r="CK935" s="133"/>
      <c r="CL935" s="133"/>
      <c r="CM935" s="133"/>
    </row>
    <row r="936" spans="1:91" ht="24" customHeight="1" x14ac:dyDescent="0.25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  <c r="AX936" s="133"/>
      <c r="AY936" s="133"/>
      <c r="AZ936" s="133"/>
      <c r="BA936" s="133"/>
      <c r="BB936" s="133"/>
      <c r="BC936" s="133"/>
      <c r="BD936" s="133"/>
      <c r="BE936" s="133"/>
      <c r="BF936" s="133"/>
      <c r="BG936" s="133"/>
      <c r="BH936" s="133"/>
      <c r="BI936" s="133"/>
      <c r="BJ936" s="133"/>
      <c r="BK936" s="133"/>
      <c r="BL936" s="133"/>
      <c r="BM936" s="133"/>
      <c r="BN936" s="133"/>
      <c r="BO936" s="133"/>
      <c r="BP936" s="133"/>
      <c r="BQ936" s="133"/>
      <c r="BR936" s="133"/>
      <c r="BS936" s="133"/>
      <c r="BT936" s="133"/>
      <c r="BU936" s="133"/>
      <c r="BV936" s="133"/>
      <c r="BW936" s="133"/>
      <c r="BX936" s="133"/>
      <c r="BY936" s="133"/>
      <c r="BZ936" s="133"/>
      <c r="CA936" s="133"/>
      <c r="CB936" s="133"/>
      <c r="CC936" s="133"/>
      <c r="CD936" s="133"/>
      <c r="CE936" s="133"/>
      <c r="CF936" s="133"/>
      <c r="CG936" s="133"/>
      <c r="CH936" s="133"/>
      <c r="CI936" s="133"/>
      <c r="CJ936" s="133"/>
      <c r="CK936" s="133"/>
      <c r="CL936" s="133"/>
      <c r="CM936" s="133"/>
    </row>
    <row r="937" spans="1:91" ht="24" customHeight="1" x14ac:dyDescent="0.25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  <c r="AX937" s="133"/>
      <c r="AY937" s="133"/>
      <c r="AZ937" s="133"/>
      <c r="BA937" s="133"/>
      <c r="BB937" s="133"/>
      <c r="BC937" s="133"/>
      <c r="BD937" s="133"/>
      <c r="BE937" s="133"/>
      <c r="BF937" s="133"/>
      <c r="BG937" s="133"/>
      <c r="BH937" s="133"/>
      <c r="BI937" s="133"/>
      <c r="BJ937" s="133"/>
      <c r="BK937" s="133"/>
      <c r="BL937" s="133"/>
      <c r="BM937" s="133"/>
      <c r="BN937" s="133"/>
      <c r="BO937" s="133"/>
      <c r="BP937" s="133"/>
      <c r="BQ937" s="133"/>
      <c r="BR937" s="133"/>
      <c r="BS937" s="133"/>
      <c r="BT937" s="133"/>
      <c r="BU937" s="133"/>
      <c r="BV937" s="133"/>
      <c r="BW937" s="133"/>
      <c r="BX937" s="133"/>
      <c r="BY937" s="133"/>
      <c r="BZ937" s="133"/>
      <c r="CA937" s="133"/>
      <c r="CB937" s="133"/>
      <c r="CC937" s="133"/>
      <c r="CD937" s="133"/>
      <c r="CE937" s="133"/>
      <c r="CF937" s="133"/>
      <c r="CG937" s="133"/>
      <c r="CH937" s="133"/>
      <c r="CI937" s="133"/>
      <c r="CJ937" s="133"/>
      <c r="CK937" s="133"/>
      <c r="CL937" s="133"/>
      <c r="CM937" s="133"/>
    </row>
    <row r="938" spans="1:91" ht="24" customHeight="1" x14ac:dyDescent="0.25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  <c r="AX938" s="133"/>
      <c r="AY938" s="133"/>
      <c r="AZ938" s="133"/>
      <c r="BA938" s="133"/>
      <c r="BB938" s="133"/>
      <c r="BC938" s="133"/>
      <c r="BD938" s="133"/>
      <c r="BE938" s="133"/>
      <c r="BF938" s="133"/>
      <c r="BG938" s="133"/>
      <c r="BH938" s="133"/>
      <c r="BI938" s="133"/>
      <c r="BJ938" s="133"/>
      <c r="BK938" s="133"/>
      <c r="BL938" s="133"/>
      <c r="BM938" s="133"/>
      <c r="BN938" s="133"/>
      <c r="BO938" s="133"/>
      <c r="BP938" s="133"/>
      <c r="BQ938" s="133"/>
      <c r="BR938" s="133"/>
      <c r="BS938" s="133"/>
      <c r="BT938" s="133"/>
      <c r="BU938" s="133"/>
      <c r="BV938" s="133"/>
      <c r="BW938" s="133"/>
      <c r="BX938" s="133"/>
      <c r="BY938" s="133"/>
      <c r="BZ938" s="133"/>
      <c r="CA938" s="133"/>
      <c r="CB938" s="133"/>
      <c r="CC938" s="133"/>
      <c r="CD938" s="133"/>
      <c r="CE938" s="133"/>
      <c r="CF938" s="133"/>
      <c r="CG938" s="133"/>
      <c r="CH938" s="133"/>
      <c r="CI938" s="133"/>
      <c r="CJ938" s="133"/>
      <c r="CK938" s="133"/>
      <c r="CL938" s="133"/>
      <c r="CM938" s="133"/>
    </row>
    <row r="939" spans="1:91" ht="24" customHeight="1" x14ac:dyDescent="0.25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  <c r="AX939" s="133"/>
      <c r="AY939" s="133"/>
      <c r="AZ939" s="133"/>
      <c r="BA939" s="133"/>
      <c r="BB939" s="133"/>
      <c r="BC939" s="133"/>
      <c r="BD939" s="133"/>
      <c r="BE939" s="133"/>
      <c r="BF939" s="133"/>
      <c r="BG939" s="133"/>
      <c r="BH939" s="133"/>
      <c r="BI939" s="133"/>
      <c r="BJ939" s="133"/>
      <c r="BK939" s="133"/>
      <c r="BL939" s="133"/>
      <c r="BM939" s="133"/>
      <c r="BN939" s="133"/>
      <c r="BO939" s="133"/>
      <c r="BP939" s="133"/>
      <c r="BQ939" s="133"/>
      <c r="BR939" s="133"/>
      <c r="BS939" s="133"/>
      <c r="BT939" s="133"/>
      <c r="BU939" s="133"/>
      <c r="BV939" s="133"/>
      <c r="BW939" s="133"/>
      <c r="BX939" s="133"/>
      <c r="BY939" s="133"/>
      <c r="BZ939" s="133"/>
      <c r="CA939" s="133"/>
      <c r="CB939" s="133"/>
      <c r="CC939" s="133"/>
      <c r="CD939" s="133"/>
      <c r="CE939" s="133"/>
      <c r="CF939" s="133"/>
      <c r="CG939" s="133"/>
      <c r="CH939" s="133"/>
      <c r="CI939" s="133"/>
      <c r="CJ939" s="133"/>
      <c r="CK939" s="133"/>
      <c r="CL939" s="133"/>
      <c r="CM939" s="133"/>
    </row>
    <row r="940" spans="1:91" ht="24" customHeight="1" x14ac:dyDescent="0.25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  <c r="AX940" s="133"/>
      <c r="AY940" s="133"/>
      <c r="AZ940" s="133"/>
      <c r="BA940" s="133"/>
      <c r="BB940" s="133"/>
      <c r="BC940" s="133"/>
      <c r="BD940" s="133"/>
      <c r="BE940" s="133"/>
      <c r="BF940" s="133"/>
      <c r="BG940" s="133"/>
      <c r="BH940" s="133"/>
      <c r="BI940" s="133"/>
      <c r="BJ940" s="133"/>
      <c r="BK940" s="133"/>
      <c r="BL940" s="133"/>
      <c r="BM940" s="133"/>
      <c r="BN940" s="133"/>
      <c r="BO940" s="133"/>
      <c r="BP940" s="133"/>
      <c r="BQ940" s="133"/>
      <c r="BR940" s="133"/>
      <c r="BS940" s="133"/>
      <c r="BT940" s="133"/>
      <c r="BU940" s="133"/>
      <c r="BV940" s="133"/>
      <c r="BW940" s="133"/>
      <c r="BX940" s="133"/>
      <c r="BY940" s="133"/>
      <c r="BZ940" s="133"/>
      <c r="CA940" s="133"/>
      <c r="CB940" s="133"/>
      <c r="CC940" s="133"/>
      <c r="CD940" s="133"/>
      <c r="CE940" s="133"/>
      <c r="CF940" s="133"/>
      <c r="CG940" s="133"/>
      <c r="CH940" s="133"/>
      <c r="CI940" s="133"/>
      <c r="CJ940" s="133"/>
      <c r="CK940" s="133"/>
      <c r="CL940" s="133"/>
      <c r="CM940" s="133"/>
    </row>
    <row r="941" spans="1:91" ht="24" customHeight="1" x14ac:dyDescent="0.25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  <c r="AX941" s="133"/>
      <c r="AY941" s="133"/>
      <c r="AZ941" s="133"/>
      <c r="BA941" s="133"/>
      <c r="BB941" s="133"/>
      <c r="BC941" s="133"/>
      <c r="BD941" s="133"/>
      <c r="BE941" s="133"/>
      <c r="BF941" s="133"/>
      <c r="BG941" s="133"/>
      <c r="BH941" s="133"/>
      <c r="BI941" s="133"/>
      <c r="BJ941" s="133"/>
      <c r="BK941" s="133"/>
      <c r="BL941" s="133"/>
      <c r="BM941" s="133"/>
      <c r="BN941" s="133"/>
      <c r="BO941" s="133"/>
      <c r="BP941" s="133"/>
      <c r="BQ941" s="133"/>
      <c r="BR941" s="133"/>
      <c r="BS941" s="133"/>
      <c r="BT941" s="133"/>
      <c r="BU941" s="133"/>
      <c r="BV941" s="133"/>
      <c r="BW941" s="133"/>
      <c r="BX941" s="133"/>
      <c r="BY941" s="133"/>
      <c r="BZ941" s="133"/>
      <c r="CA941" s="133"/>
      <c r="CB941" s="133"/>
      <c r="CC941" s="133"/>
      <c r="CD941" s="133"/>
      <c r="CE941" s="133"/>
      <c r="CF941" s="133"/>
      <c r="CG941" s="133"/>
      <c r="CH941" s="133"/>
      <c r="CI941" s="133"/>
      <c r="CJ941" s="133"/>
      <c r="CK941" s="133"/>
      <c r="CL941" s="133"/>
      <c r="CM941" s="133"/>
    </row>
    <row r="942" spans="1:91" ht="24" customHeight="1" x14ac:dyDescent="0.25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  <c r="AX942" s="133"/>
      <c r="AY942" s="133"/>
      <c r="AZ942" s="133"/>
      <c r="BA942" s="133"/>
      <c r="BB942" s="133"/>
      <c r="BC942" s="133"/>
      <c r="BD942" s="133"/>
      <c r="BE942" s="133"/>
      <c r="BF942" s="133"/>
      <c r="BG942" s="133"/>
      <c r="BH942" s="133"/>
      <c r="BI942" s="133"/>
      <c r="BJ942" s="133"/>
      <c r="BK942" s="133"/>
      <c r="BL942" s="133"/>
      <c r="BM942" s="133"/>
      <c r="BN942" s="133"/>
      <c r="BO942" s="133"/>
      <c r="BP942" s="133"/>
      <c r="BQ942" s="133"/>
      <c r="BR942" s="133"/>
      <c r="BS942" s="133"/>
      <c r="BT942" s="133"/>
      <c r="BU942" s="133"/>
      <c r="BV942" s="133"/>
      <c r="BW942" s="133"/>
      <c r="BX942" s="133"/>
      <c r="BY942" s="133"/>
      <c r="BZ942" s="133"/>
      <c r="CA942" s="133"/>
      <c r="CB942" s="133"/>
      <c r="CC942" s="133"/>
      <c r="CD942" s="133"/>
      <c r="CE942" s="133"/>
      <c r="CF942" s="133"/>
      <c r="CG942" s="133"/>
      <c r="CH942" s="133"/>
      <c r="CI942" s="133"/>
      <c r="CJ942" s="133"/>
      <c r="CK942" s="133"/>
      <c r="CL942" s="133"/>
      <c r="CM942" s="133"/>
    </row>
    <row r="943" spans="1:91" ht="24" customHeight="1" x14ac:dyDescent="0.25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  <c r="AS943" s="133"/>
      <c r="AT943" s="133"/>
      <c r="AU943" s="133"/>
      <c r="AV943" s="133"/>
      <c r="AW943" s="133"/>
      <c r="AX943" s="133"/>
      <c r="AY943" s="133"/>
      <c r="AZ943" s="133"/>
      <c r="BA943" s="133"/>
      <c r="BB943" s="133"/>
      <c r="BC943" s="133"/>
      <c r="BD943" s="133"/>
      <c r="BE943" s="133"/>
      <c r="BF943" s="133"/>
      <c r="BG943" s="133"/>
      <c r="BH943" s="133"/>
      <c r="BI943" s="133"/>
      <c r="BJ943" s="133"/>
      <c r="BK943" s="133"/>
      <c r="BL943" s="133"/>
      <c r="BM943" s="133"/>
      <c r="BN943" s="133"/>
      <c r="BO943" s="133"/>
      <c r="BP943" s="133"/>
      <c r="BQ943" s="133"/>
      <c r="BR943" s="133"/>
      <c r="BS943" s="133"/>
      <c r="BT943" s="133"/>
      <c r="BU943" s="133"/>
      <c r="BV943" s="133"/>
      <c r="BW943" s="133"/>
      <c r="BX943" s="133"/>
      <c r="BY943" s="133"/>
      <c r="BZ943" s="133"/>
      <c r="CA943" s="133"/>
      <c r="CB943" s="133"/>
      <c r="CC943" s="133"/>
      <c r="CD943" s="133"/>
      <c r="CE943" s="133"/>
      <c r="CF943" s="133"/>
      <c r="CG943" s="133"/>
      <c r="CH943" s="133"/>
      <c r="CI943" s="133"/>
      <c r="CJ943" s="133"/>
      <c r="CK943" s="133"/>
      <c r="CL943" s="133"/>
      <c r="CM943" s="133"/>
    </row>
    <row r="944" spans="1:91" ht="24" customHeight="1" x14ac:dyDescent="0.25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  <c r="AS944" s="133"/>
      <c r="AT944" s="133"/>
      <c r="AU944" s="133"/>
      <c r="AV944" s="133"/>
      <c r="AW944" s="133"/>
      <c r="AX944" s="133"/>
      <c r="AY944" s="133"/>
      <c r="AZ944" s="133"/>
      <c r="BA944" s="133"/>
      <c r="BB944" s="133"/>
      <c r="BC944" s="133"/>
      <c r="BD944" s="133"/>
      <c r="BE944" s="133"/>
      <c r="BF944" s="133"/>
      <c r="BG944" s="133"/>
      <c r="BH944" s="133"/>
      <c r="BI944" s="133"/>
      <c r="BJ944" s="133"/>
      <c r="BK944" s="133"/>
      <c r="BL944" s="133"/>
      <c r="BM944" s="133"/>
      <c r="BN944" s="133"/>
      <c r="BO944" s="133"/>
      <c r="BP944" s="133"/>
      <c r="BQ944" s="133"/>
      <c r="BR944" s="133"/>
      <c r="BS944" s="133"/>
      <c r="BT944" s="133"/>
      <c r="BU944" s="133"/>
      <c r="BV944" s="133"/>
      <c r="BW944" s="133"/>
      <c r="BX944" s="133"/>
      <c r="BY944" s="133"/>
      <c r="BZ944" s="133"/>
      <c r="CA944" s="133"/>
      <c r="CB944" s="133"/>
      <c r="CC944" s="133"/>
      <c r="CD944" s="133"/>
      <c r="CE944" s="133"/>
      <c r="CF944" s="133"/>
      <c r="CG944" s="133"/>
      <c r="CH944" s="133"/>
      <c r="CI944" s="133"/>
      <c r="CJ944" s="133"/>
      <c r="CK944" s="133"/>
      <c r="CL944" s="133"/>
      <c r="CM944" s="133"/>
    </row>
    <row r="945" spans="1:91" ht="24" customHeight="1" x14ac:dyDescent="0.2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  <c r="AS945" s="133"/>
      <c r="AT945" s="133"/>
      <c r="AU945" s="133"/>
      <c r="AV945" s="133"/>
      <c r="AW945" s="133"/>
      <c r="AX945" s="133"/>
      <c r="AY945" s="133"/>
      <c r="AZ945" s="133"/>
      <c r="BA945" s="133"/>
      <c r="BB945" s="133"/>
      <c r="BC945" s="133"/>
      <c r="BD945" s="133"/>
      <c r="BE945" s="133"/>
      <c r="BF945" s="133"/>
      <c r="BG945" s="133"/>
      <c r="BH945" s="133"/>
      <c r="BI945" s="133"/>
      <c r="BJ945" s="133"/>
      <c r="BK945" s="133"/>
      <c r="BL945" s="133"/>
      <c r="BM945" s="133"/>
      <c r="BN945" s="133"/>
      <c r="BO945" s="133"/>
      <c r="BP945" s="133"/>
      <c r="BQ945" s="133"/>
      <c r="BR945" s="133"/>
      <c r="BS945" s="133"/>
      <c r="BT945" s="133"/>
      <c r="BU945" s="133"/>
      <c r="BV945" s="133"/>
      <c r="BW945" s="133"/>
      <c r="BX945" s="133"/>
      <c r="BY945" s="133"/>
      <c r="BZ945" s="133"/>
      <c r="CA945" s="133"/>
      <c r="CB945" s="133"/>
      <c r="CC945" s="133"/>
      <c r="CD945" s="133"/>
      <c r="CE945" s="133"/>
      <c r="CF945" s="133"/>
      <c r="CG945" s="133"/>
      <c r="CH945" s="133"/>
      <c r="CI945" s="133"/>
      <c r="CJ945" s="133"/>
      <c r="CK945" s="133"/>
      <c r="CL945" s="133"/>
      <c r="CM945" s="133"/>
    </row>
    <row r="946" spans="1:91" ht="24" customHeight="1" x14ac:dyDescent="0.25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  <c r="AS946" s="133"/>
      <c r="AT946" s="133"/>
      <c r="AU946" s="133"/>
      <c r="AV946" s="133"/>
      <c r="AW946" s="133"/>
      <c r="AX946" s="133"/>
      <c r="AY946" s="133"/>
      <c r="AZ946" s="133"/>
      <c r="BA946" s="133"/>
      <c r="BB946" s="133"/>
      <c r="BC946" s="133"/>
      <c r="BD946" s="133"/>
      <c r="BE946" s="133"/>
      <c r="BF946" s="133"/>
      <c r="BG946" s="133"/>
      <c r="BH946" s="133"/>
      <c r="BI946" s="133"/>
      <c r="BJ946" s="133"/>
      <c r="BK946" s="133"/>
      <c r="BL946" s="133"/>
      <c r="BM946" s="133"/>
      <c r="BN946" s="133"/>
      <c r="BO946" s="133"/>
      <c r="BP946" s="133"/>
      <c r="BQ946" s="133"/>
      <c r="BR946" s="133"/>
      <c r="BS946" s="133"/>
      <c r="BT946" s="133"/>
      <c r="BU946" s="133"/>
      <c r="BV946" s="133"/>
      <c r="BW946" s="133"/>
      <c r="BX946" s="133"/>
      <c r="BY946" s="133"/>
      <c r="BZ946" s="133"/>
      <c r="CA946" s="133"/>
      <c r="CB946" s="133"/>
      <c r="CC946" s="133"/>
      <c r="CD946" s="133"/>
      <c r="CE946" s="133"/>
      <c r="CF946" s="133"/>
      <c r="CG946" s="133"/>
      <c r="CH946" s="133"/>
      <c r="CI946" s="133"/>
      <c r="CJ946" s="133"/>
      <c r="CK946" s="133"/>
      <c r="CL946" s="133"/>
      <c r="CM946" s="133"/>
    </row>
    <row r="947" spans="1:91" ht="24" customHeight="1" x14ac:dyDescent="0.25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  <c r="AS947" s="133"/>
      <c r="AT947" s="133"/>
      <c r="AU947" s="133"/>
      <c r="AV947" s="133"/>
      <c r="AW947" s="133"/>
      <c r="AX947" s="133"/>
      <c r="AY947" s="133"/>
      <c r="AZ947" s="133"/>
      <c r="BA947" s="133"/>
      <c r="BB947" s="133"/>
      <c r="BC947" s="133"/>
      <c r="BD947" s="133"/>
      <c r="BE947" s="133"/>
      <c r="BF947" s="133"/>
      <c r="BG947" s="133"/>
      <c r="BH947" s="133"/>
      <c r="BI947" s="133"/>
      <c r="BJ947" s="133"/>
      <c r="BK947" s="133"/>
      <c r="BL947" s="133"/>
      <c r="BM947" s="133"/>
      <c r="BN947" s="133"/>
      <c r="BO947" s="133"/>
      <c r="BP947" s="133"/>
      <c r="BQ947" s="133"/>
      <c r="BR947" s="133"/>
      <c r="BS947" s="133"/>
      <c r="BT947" s="133"/>
      <c r="BU947" s="133"/>
      <c r="BV947" s="133"/>
      <c r="BW947" s="133"/>
      <c r="BX947" s="133"/>
      <c r="BY947" s="133"/>
      <c r="BZ947" s="133"/>
      <c r="CA947" s="133"/>
      <c r="CB947" s="133"/>
      <c r="CC947" s="133"/>
      <c r="CD947" s="133"/>
      <c r="CE947" s="133"/>
      <c r="CF947" s="133"/>
      <c r="CG947" s="133"/>
      <c r="CH947" s="133"/>
      <c r="CI947" s="133"/>
      <c r="CJ947" s="133"/>
      <c r="CK947" s="133"/>
      <c r="CL947" s="133"/>
      <c r="CM947" s="133"/>
    </row>
    <row r="948" spans="1:91" ht="24" customHeight="1" x14ac:dyDescent="0.25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  <c r="AS948" s="133"/>
      <c r="AT948" s="133"/>
      <c r="AU948" s="133"/>
      <c r="AV948" s="133"/>
      <c r="AW948" s="133"/>
      <c r="AX948" s="133"/>
      <c r="AY948" s="133"/>
      <c r="AZ948" s="133"/>
      <c r="BA948" s="133"/>
      <c r="BB948" s="133"/>
      <c r="BC948" s="133"/>
      <c r="BD948" s="133"/>
      <c r="BE948" s="133"/>
      <c r="BF948" s="133"/>
      <c r="BG948" s="133"/>
      <c r="BH948" s="133"/>
      <c r="BI948" s="133"/>
      <c r="BJ948" s="133"/>
      <c r="BK948" s="133"/>
      <c r="BL948" s="133"/>
      <c r="BM948" s="133"/>
      <c r="BN948" s="133"/>
      <c r="BO948" s="133"/>
      <c r="BP948" s="133"/>
      <c r="BQ948" s="133"/>
      <c r="BR948" s="133"/>
      <c r="BS948" s="133"/>
      <c r="BT948" s="133"/>
      <c r="BU948" s="133"/>
      <c r="BV948" s="133"/>
      <c r="BW948" s="133"/>
      <c r="BX948" s="133"/>
      <c r="BY948" s="133"/>
      <c r="BZ948" s="133"/>
      <c r="CA948" s="133"/>
      <c r="CB948" s="133"/>
      <c r="CC948" s="133"/>
      <c r="CD948" s="133"/>
      <c r="CE948" s="133"/>
      <c r="CF948" s="133"/>
      <c r="CG948" s="133"/>
      <c r="CH948" s="133"/>
      <c r="CI948" s="133"/>
      <c r="CJ948" s="133"/>
      <c r="CK948" s="133"/>
      <c r="CL948" s="133"/>
      <c r="CM948" s="133"/>
    </row>
    <row r="949" spans="1:91" ht="24" customHeight="1" x14ac:dyDescent="0.25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  <c r="AS949" s="133"/>
      <c r="AT949" s="133"/>
      <c r="AU949" s="133"/>
      <c r="AV949" s="133"/>
      <c r="AW949" s="133"/>
      <c r="AX949" s="133"/>
      <c r="AY949" s="133"/>
      <c r="AZ949" s="133"/>
      <c r="BA949" s="133"/>
      <c r="BB949" s="133"/>
      <c r="BC949" s="133"/>
      <c r="BD949" s="133"/>
      <c r="BE949" s="133"/>
      <c r="BF949" s="133"/>
      <c r="BG949" s="133"/>
      <c r="BH949" s="133"/>
      <c r="BI949" s="133"/>
      <c r="BJ949" s="133"/>
      <c r="BK949" s="133"/>
      <c r="BL949" s="133"/>
      <c r="BM949" s="133"/>
      <c r="BN949" s="133"/>
      <c r="BO949" s="133"/>
      <c r="BP949" s="133"/>
      <c r="BQ949" s="133"/>
      <c r="BR949" s="133"/>
      <c r="BS949" s="133"/>
      <c r="BT949" s="133"/>
      <c r="BU949" s="133"/>
      <c r="BV949" s="133"/>
      <c r="BW949" s="133"/>
      <c r="BX949" s="133"/>
      <c r="BY949" s="133"/>
      <c r="BZ949" s="133"/>
      <c r="CA949" s="133"/>
      <c r="CB949" s="133"/>
      <c r="CC949" s="133"/>
      <c r="CD949" s="133"/>
      <c r="CE949" s="133"/>
      <c r="CF949" s="133"/>
      <c r="CG949" s="133"/>
      <c r="CH949" s="133"/>
      <c r="CI949" s="133"/>
      <c r="CJ949" s="133"/>
      <c r="CK949" s="133"/>
      <c r="CL949" s="133"/>
      <c r="CM949" s="133"/>
    </row>
  </sheetData>
  <mergeCells count="74">
    <mergeCell ref="Z7:AA7"/>
    <mergeCell ref="AD8:AE8"/>
    <mergeCell ref="B2:B22"/>
    <mergeCell ref="C2:AG2"/>
    <mergeCell ref="AH2:AK2"/>
    <mergeCell ref="C3:C4"/>
    <mergeCell ref="D3:AG3"/>
    <mergeCell ref="AH3:AK3"/>
    <mergeCell ref="D4:I4"/>
    <mergeCell ref="J4:O4"/>
    <mergeCell ref="P4:U4"/>
    <mergeCell ref="V4:AA4"/>
    <mergeCell ref="AB4:AG4"/>
    <mergeCell ref="AH4:AK4"/>
    <mergeCell ref="C5:C11"/>
    <mergeCell ref="V7:W7"/>
    <mergeCell ref="X7:Y7"/>
    <mergeCell ref="AF8:AG8"/>
    <mergeCell ref="D11:I11"/>
    <mergeCell ref="J11:O11"/>
    <mergeCell ref="P11:U11"/>
    <mergeCell ref="V11:AA11"/>
    <mergeCell ref="AB11:AG11"/>
    <mergeCell ref="L8:M8"/>
    <mergeCell ref="N8:O8"/>
    <mergeCell ref="P8:Q8"/>
    <mergeCell ref="R8:S8"/>
    <mergeCell ref="T8:U8"/>
    <mergeCell ref="AB8:AC8"/>
    <mergeCell ref="D8:E8"/>
    <mergeCell ref="F8:G8"/>
    <mergeCell ref="H8:I8"/>
    <mergeCell ref="J8:K8"/>
    <mergeCell ref="D14:I14"/>
    <mergeCell ref="J14:O14"/>
    <mergeCell ref="P14:U14"/>
    <mergeCell ref="V14:AA14"/>
    <mergeCell ref="AB14:AG22"/>
    <mergeCell ref="X17:Y17"/>
    <mergeCell ref="V22:Y22"/>
    <mergeCell ref="Z22:AA22"/>
    <mergeCell ref="D22:G22"/>
    <mergeCell ref="H22:I22"/>
    <mergeCell ref="J22:M22"/>
    <mergeCell ref="N22:O22"/>
    <mergeCell ref="P22:S22"/>
    <mergeCell ref="T22:U22"/>
    <mergeCell ref="V12:Y12"/>
    <mergeCell ref="Z12:AA12"/>
    <mergeCell ref="AB12:AE12"/>
    <mergeCell ref="AF12:AG12"/>
    <mergeCell ref="D13:AG13"/>
    <mergeCell ref="D12:G12"/>
    <mergeCell ref="H12:I12"/>
    <mergeCell ref="J12:M12"/>
    <mergeCell ref="N12:O12"/>
    <mergeCell ref="P12:S12"/>
    <mergeCell ref="T12:U12"/>
    <mergeCell ref="C15:C21"/>
    <mergeCell ref="J17:K17"/>
    <mergeCell ref="L17:M17"/>
    <mergeCell ref="N17:O17"/>
    <mergeCell ref="V17:W17"/>
    <mergeCell ref="D21:I21"/>
    <mergeCell ref="J21:O21"/>
    <mergeCell ref="P21:U21"/>
    <mergeCell ref="V21:AA21"/>
    <mergeCell ref="Z17:AA17"/>
    <mergeCell ref="D18:E18"/>
    <mergeCell ref="F18:G18"/>
    <mergeCell ref="H18:I18"/>
    <mergeCell ref="P19:Q19"/>
    <mergeCell ref="R19:S19"/>
    <mergeCell ref="T19:U1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59" priority="2" stopIfTrue="1">
      <formula>LEN($D4)=14</formula>
    </cfRule>
  </conditionalFormatting>
  <conditionalFormatting sqref="J4:O4">
    <cfRule type="expression" dxfId="58" priority="3">
      <formula>LEN($J4)=14</formula>
    </cfRule>
  </conditionalFormatting>
  <conditionalFormatting sqref="P4:U4">
    <cfRule type="expression" dxfId="57" priority="4">
      <formula>LEN($P4)=14</formula>
    </cfRule>
  </conditionalFormatting>
  <conditionalFormatting sqref="V4:AA4">
    <cfRule type="expression" dxfId="56" priority="5">
      <formula>LEN($V4)=14</formula>
    </cfRule>
  </conditionalFormatting>
  <conditionalFormatting sqref="AB4:AG4">
    <cfRule type="expression" dxfId="55" priority="6">
      <formula>LEN($AB4)=14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76B6-1493-46A9-9272-330801F5CD31}">
  <dimension ref="A1:AL87"/>
  <sheetViews>
    <sheetView zoomScale="70" zoomScaleNormal="70" workbookViewId="0">
      <selection activeCell="B61" sqref="B61:B85"/>
    </sheetView>
  </sheetViews>
  <sheetFormatPr defaultColWidth="8.7109375" defaultRowHeight="24" customHeight="1" x14ac:dyDescent="0.25"/>
  <cols>
    <col min="1" max="33" width="8.7109375" style="1" customWidth="1"/>
    <col min="34" max="16384" width="8.7109375" style="1"/>
  </cols>
  <sheetData>
    <row r="1" spans="1:37" ht="24" customHeight="1" thickBot="1" x14ac:dyDescent="0.3"/>
    <row r="2" spans="1:37" ht="24" customHeight="1" thickBot="1" x14ac:dyDescent="0.3">
      <c r="B2" s="292" t="s">
        <v>50</v>
      </c>
      <c r="C2" s="2" t="s">
        <v>51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3"/>
      <c r="AC2" s="3"/>
      <c r="AD2" s="3"/>
      <c r="AE2" s="3"/>
      <c r="AF2" s="4"/>
      <c r="AG2" s="5"/>
      <c r="AH2" s="6" t="s">
        <v>52</v>
      </c>
      <c r="AI2" s="7"/>
      <c r="AJ2" s="7"/>
      <c r="AK2" s="8"/>
    </row>
    <row r="3" spans="1:37" ht="24" customHeight="1" thickBot="1" x14ac:dyDescent="0.3">
      <c r="B3" s="304"/>
      <c r="C3" s="368">
        <v>6.9444444444444441E-3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9"/>
      <c r="AC3" s="7"/>
      <c r="AD3" s="7"/>
      <c r="AE3" s="7"/>
      <c r="AF3" s="7"/>
      <c r="AG3" s="8"/>
      <c r="AH3" s="10" t="s">
        <v>4</v>
      </c>
      <c r="AI3" s="11"/>
      <c r="AJ3" s="11"/>
      <c r="AK3" s="12"/>
    </row>
    <row r="4" spans="1:37" ht="24" customHeight="1" thickBot="1" x14ac:dyDescent="0.3">
      <c r="B4" s="304"/>
      <c r="C4" s="263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29</v>
      </c>
      <c r="Q4" s="7"/>
      <c r="R4" s="7"/>
      <c r="S4" s="7"/>
      <c r="T4" s="7"/>
      <c r="U4" s="8"/>
      <c r="V4" s="9" t="s">
        <v>30</v>
      </c>
      <c r="W4" s="7"/>
      <c r="X4" s="7"/>
      <c r="Y4" s="7"/>
      <c r="Z4" s="7"/>
      <c r="AA4" s="7"/>
      <c r="AB4" s="9" t="s">
        <v>38</v>
      </c>
      <c r="AC4" s="7"/>
      <c r="AD4" s="7"/>
      <c r="AE4" s="7"/>
      <c r="AF4" s="7"/>
      <c r="AG4" s="8"/>
      <c r="AH4" s="6" t="str">
        <f>CONCATENATE(COUNT(AH6:AH26,AJ6:AJ26)," VIAGENS")</f>
        <v>42 VIAGENS</v>
      </c>
      <c r="AI4" s="7"/>
      <c r="AJ4" s="7"/>
      <c r="AK4" s="8"/>
    </row>
    <row r="5" spans="1:37" ht="24" customHeight="1" thickBot="1" x14ac:dyDescent="0.3">
      <c r="B5" s="304"/>
      <c r="C5" s="297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3" t="s">
        <v>8</v>
      </c>
      <c r="W5" s="14" t="s">
        <v>9</v>
      </c>
      <c r="X5" s="15" t="s">
        <v>10</v>
      </c>
      <c r="Y5" s="14" t="s">
        <v>11</v>
      </c>
      <c r="Z5" s="15" t="s">
        <v>12</v>
      </c>
      <c r="AA5" s="13" t="s">
        <v>13</v>
      </c>
      <c r="AB5" s="13" t="s">
        <v>8</v>
      </c>
      <c r="AC5" s="14" t="s">
        <v>9</v>
      </c>
      <c r="AD5" s="15" t="s">
        <v>10</v>
      </c>
      <c r="AE5" s="14" t="s">
        <v>11</v>
      </c>
      <c r="AF5" s="15" t="s">
        <v>12</v>
      </c>
      <c r="AG5" s="14" t="s">
        <v>13</v>
      </c>
      <c r="AH5" s="16" t="s">
        <v>14</v>
      </c>
      <c r="AI5" s="17" t="s">
        <v>15</v>
      </c>
      <c r="AJ5" s="16" t="s">
        <v>14</v>
      </c>
      <c r="AK5" s="17" t="s">
        <v>15</v>
      </c>
    </row>
    <row r="6" spans="1:37" ht="24" customHeight="1" x14ac:dyDescent="0.25">
      <c r="B6" s="304"/>
      <c r="C6" s="298"/>
      <c r="D6" s="18">
        <v>0.2166666666666667</v>
      </c>
      <c r="E6" s="19">
        <v>0.24930555555555561</v>
      </c>
      <c r="F6" s="19">
        <v>0.28541666666666671</v>
      </c>
      <c r="G6" s="20">
        <f>F6-D6</f>
        <v>6.8750000000000006E-2</v>
      </c>
      <c r="H6" s="21">
        <v>652</v>
      </c>
      <c r="I6" s="22">
        <v>1</v>
      </c>
      <c r="J6" s="18">
        <v>0.23194444444444451</v>
      </c>
      <c r="K6" s="19">
        <v>0.26666666666666672</v>
      </c>
      <c r="L6" s="19">
        <v>0.29444444444444451</v>
      </c>
      <c r="M6" s="20">
        <f t="shared" ref="M6:M8" si="0">L6-J6</f>
        <v>6.25E-2</v>
      </c>
      <c r="N6" s="21">
        <v>652</v>
      </c>
      <c r="O6" s="22">
        <v>2</v>
      </c>
      <c r="P6" s="18">
        <v>0.2472222222222222</v>
      </c>
      <c r="Q6" s="19">
        <v>0.28263888888888888</v>
      </c>
      <c r="R6" s="19">
        <v>0.32013888888888892</v>
      </c>
      <c r="S6" s="20">
        <f t="shared" ref="S6:S8" si="1">R6-P6</f>
        <v>7.2916666666666713E-2</v>
      </c>
      <c r="T6" s="21">
        <v>652</v>
      </c>
      <c r="U6" s="22">
        <v>3</v>
      </c>
      <c r="V6" s="18">
        <v>0.2638888888888889</v>
      </c>
      <c r="W6" s="19">
        <v>0.29722222222222222</v>
      </c>
      <c r="X6" s="19">
        <v>0.3298611111111111</v>
      </c>
      <c r="Y6" s="20">
        <f t="shared" ref="Y6:Y8" si="2">X6-V6</f>
        <v>6.597222222222221E-2</v>
      </c>
      <c r="Z6" s="21">
        <v>652</v>
      </c>
      <c r="AA6" s="22">
        <v>4</v>
      </c>
      <c r="AB6" s="18">
        <v>0.28055555555555561</v>
      </c>
      <c r="AC6" s="19">
        <v>0.31458333333333333</v>
      </c>
      <c r="AD6" s="19">
        <v>0.35</v>
      </c>
      <c r="AE6" s="20">
        <f t="shared" ref="AE6:AE8" si="3">AD6-AB6</f>
        <v>6.9444444444444364E-2</v>
      </c>
      <c r="AF6" s="21">
        <v>652</v>
      </c>
      <c r="AG6" s="22">
        <v>5</v>
      </c>
      <c r="AH6" s="23">
        <v>0.2166666666666667</v>
      </c>
      <c r="AI6" s="24"/>
      <c r="AJ6" s="25">
        <v>0.59722222222222221</v>
      </c>
      <c r="AK6" s="26">
        <f>AJ6-AH26</f>
        <v>1.6666666666666607E-2</v>
      </c>
    </row>
    <row r="7" spans="1:37" ht="24" customHeight="1" x14ac:dyDescent="0.25">
      <c r="B7" s="304"/>
      <c r="C7" s="298"/>
      <c r="D7" s="18">
        <v>0.29444444444444451</v>
      </c>
      <c r="E7" s="19">
        <v>0.32916666666666672</v>
      </c>
      <c r="F7" s="19">
        <v>0.36388888888888887</v>
      </c>
      <c r="G7" s="20">
        <f t="shared" ref="G7:G8" si="4">F7-D7</f>
        <v>6.9444444444444364E-2</v>
      </c>
      <c r="H7" s="21">
        <v>652</v>
      </c>
      <c r="I7" s="22">
        <v>1</v>
      </c>
      <c r="J7" s="18">
        <v>0.30833333333333329</v>
      </c>
      <c r="K7" s="19">
        <v>0.33958333333333329</v>
      </c>
      <c r="L7" s="19">
        <v>0.37083333333333329</v>
      </c>
      <c r="M7" s="20">
        <f t="shared" si="0"/>
        <v>6.25E-2</v>
      </c>
      <c r="N7" s="21">
        <v>652</v>
      </c>
      <c r="O7" s="22">
        <v>2</v>
      </c>
      <c r="P7" s="18">
        <v>0.32430555555555562</v>
      </c>
      <c r="Q7" s="19">
        <v>0.35555555555555562</v>
      </c>
      <c r="R7" s="19">
        <v>0.38541666666666669</v>
      </c>
      <c r="S7" s="20">
        <f t="shared" si="1"/>
        <v>6.1111111111111061E-2</v>
      </c>
      <c r="T7" s="21">
        <v>652</v>
      </c>
      <c r="U7" s="22">
        <v>3</v>
      </c>
      <c r="V7" s="18">
        <v>0.34027777777777779</v>
      </c>
      <c r="W7" s="19">
        <v>0.37430555555555561</v>
      </c>
      <c r="X7" s="19">
        <v>0.40486111111111112</v>
      </c>
      <c r="Y7" s="20">
        <f t="shared" si="2"/>
        <v>6.4583333333333326E-2</v>
      </c>
      <c r="Z7" s="21">
        <v>652</v>
      </c>
      <c r="AA7" s="22">
        <v>4</v>
      </c>
      <c r="AB7" s="18">
        <v>0.35694444444444451</v>
      </c>
      <c r="AC7" s="19">
        <v>0.39027777777777778</v>
      </c>
      <c r="AD7" s="19">
        <v>0.42569444444444438</v>
      </c>
      <c r="AE7" s="20">
        <f t="shared" si="3"/>
        <v>6.8749999999999867E-2</v>
      </c>
      <c r="AF7" s="21">
        <v>652</v>
      </c>
      <c r="AG7" s="22">
        <v>5</v>
      </c>
      <c r="AH7" s="27">
        <v>0.23194444444444451</v>
      </c>
      <c r="AI7" s="28">
        <f t="shared" ref="AI7:AI26" si="5">AH7-AH6</f>
        <v>1.5277777777777807E-2</v>
      </c>
      <c r="AJ7" s="29">
        <v>0.61805555555555558</v>
      </c>
      <c r="AK7" s="30">
        <f t="shared" ref="AK7:AK26" si="6">AJ7-AJ6</f>
        <v>2.083333333333337E-2</v>
      </c>
    </row>
    <row r="8" spans="1:37" ht="24" customHeight="1" thickBot="1" x14ac:dyDescent="0.3">
      <c r="B8" s="304"/>
      <c r="C8" s="298"/>
      <c r="D8" s="18">
        <v>0.37083333333333329</v>
      </c>
      <c r="E8" s="19">
        <v>0.39791666666666659</v>
      </c>
      <c r="F8" s="19">
        <v>0.43472222222222218</v>
      </c>
      <c r="G8" s="20">
        <f t="shared" si="4"/>
        <v>6.3888888888888884E-2</v>
      </c>
      <c r="H8" s="21">
        <v>652</v>
      </c>
      <c r="I8" s="22">
        <v>1</v>
      </c>
      <c r="J8" s="18">
        <v>0.38541666666666669</v>
      </c>
      <c r="K8" s="19">
        <v>0.41736111111111113</v>
      </c>
      <c r="L8" s="19">
        <v>0.45</v>
      </c>
      <c r="M8" s="20">
        <f t="shared" si="0"/>
        <v>6.4583333333333326E-2</v>
      </c>
      <c r="N8" s="21">
        <v>652</v>
      </c>
      <c r="O8" s="22">
        <v>2</v>
      </c>
      <c r="P8" s="18">
        <v>0.4</v>
      </c>
      <c r="Q8" s="19">
        <v>0.4284722222222222</v>
      </c>
      <c r="R8" s="19">
        <v>0.46111111111111108</v>
      </c>
      <c r="S8" s="20">
        <f t="shared" si="1"/>
        <v>6.1111111111111061E-2</v>
      </c>
      <c r="T8" s="21">
        <v>652</v>
      </c>
      <c r="U8" s="22">
        <v>3</v>
      </c>
      <c r="V8" s="18">
        <v>0.42777777777777781</v>
      </c>
      <c r="W8" s="19">
        <v>0.45833333333333331</v>
      </c>
      <c r="X8" s="19">
        <v>0.49305555555555558</v>
      </c>
      <c r="Y8" s="20">
        <f t="shared" si="2"/>
        <v>6.5277777777777768E-2</v>
      </c>
      <c r="Z8" s="21">
        <v>652</v>
      </c>
      <c r="AA8" s="22">
        <v>4</v>
      </c>
      <c r="AB8" s="18">
        <v>0.45555555555555549</v>
      </c>
      <c r="AC8" s="19">
        <v>0.48819444444444438</v>
      </c>
      <c r="AD8" s="19">
        <v>0.52222222222222225</v>
      </c>
      <c r="AE8" s="20">
        <f t="shared" si="3"/>
        <v>6.6666666666666763E-2</v>
      </c>
      <c r="AF8" s="21">
        <v>652</v>
      </c>
      <c r="AG8" s="22">
        <v>5</v>
      </c>
      <c r="AH8" s="27">
        <v>0.2472222222222222</v>
      </c>
      <c r="AI8" s="28">
        <f t="shared" si="5"/>
        <v>1.5277777777777696E-2</v>
      </c>
      <c r="AJ8" s="29">
        <v>0.63888888888888884</v>
      </c>
      <c r="AK8" s="30">
        <f t="shared" si="6"/>
        <v>2.0833333333333259E-2</v>
      </c>
    </row>
    <row r="9" spans="1:37" ht="24" customHeight="1" thickBot="1" x14ac:dyDescent="0.3">
      <c r="B9" s="304"/>
      <c r="C9" s="298"/>
      <c r="D9" s="31">
        <f>IF(F8="",E8,F8)</f>
        <v>0.43472222222222218</v>
      </c>
      <c r="E9" s="32"/>
      <c r="F9" s="31">
        <f>IF(D10="",E10,D10)</f>
        <v>0.48333333333333328</v>
      </c>
      <c r="G9" s="32"/>
      <c r="H9" s="32">
        <f>F9-D9</f>
        <v>4.8611111111111105E-2</v>
      </c>
      <c r="I9" s="32"/>
      <c r="J9" s="31">
        <f>IF(L8="",K8,L8)</f>
        <v>0.45</v>
      </c>
      <c r="K9" s="32"/>
      <c r="L9" s="31">
        <f>IF(J10="",K10,J10)</f>
        <v>0.50277777777777777</v>
      </c>
      <c r="M9" s="32"/>
      <c r="N9" s="32">
        <f>L9-J9</f>
        <v>5.2777777777777757E-2</v>
      </c>
      <c r="O9" s="32"/>
      <c r="P9" s="31">
        <f>IF(R8="",Q8,R8)</f>
        <v>0.46111111111111108</v>
      </c>
      <c r="Q9" s="32"/>
      <c r="R9" s="31">
        <f>IF(P10="",Q10,P10)</f>
        <v>0.52222222222222225</v>
      </c>
      <c r="S9" s="32"/>
      <c r="T9" s="32">
        <f>R9-P9</f>
        <v>6.1111111111111172E-2</v>
      </c>
      <c r="U9" s="32"/>
      <c r="V9" s="31">
        <f>IF(X8="",W8,X8)</f>
        <v>0.49305555555555558</v>
      </c>
      <c r="W9" s="32"/>
      <c r="X9" s="31">
        <f>IF(V10="",W10,V10)</f>
        <v>0.54166666666666663</v>
      </c>
      <c r="Y9" s="32"/>
      <c r="Z9" s="32">
        <f>X9-V9</f>
        <v>4.8611111111111049E-2</v>
      </c>
      <c r="AA9" s="32"/>
      <c r="AB9" s="31">
        <f>IF(AD8="",AC8,AD8)</f>
        <v>0.52222222222222225</v>
      </c>
      <c r="AC9" s="32"/>
      <c r="AD9" s="31">
        <f>IF(AB10="",AC10,AB10)</f>
        <v>0.59722222222222221</v>
      </c>
      <c r="AE9" s="32"/>
      <c r="AF9" s="32">
        <f>AD9-AB9</f>
        <v>7.4999999999999956E-2</v>
      </c>
      <c r="AG9" s="32"/>
      <c r="AH9" s="27">
        <v>0.2638888888888889</v>
      </c>
      <c r="AI9" s="28">
        <f t="shared" si="5"/>
        <v>1.6666666666666691E-2</v>
      </c>
      <c r="AJ9" s="29">
        <v>0.65277777777777779</v>
      </c>
      <c r="AK9" s="30">
        <f t="shared" si="6"/>
        <v>1.3888888888888951E-2</v>
      </c>
    </row>
    <row r="10" spans="1:37" ht="24" customHeight="1" thickBot="1" x14ac:dyDescent="0.3">
      <c r="B10" s="304"/>
      <c r="C10" s="298"/>
      <c r="D10" s="18">
        <v>0.48333333333333328</v>
      </c>
      <c r="E10" s="19">
        <v>0.5180555555555556</v>
      </c>
      <c r="F10" s="19">
        <v>0.55347222222222225</v>
      </c>
      <c r="G10" s="20">
        <f>F10-D10</f>
        <v>7.0138888888888973E-2</v>
      </c>
      <c r="H10" s="21">
        <v>652</v>
      </c>
      <c r="I10" s="22">
        <v>1</v>
      </c>
      <c r="J10" s="18">
        <v>0.50277777777777777</v>
      </c>
      <c r="K10" s="19">
        <v>0.53680555555555554</v>
      </c>
      <c r="L10" s="19">
        <v>0.57222222222222219</v>
      </c>
      <c r="M10" s="20">
        <f>L10-J10</f>
        <v>6.944444444444442E-2</v>
      </c>
      <c r="N10" s="21">
        <v>652</v>
      </c>
      <c r="O10" s="22">
        <v>2</v>
      </c>
      <c r="P10" s="18">
        <v>0.52222222222222225</v>
      </c>
      <c r="Q10" s="19">
        <v>0.55486111111111114</v>
      </c>
      <c r="R10" s="19">
        <v>0.58750000000000002</v>
      </c>
      <c r="S10" s="20">
        <f>R10-P10</f>
        <v>6.5277777777777768E-2</v>
      </c>
      <c r="T10" s="21">
        <v>652</v>
      </c>
      <c r="U10" s="22">
        <v>3</v>
      </c>
      <c r="V10" s="18">
        <v>0.54166666666666663</v>
      </c>
      <c r="W10" s="19">
        <v>0.57638888888888884</v>
      </c>
      <c r="X10" s="19">
        <v>0.60902777777777772</v>
      </c>
      <c r="Y10" s="20">
        <f>X10-V10</f>
        <v>6.7361111111111094E-2</v>
      </c>
      <c r="Z10" s="21">
        <v>652</v>
      </c>
      <c r="AA10" s="22">
        <v>4</v>
      </c>
      <c r="AB10" s="18">
        <v>0.59722222222222221</v>
      </c>
      <c r="AC10" s="19">
        <v>0.63263888888888886</v>
      </c>
      <c r="AD10" s="19">
        <v>0.66736111111111107</v>
      </c>
      <c r="AE10" s="20">
        <f>AD10-AB10</f>
        <v>7.0138888888888862E-2</v>
      </c>
      <c r="AF10" s="21">
        <v>652</v>
      </c>
      <c r="AG10" s="22">
        <v>5</v>
      </c>
      <c r="AH10" s="27">
        <v>0.28055555555555561</v>
      </c>
      <c r="AI10" s="28">
        <f t="shared" si="5"/>
        <v>1.6666666666666718E-2</v>
      </c>
      <c r="AJ10" s="29">
        <v>0.66736111111111107</v>
      </c>
      <c r="AK10" s="30">
        <f t="shared" si="6"/>
        <v>1.4583333333333282E-2</v>
      </c>
    </row>
    <row r="11" spans="1:37" s="35" customFormat="1" ht="24" customHeight="1" thickBot="1" x14ac:dyDescent="0.3">
      <c r="A11" s="34"/>
      <c r="B11" s="304"/>
      <c r="C11" s="299"/>
      <c r="D11" s="369" t="s">
        <v>53</v>
      </c>
      <c r="E11" s="370"/>
      <c r="F11" s="370"/>
      <c r="G11" s="370"/>
      <c r="H11" s="370"/>
      <c r="I11" s="371"/>
      <c r="J11" s="372" t="s">
        <v>53</v>
      </c>
      <c r="K11" s="373"/>
      <c r="L11" s="373"/>
      <c r="M11" s="373"/>
      <c r="N11" s="373"/>
      <c r="O11" s="374"/>
      <c r="P11" s="372" t="s">
        <v>53</v>
      </c>
      <c r="Q11" s="373"/>
      <c r="R11" s="373"/>
      <c r="S11" s="373"/>
      <c r="T11" s="373"/>
      <c r="U11" s="374"/>
      <c r="V11" s="372" t="s">
        <v>53</v>
      </c>
      <c r="W11" s="373"/>
      <c r="X11" s="373"/>
      <c r="Y11" s="373"/>
      <c r="Z11" s="373"/>
      <c r="AA11" s="375"/>
      <c r="AB11" s="369" t="s">
        <v>53</v>
      </c>
      <c r="AC11" s="370"/>
      <c r="AD11" s="370"/>
      <c r="AE11" s="370"/>
      <c r="AF11" s="370"/>
      <c r="AG11" s="371"/>
      <c r="AH11" s="27">
        <v>0.29444444444444451</v>
      </c>
      <c r="AI11" s="28">
        <f t="shared" si="5"/>
        <v>1.3888888888888895E-2</v>
      </c>
      <c r="AJ11" s="29">
        <v>0.68541666666666667</v>
      </c>
      <c r="AK11" s="30">
        <f t="shared" si="6"/>
        <v>1.8055555555555602E-2</v>
      </c>
    </row>
    <row r="12" spans="1:37" ht="24" customHeight="1" thickBot="1" x14ac:dyDescent="0.3">
      <c r="B12" s="304"/>
      <c r="C12" s="36" t="s">
        <v>17</v>
      </c>
      <c r="D12" s="37">
        <f>MAX(E6:F10)-IF(D6="",E6,D6)-MIN(H6:H10)+$C3</f>
        <v>0.2951388888888889</v>
      </c>
      <c r="E12" s="38"/>
      <c r="F12" s="38"/>
      <c r="G12" s="39"/>
      <c r="H12" s="40">
        <f ca="1">OFFSET(H5,MATCH(MIN(H6:H10),H6:H10,0),-4)-IF(D6="",E6,D6)+$C3</f>
        <v>0.22499999999999992</v>
      </c>
      <c r="I12" s="41"/>
      <c r="J12" s="37">
        <f>MAX(K6:L10)-IF(J6="",K6,J6)-MIN(N6:N10)+$C3</f>
        <v>0.29444444444444434</v>
      </c>
      <c r="K12" s="38"/>
      <c r="L12" s="38"/>
      <c r="M12" s="39"/>
      <c r="N12" s="40">
        <f ca="1">OFFSET(N5,MATCH(MIN(N6:N10),N6:N10,0),-4)-IF(J6="",K6,J6)+$C3</f>
        <v>0.22499999999999995</v>
      </c>
      <c r="O12" s="41"/>
      <c r="P12" s="37">
        <f>MAX(Q6:R10)-IF(P6="",Q6,P6)-MIN(T6:T10)+$C3</f>
        <v>0.28611111111111104</v>
      </c>
      <c r="Q12" s="38"/>
      <c r="R12" s="38"/>
      <c r="S12" s="39"/>
      <c r="T12" s="40">
        <f ca="1">OFFSET(T5,MATCH(MIN(T6:T10),T6:T10,0),-4)-IF(P6="",Q6,P6)+$C3</f>
        <v>0.22083333333333333</v>
      </c>
      <c r="U12" s="41"/>
      <c r="V12" s="37">
        <f>MAX(W6:X10)-IF(V6="",W6,V6)-MIN(Z6:Z10)+$C3</f>
        <v>0.3034722222222222</v>
      </c>
      <c r="W12" s="38"/>
      <c r="X12" s="38"/>
      <c r="Y12" s="39"/>
      <c r="Z12" s="40">
        <f ca="1">OFFSET(Z5,MATCH(MIN(Z6:Z10),Z6:Z10,0),-4)-IF(V6="",W6,V6)+$C3</f>
        <v>0.23611111111111113</v>
      </c>
      <c r="AA12" s="41"/>
      <c r="AB12" s="37">
        <f>MAX(AC6:AD10)-IF(AB6="",AC6,AB6)-MIN(AF6:AF10)+$C3</f>
        <v>0.31874999999999992</v>
      </c>
      <c r="AC12" s="38"/>
      <c r="AD12" s="38"/>
      <c r="AE12" s="39"/>
      <c r="AF12" s="40">
        <f ca="1">OFFSET(AF5,MATCH(MIN(AF6:AF10),AF6:AF10,0),-4)-IF(AB6="",AC6,AB6)+$C3</f>
        <v>0.24861111111111109</v>
      </c>
      <c r="AG12" s="42"/>
      <c r="AH12" s="27">
        <v>0.30833333333333329</v>
      </c>
      <c r="AI12" s="28">
        <f t="shared" si="5"/>
        <v>1.3888888888888784E-2</v>
      </c>
      <c r="AJ12" s="29">
        <v>0.70208333333333328</v>
      </c>
      <c r="AK12" s="30">
        <f t="shared" si="6"/>
        <v>1.6666666666666607E-2</v>
      </c>
    </row>
    <row r="13" spans="1:37" ht="24" customHeight="1" thickBot="1" x14ac:dyDescent="0.3">
      <c r="B13" s="304"/>
      <c r="C13" s="368">
        <v>6.9444444444444441E-3</v>
      </c>
      <c r="D13" s="9" t="s">
        <v>18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8"/>
      <c r="AB13" s="9"/>
      <c r="AC13" s="7"/>
      <c r="AD13" s="7"/>
      <c r="AE13" s="7"/>
      <c r="AF13" s="7"/>
      <c r="AG13" s="7"/>
      <c r="AH13" s="27">
        <v>0.32430555555555562</v>
      </c>
      <c r="AI13" s="28">
        <f t="shared" si="5"/>
        <v>1.5972222222222332E-2</v>
      </c>
      <c r="AJ13" s="29">
        <v>0.72222222222222221</v>
      </c>
      <c r="AK13" s="30">
        <f t="shared" si="6"/>
        <v>2.0138888888888928E-2</v>
      </c>
    </row>
    <row r="14" spans="1:37" ht="24" customHeight="1" thickBot="1" x14ac:dyDescent="0.3">
      <c r="B14" s="304"/>
      <c r="C14" s="263"/>
      <c r="D14" s="9" t="s">
        <v>19</v>
      </c>
      <c r="E14" s="7"/>
      <c r="F14" s="7"/>
      <c r="G14" s="7"/>
      <c r="H14" s="7"/>
      <c r="I14" s="8"/>
      <c r="J14" s="9" t="s">
        <v>20</v>
      </c>
      <c r="K14" s="7"/>
      <c r="L14" s="7"/>
      <c r="M14" s="7"/>
      <c r="N14" s="7"/>
      <c r="O14" s="8"/>
      <c r="P14" s="9" t="s">
        <v>33</v>
      </c>
      <c r="Q14" s="7"/>
      <c r="R14" s="7"/>
      <c r="S14" s="7"/>
      <c r="T14" s="7"/>
      <c r="U14" s="8"/>
      <c r="V14" s="9" t="s">
        <v>40</v>
      </c>
      <c r="W14" s="7"/>
      <c r="X14" s="7"/>
      <c r="Y14" s="7"/>
      <c r="Z14" s="7"/>
      <c r="AA14" s="8"/>
      <c r="AB14" s="9" t="s">
        <v>41</v>
      </c>
      <c r="AC14" s="7"/>
      <c r="AD14" s="7"/>
      <c r="AE14" s="7"/>
      <c r="AF14" s="7"/>
      <c r="AG14" s="7"/>
      <c r="AH14" s="27">
        <v>0.34027777777777779</v>
      </c>
      <c r="AI14" s="28">
        <f t="shared" si="5"/>
        <v>1.5972222222222165E-2</v>
      </c>
      <c r="AJ14" s="29">
        <v>0.73611111111111116</v>
      </c>
      <c r="AK14" s="30">
        <f t="shared" si="6"/>
        <v>1.3888888888888951E-2</v>
      </c>
    </row>
    <row r="15" spans="1:37" ht="24" customHeight="1" thickBot="1" x14ac:dyDescent="0.3">
      <c r="B15" s="304"/>
      <c r="C15" s="301" t="s">
        <v>7</v>
      </c>
      <c r="D15" s="13" t="s">
        <v>8</v>
      </c>
      <c r="E15" s="14" t="s">
        <v>9</v>
      </c>
      <c r="F15" s="15" t="s">
        <v>10</v>
      </c>
      <c r="G15" s="14" t="s">
        <v>11</v>
      </c>
      <c r="H15" s="15" t="s">
        <v>12</v>
      </c>
      <c r="I15" s="14" t="s">
        <v>13</v>
      </c>
      <c r="J15" s="15" t="s">
        <v>8</v>
      </c>
      <c r="K15" s="14" t="s">
        <v>9</v>
      </c>
      <c r="L15" s="15" t="s">
        <v>10</v>
      </c>
      <c r="M15" s="14" t="s">
        <v>11</v>
      </c>
      <c r="N15" s="15" t="s">
        <v>12</v>
      </c>
      <c r="O15" s="14" t="s">
        <v>13</v>
      </c>
      <c r="P15" s="13" t="s">
        <v>8</v>
      </c>
      <c r="Q15" s="14" t="s">
        <v>9</v>
      </c>
      <c r="R15" s="15" t="s">
        <v>10</v>
      </c>
      <c r="S15" s="14" t="s">
        <v>11</v>
      </c>
      <c r="T15" s="15" t="s">
        <v>12</v>
      </c>
      <c r="U15" s="14" t="s">
        <v>13</v>
      </c>
      <c r="V15" s="13" t="s">
        <v>8</v>
      </c>
      <c r="W15" s="14" t="s">
        <v>9</v>
      </c>
      <c r="X15" s="15" t="s">
        <v>10</v>
      </c>
      <c r="Y15" s="14" t="s">
        <v>11</v>
      </c>
      <c r="Z15" s="15" t="s">
        <v>12</v>
      </c>
      <c r="AA15" s="14" t="s">
        <v>13</v>
      </c>
      <c r="AB15" s="13" t="s">
        <v>8</v>
      </c>
      <c r="AC15" s="14" t="s">
        <v>9</v>
      </c>
      <c r="AD15" s="15" t="s">
        <v>10</v>
      </c>
      <c r="AE15" s="14" t="s">
        <v>11</v>
      </c>
      <c r="AF15" s="15" t="s">
        <v>12</v>
      </c>
      <c r="AG15" s="13" t="s">
        <v>13</v>
      </c>
      <c r="AH15" s="27">
        <v>0.35694444444444451</v>
      </c>
      <c r="AI15" s="28">
        <f t="shared" si="5"/>
        <v>1.6666666666666718E-2</v>
      </c>
      <c r="AJ15" s="29">
        <v>0.75</v>
      </c>
      <c r="AK15" s="30">
        <f t="shared" si="6"/>
        <v>1.388888888888884E-2</v>
      </c>
    </row>
    <row r="16" spans="1:37" ht="24" customHeight="1" x14ac:dyDescent="0.25">
      <c r="B16" s="304"/>
      <c r="C16" s="302"/>
      <c r="D16" s="23">
        <v>0.56111111111111112</v>
      </c>
      <c r="E16" s="25">
        <v>0.59583333333333333</v>
      </c>
      <c r="F16" s="25">
        <v>0.62847222222222221</v>
      </c>
      <c r="G16" s="20">
        <f t="shared" ref="G16:G18" si="7">F16-D16</f>
        <v>6.7361111111111094E-2</v>
      </c>
      <c r="H16" s="48">
        <v>652</v>
      </c>
      <c r="I16" s="49">
        <v>1</v>
      </c>
      <c r="J16" s="23">
        <v>0.5805555555555556</v>
      </c>
      <c r="K16" s="25">
        <v>0.61458333333333337</v>
      </c>
      <c r="L16" s="25">
        <v>0.64861111111111114</v>
      </c>
      <c r="M16" s="20">
        <f t="shared" ref="M16:M18" si="8">L16-J16</f>
        <v>6.8055555555555536E-2</v>
      </c>
      <c r="N16" s="48">
        <v>652</v>
      </c>
      <c r="O16" s="49">
        <v>2</v>
      </c>
      <c r="P16" s="23">
        <v>0.61805555555555558</v>
      </c>
      <c r="Q16" s="25">
        <v>0.65069444444444446</v>
      </c>
      <c r="R16" s="25">
        <v>0.68541666666666667</v>
      </c>
      <c r="S16" s="20">
        <f t="shared" ref="S16:S18" si="9">R16-P16</f>
        <v>6.7361111111111094E-2</v>
      </c>
      <c r="T16" s="48">
        <v>652</v>
      </c>
      <c r="U16" s="49">
        <v>3</v>
      </c>
      <c r="V16" s="23">
        <v>0.63888888888888884</v>
      </c>
      <c r="W16" s="25">
        <v>0.66666666666666663</v>
      </c>
      <c r="X16" s="25">
        <v>0.70833333333333337</v>
      </c>
      <c r="Y16" s="20">
        <f t="shared" ref="Y16:Y18" si="10">X16-V16</f>
        <v>6.9444444444444531E-2</v>
      </c>
      <c r="Z16" s="48">
        <v>652</v>
      </c>
      <c r="AA16" s="49">
        <v>4</v>
      </c>
      <c r="AB16" s="23">
        <v>0.68541666666666667</v>
      </c>
      <c r="AC16" s="25">
        <v>0.71736111111111112</v>
      </c>
      <c r="AD16" s="25">
        <v>0.75624999999999998</v>
      </c>
      <c r="AE16" s="20">
        <f t="shared" ref="AE16:AE17" si="11">AD16-AB16</f>
        <v>7.0833333333333304E-2</v>
      </c>
      <c r="AF16" s="48">
        <v>652</v>
      </c>
      <c r="AG16" s="69">
        <v>5</v>
      </c>
      <c r="AH16" s="27">
        <v>0.37083333333333329</v>
      </c>
      <c r="AI16" s="28">
        <f t="shared" si="5"/>
        <v>1.3888888888888784E-2</v>
      </c>
      <c r="AJ16" s="29">
        <v>0.77083333333333337</v>
      </c>
      <c r="AK16" s="30">
        <f t="shared" si="6"/>
        <v>2.083333333333337E-2</v>
      </c>
    </row>
    <row r="17" spans="1:38" ht="24" customHeight="1" thickBot="1" x14ac:dyDescent="0.3">
      <c r="B17" s="304"/>
      <c r="C17" s="302"/>
      <c r="D17" s="27">
        <v>0.65277777777777779</v>
      </c>
      <c r="E17" s="29">
        <v>0.68402777777777779</v>
      </c>
      <c r="F17" s="29">
        <v>0.72499999999999998</v>
      </c>
      <c r="G17" s="20">
        <f t="shared" si="7"/>
        <v>7.2222222222222188E-2</v>
      </c>
      <c r="H17" s="50">
        <v>652</v>
      </c>
      <c r="I17" s="51">
        <v>1</v>
      </c>
      <c r="J17" s="27">
        <v>0.66736111111111107</v>
      </c>
      <c r="K17" s="29">
        <v>0.69791666666666663</v>
      </c>
      <c r="L17" s="29">
        <v>0.73611111111111116</v>
      </c>
      <c r="M17" s="20">
        <f t="shared" si="8"/>
        <v>6.8750000000000089E-2</v>
      </c>
      <c r="N17" s="50">
        <v>652</v>
      </c>
      <c r="O17" s="51">
        <v>2</v>
      </c>
      <c r="P17" s="27">
        <v>0.70208333333333328</v>
      </c>
      <c r="Q17" s="29">
        <v>0.73472222222222228</v>
      </c>
      <c r="R17" s="29">
        <v>0.76944444444444449</v>
      </c>
      <c r="S17" s="20">
        <f t="shared" si="9"/>
        <v>6.7361111111111205E-2</v>
      </c>
      <c r="T17" s="50">
        <v>652</v>
      </c>
      <c r="U17" s="51">
        <v>3</v>
      </c>
      <c r="V17" s="27">
        <v>0.72222222222222221</v>
      </c>
      <c r="W17" s="29">
        <v>0.75416666666666665</v>
      </c>
      <c r="X17" s="29">
        <v>0.78819444444444442</v>
      </c>
      <c r="Y17" s="20">
        <f t="shared" si="10"/>
        <v>6.597222222222221E-2</v>
      </c>
      <c r="Z17" s="50">
        <v>652</v>
      </c>
      <c r="AA17" s="51">
        <v>4</v>
      </c>
      <c r="AB17" s="27">
        <v>0.77083333333333337</v>
      </c>
      <c r="AC17" s="29">
        <v>0.80763888888888891</v>
      </c>
      <c r="AD17" s="29">
        <v>0.84375</v>
      </c>
      <c r="AE17" s="20">
        <f t="shared" si="11"/>
        <v>7.291666666666663E-2</v>
      </c>
      <c r="AF17" s="50">
        <v>652</v>
      </c>
      <c r="AG17" s="70">
        <v>5</v>
      </c>
      <c r="AH17" s="27">
        <v>0.38541666666666669</v>
      </c>
      <c r="AI17" s="28">
        <f t="shared" si="5"/>
        <v>1.4583333333333393E-2</v>
      </c>
      <c r="AJ17" s="29">
        <v>0.79166666666666663</v>
      </c>
      <c r="AK17" s="30">
        <f t="shared" si="6"/>
        <v>2.0833333333333259E-2</v>
      </c>
    </row>
    <row r="18" spans="1:38" ht="24" customHeight="1" thickBot="1" x14ac:dyDescent="0.3">
      <c r="B18" s="304"/>
      <c r="C18" s="302"/>
      <c r="D18" s="27">
        <v>0.73611111111111116</v>
      </c>
      <c r="E18" s="29">
        <v>0.76458333333333328</v>
      </c>
      <c r="F18" s="29">
        <v>0.80694444444444446</v>
      </c>
      <c r="G18" s="20">
        <f t="shared" si="7"/>
        <v>7.0833333333333304E-2</v>
      </c>
      <c r="H18" s="50">
        <v>652</v>
      </c>
      <c r="I18" s="51">
        <v>1</v>
      </c>
      <c r="J18" s="27">
        <v>0.75</v>
      </c>
      <c r="K18" s="29">
        <v>0.7729166666666667</v>
      </c>
      <c r="L18" s="29">
        <v>0.81527777777777777</v>
      </c>
      <c r="M18" s="20">
        <f t="shared" si="8"/>
        <v>6.5277777777777768E-2</v>
      </c>
      <c r="N18" s="50">
        <v>652</v>
      </c>
      <c r="O18" s="51">
        <v>2</v>
      </c>
      <c r="P18" s="27">
        <v>0.79166666666666663</v>
      </c>
      <c r="Q18" s="29">
        <v>0.82638888888888884</v>
      </c>
      <c r="R18" s="29">
        <v>0.86111111111111116</v>
      </c>
      <c r="S18" s="20">
        <f t="shared" si="9"/>
        <v>6.9444444444444531E-2</v>
      </c>
      <c r="T18" s="50">
        <v>652</v>
      </c>
      <c r="U18" s="51">
        <v>3</v>
      </c>
      <c r="V18" s="27">
        <v>0.82291666666666663</v>
      </c>
      <c r="W18" s="29">
        <v>0.85416666666666663</v>
      </c>
      <c r="X18" s="29">
        <v>0.88749999999999996</v>
      </c>
      <c r="Y18" s="20">
        <f t="shared" si="10"/>
        <v>6.4583333333333326E-2</v>
      </c>
      <c r="Z18" s="50">
        <v>652</v>
      </c>
      <c r="AA18" s="51">
        <v>4</v>
      </c>
      <c r="AB18" s="31">
        <f>IF(AD17="",AC17,AD17)</f>
        <v>0.84375</v>
      </c>
      <c r="AC18" s="32"/>
      <c r="AD18" s="31">
        <f>IF(AB19="",AC19,AB19)</f>
        <v>0.90972222222222221</v>
      </c>
      <c r="AE18" s="32"/>
      <c r="AF18" s="32">
        <f>AD18-AB18</f>
        <v>6.597222222222221E-2</v>
      </c>
      <c r="AG18" s="32"/>
      <c r="AH18" s="27">
        <v>0.4</v>
      </c>
      <c r="AI18" s="28">
        <f t="shared" si="5"/>
        <v>1.4583333333333337E-2</v>
      </c>
      <c r="AJ18" s="29">
        <v>0.82291666666666663</v>
      </c>
      <c r="AK18" s="30">
        <f t="shared" si="6"/>
        <v>3.125E-2</v>
      </c>
    </row>
    <row r="19" spans="1:38" ht="24" customHeight="1" thickBot="1" x14ac:dyDescent="0.3">
      <c r="B19" s="304"/>
      <c r="C19" s="302"/>
      <c r="D19" s="31">
        <f>IF(F18="",E18,F18)</f>
        <v>0.80694444444444446</v>
      </c>
      <c r="E19" s="32"/>
      <c r="F19" s="31">
        <f>IF(D20="",E20,D20)</f>
        <v>0.85416666666666663</v>
      </c>
      <c r="G19" s="32"/>
      <c r="H19" s="32">
        <f>F19-D19</f>
        <v>4.7222222222222165E-2</v>
      </c>
      <c r="I19" s="32"/>
      <c r="J19" s="31">
        <f>IF(L18="",K18,L18)</f>
        <v>0.81527777777777777</v>
      </c>
      <c r="K19" s="32"/>
      <c r="L19" s="31">
        <f>IF(J20="",K20,J20)</f>
        <v>0.88194444444444442</v>
      </c>
      <c r="M19" s="32"/>
      <c r="N19" s="32">
        <f>L19-J19</f>
        <v>6.6666666666666652E-2</v>
      </c>
      <c r="O19" s="32"/>
      <c r="P19" s="31">
        <f>IF(R18="",Q18,R18)</f>
        <v>0.86111111111111116</v>
      </c>
      <c r="Q19" s="32"/>
      <c r="R19" s="31">
        <f>IF(P20="",Q20,P20)</f>
        <v>0.9375</v>
      </c>
      <c r="S19" s="32"/>
      <c r="T19" s="32">
        <f>R19-P19</f>
        <v>7.638888888888884E-2</v>
      </c>
      <c r="U19" s="32"/>
      <c r="V19" s="31">
        <f>IF(X18="",W18,X18)</f>
        <v>0.88749999999999996</v>
      </c>
      <c r="W19" s="32"/>
      <c r="X19" s="31">
        <f>IF(V20="",W20,V20)</f>
        <v>0.96527777777777779</v>
      </c>
      <c r="Y19" s="32"/>
      <c r="Z19" s="32">
        <f>X19-V19</f>
        <v>7.7777777777777835E-2</v>
      </c>
      <c r="AA19" s="32"/>
      <c r="AB19" s="27">
        <v>0.90972222222222221</v>
      </c>
      <c r="AC19" s="29">
        <v>0.93958333333333333</v>
      </c>
      <c r="AD19" s="29">
        <v>0.97013888888888888</v>
      </c>
      <c r="AE19" s="20">
        <f t="shared" ref="AE19:AE21" si="12">AD19-AB19</f>
        <v>6.0416666666666674E-2</v>
      </c>
      <c r="AF19" s="50">
        <v>652</v>
      </c>
      <c r="AG19" s="70">
        <v>5</v>
      </c>
      <c r="AH19" s="27">
        <v>0.42777777777777781</v>
      </c>
      <c r="AI19" s="28">
        <f t="shared" si="5"/>
        <v>2.777777777777779E-2</v>
      </c>
      <c r="AJ19" s="29">
        <v>0.85416666666666663</v>
      </c>
      <c r="AK19" s="30">
        <f t="shared" si="6"/>
        <v>3.125E-2</v>
      </c>
    </row>
    <row r="20" spans="1:38" ht="24" customHeight="1" x14ac:dyDescent="0.25">
      <c r="B20" s="304"/>
      <c r="C20" s="302"/>
      <c r="D20" s="27">
        <v>0.85416666666666663</v>
      </c>
      <c r="E20" s="29">
        <v>0.88541666666666663</v>
      </c>
      <c r="F20" s="29">
        <v>0.92222222222222228</v>
      </c>
      <c r="G20" s="20">
        <f>F20-D20</f>
        <v>6.8055555555555647E-2</v>
      </c>
      <c r="H20" s="50">
        <v>652</v>
      </c>
      <c r="I20" s="51">
        <v>1</v>
      </c>
      <c r="J20" s="27">
        <v>0.88194444444444442</v>
      </c>
      <c r="K20" s="29">
        <v>0.91249999999999998</v>
      </c>
      <c r="L20" s="29">
        <v>0.94444444444444442</v>
      </c>
      <c r="M20" s="20">
        <f>L20-J20</f>
        <v>6.25E-2</v>
      </c>
      <c r="N20" s="50">
        <v>652</v>
      </c>
      <c r="O20" s="51">
        <v>2</v>
      </c>
      <c r="P20" s="27">
        <v>0.9375</v>
      </c>
      <c r="Q20" s="29">
        <v>0.96319444444444446</v>
      </c>
      <c r="R20" s="29">
        <v>0.99375000000000002</v>
      </c>
      <c r="S20" s="20">
        <f>R20-P20</f>
        <v>5.6250000000000022E-2</v>
      </c>
      <c r="T20" s="50">
        <v>652</v>
      </c>
      <c r="U20" s="51">
        <v>3</v>
      </c>
      <c r="V20" s="27">
        <v>0.96527777777777779</v>
      </c>
      <c r="W20" s="29">
        <v>0.99097222222222225</v>
      </c>
      <c r="X20" s="29">
        <v>1.0215277777777778</v>
      </c>
      <c r="Y20" s="20">
        <f t="shared" ref="Y20:Y21" si="13">X20-V20</f>
        <v>5.6250000000000022E-2</v>
      </c>
      <c r="Z20" s="50">
        <v>652</v>
      </c>
      <c r="AA20" s="51">
        <v>4</v>
      </c>
      <c r="AB20" s="27">
        <v>1.0006944444444446</v>
      </c>
      <c r="AC20" s="29">
        <v>1.0256944444444445</v>
      </c>
      <c r="AD20" s="29">
        <v>1.0541666666666667</v>
      </c>
      <c r="AE20" s="20">
        <f t="shared" si="12"/>
        <v>5.3472222222222143E-2</v>
      </c>
      <c r="AF20" s="50">
        <v>652</v>
      </c>
      <c r="AG20" s="70">
        <v>5</v>
      </c>
      <c r="AH20" s="27">
        <v>0.45555555555555549</v>
      </c>
      <c r="AI20" s="28">
        <f t="shared" si="5"/>
        <v>2.7777777777777679E-2</v>
      </c>
      <c r="AJ20" s="29">
        <v>0.88194444444444442</v>
      </c>
      <c r="AK20" s="30">
        <f t="shared" si="6"/>
        <v>2.777777777777779E-2</v>
      </c>
    </row>
    <row r="21" spans="1:38" ht="24" customHeight="1" thickBot="1" x14ac:dyDescent="0.3">
      <c r="B21" s="304"/>
      <c r="C21" s="302"/>
      <c r="D21" s="52"/>
      <c r="E21" s="53"/>
      <c r="F21" s="53"/>
      <c r="G21" s="56"/>
      <c r="H21" s="54"/>
      <c r="I21" s="55"/>
      <c r="J21" s="52"/>
      <c r="K21" s="53"/>
      <c r="L21" s="53"/>
      <c r="M21" s="56"/>
      <c r="N21" s="54"/>
      <c r="O21" s="55"/>
      <c r="P21" s="52"/>
      <c r="Q21" s="53"/>
      <c r="R21" s="53"/>
      <c r="S21" s="56"/>
      <c r="T21" s="54"/>
      <c r="U21" s="55"/>
      <c r="V21" s="52">
        <v>1.0284722222222222</v>
      </c>
      <c r="W21" s="53">
        <v>1.0534722222222221</v>
      </c>
      <c r="X21" s="53">
        <v>1.0819444444444444</v>
      </c>
      <c r="Y21" s="20">
        <f t="shared" si="13"/>
        <v>5.3472222222222143E-2</v>
      </c>
      <c r="Z21" s="54">
        <v>652</v>
      </c>
      <c r="AA21" s="55">
        <v>4</v>
      </c>
      <c r="AB21" s="52">
        <v>1.0631944444444446</v>
      </c>
      <c r="AC21" s="53">
        <v>1.0881944444444445</v>
      </c>
      <c r="AD21" s="53">
        <v>1.1166666666666667</v>
      </c>
      <c r="AE21" s="20">
        <f t="shared" si="12"/>
        <v>5.3472222222222143E-2</v>
      </c>
      <c r="AF21" s="54">
        <v>652</v>
      </c>
      <c r="AG21" s="71">
        <v>5</v>
      </c>
      <c r="AH21" s="27">
        <v>0.48333333333333328</v>
      </c>
      <c r="AI21" s="28">
        <f t="shared" si="5"/>
        <v>2.777777777777779E-2</v>
      </c>
      <c r="AJ21" s="29">
        <v>0.90972222222222221</v>
      </c>
      <c r="AK21" s="30">
        <f t="shared" si="6"/>
        <v>2.777777777777779E-2</v>
      </c>
    </row>
    <row r="22" spans="1:38" s="35" customFormat="1" ht="24" customHeight="1" thickBot="1" x14ac:dyDescent="0.3">
      <c r="A22" s="34"/>
      <c r="B22" s="304"/>
      <c r="C22" s="303"/>
      <c r="D22" s="369" t="s">
        <v>53</v>
      </c>
      <c r="E22" s="370"/>
      <c r="F22" s="370"/>
      <c r="G22" s="370"/>
      <c r="H22" s="370"/>
      <c r="I22" s="371"/>
      <c r="J22" s="369" t="s">
        <v>53</v>
      </c>
      <c r="K22" s="370"/>
      <c r="L22" s="370"/>
      <c r="M22" s="370"/>
      <c r="N22" s="370"/>
      <c r="O22" s="371"/>
      <c r="P22" s="369" t="s">
        <v>53</v>
      </c>
      <c r="Q22" s="370"/>
      <c r="R22" s="370"/>
      <c r="S22" s="370"/>
      <c r="T22" s="370"/>
      <c r="U22" s="371"/>
      <c r="V22" s="369" t="s">
        <v>53</v>
      </c>
      <c r="W22" s="370"/>
      <c r="X22" s="370"/>
      <c r="Y22" s="370"/>
      <c r="Z22" s="370"/>
      <c r="AA22" s="371"/>
      <c r="AB22" s="369" t="s">
        <v>53</v>
      </c>
      <c r="AC22" s="370"/>
      <c r="AD22" s="370"/>
      <c r="AE22" s="370"/>
      <c r="AF22" s="370"/>
      <c r="AG22" s="371"/>
      <c r="AH22" s="27">
        <v>0.50277777777777777</v>
      </c>
      <c r="AI22" s="28">
        <f t="shared" si="5"/>
        <v>1.9444444444444486E-2</v>
      </c>
      <c r="AJ22" s="29">
        <v>0.9375</v>
      </c>
      <c r="AK22" s="30">
        <f t="shared" si="6"/>
        <v>2.777777777777779E-2</v>
      </c>
      <c r="AL22" s="1"/>
    </row>
    <row r="23" spans="1:38" ht="24" customHeight="1" thickBot="1" x14ac:dyDescent="0.3">
      <c r="B23" s="305"/>
      <c r="C23" s="36" t="s">
        <v>17</v>
      </c>
      <c r="D23" s="37">
        <f>MAX(E16:F21)-IF(D16="",E16,D16)-MIN(H16:H21)+$C13</f>
        <v>0.32083333333333341</v>
      </c>
      <c r="E23" s="57"/>
      <c r="F23" s="57"/>
      <c r="G23" s="58"/>
      <c r="H23" s="59">
        <f ca="1">OFFSET(H15,MATCH(MIN(H16:H21),H16:H21,0),-4)-IF(D16="",E16,D16)</f>
        <v>0.24583333333333335</v>
      </c>
      <c r="I23" s="60"/>
      <c r="J23" s="37">
        <f>MAX(K16:L21)-IF(J16="",K16,J16)-MIN(N16:N21)+$C13</f>
        <v>0.30416666666666659</v>
      </c>
      <c r="K23" s="38"/>
      <c r="L23" s="38"/>
      <c r="M23" s="39"/>
      <c r="N23" s="59">
        <f ca="1">OFFSET(N15,MATCH(MIN(N16:N21),N16:N21,0),-4)-IF(J16="",K16,J16)</f>
        <v>0.23472222222222217</v>
      </c>
      <c r="O23" s="41"/>
      <c r="P23" s="37">
        <f>MAX(Q16:R21)-IF(P16="",Q16,P16)-MIN(T16:T21)+$C13</f>
        <v>0.30625000000000002</v>
      </c>
      <c r="Q23" s="38"/>
      <c r="R23" s="38"/>
      <c r="S23" s="39"/>
      <c r="T23" s="59">
        <f ca="1">OFFSET(T15,MATCH(MIN(T16:T21),T16:T21,0),-4)-IF(P16="",Q16,P16)</f>
        <v>0.24305555555555558</v>
      </c>
      <c r="U23" s="41"/>
      <c r="V23" s="37">
        <f>MAX(W16:X21)-IF(V16="",W16,V16)-MIN(Z16:Z21)+$C13</f>
        <v>0.37222222222222212</v>
      </c>
      <c r="W23" s="38"/>
      <c r="X23" s="38"/>
      <c r="Y23" s="39"/>
      <c r="Z23" s="59">
        <f ca="1">OFFSET(Z15,MATCH(MIN(Z16:Z21),Z16:Z21,0),-4)-IF(V16="",W16,V16)</f>
        <v>0.24861111111111112</v>
      </c>
      <c r="AA23" s="41"/>
      <c r="AB23" s="37">
        <f>MAX(AC16:AD21)-IF(AB16="",AC16,AB16)-MIN(AF16:AF21)+$C13</f>
        <v>0.37222222222222223</v>
      </c>
      <c r="AC23" s="38"/>
      <c r="AD23" s="38"/>
      <c r="AE23" s="39"/>
      <c r="AF23" s="59">
        <f ca="1">OFFSET(AF15,MATCH(MIN(AF16:AF21),AF16:AF21,0),-4)-IF(AB16="",AC16,AB16)</f>
        <v>0.15833333333333333</v>
      </c>
      <c r="AG23" s="42"/>
      <c r="AH23" s="27">
        <v>0.52222222222222225</v>
      </c>
      <c r="AI23" s="28">
        <f t="shared" si="5"/>
        <v>1.9444444444444486E-2</v>
      </c>
      <c r="AJ23" s="29">
        <v>0.96527777777777779</v>
      </c>
      <c r="AK23" s="30">
        <f t="shared" si="6"/>
        <v>2.777777777777779E-2</v>
      </c>
    </row>
    <row r="24" spans="1:38" ht="24" customHeight="1" x14ac:dyDescent="0.25">
      <c r="AH24" s="27">
        <v>0.54166666666666663</v>
      </c>
      <c r="AI24" s="28">
        <f t="shared" si="5"/>
        <v>1.9444444444444375E-2</v>
      </c>
      <c r="AJ24" s="29">
        <v>1.0006944444444446</v>
      </c>
      <c r="AK24" s="30">
        <f t="shared" si="6"/>
        <v>3.5416666666666763E-2</v>
      </c>
    </row>
    <row r="25" spans="1:38" ht="24" customHeight="1" x14ac:dyDescent="0.25">
      <c r="AH25" s="27">
        <v>0.56111111111111112</v>
      </c>
      <c r="AI25" s="28">
        <f t="shared" si="5"/>
        <v>1.9444444444444486E-2</v>
      </c>
      <c r="AJ25" s="29">
        <v>1.0284722222222222</v>
      </c>
      <c r="AK25" s="30">
        <f t="shared" si="6"/>
        <v>2.7777777777777679E-2</v>
      </c>
    </row>
    <row r="26" spans="1:38" ht="24" customHeight="1" thickBot="1" x14ac:dyDescent="0.3">
      <c r="D26"/>
      <c r="E26"/>
      <c r="F26"/>
      <c r="G26"/>
      <c r="H26"/>
      <c r="I26"/>
      <c r="J26"/>
      <c r="AH26" s="44">
        <v>0.5805555555555556</v>
      </c>
      <c r="AI26" s="45">
        <f t="shared" si="5"/>
        <v>1.9444444444444486E-2</v>
      </c>
      <c r="AJ26" s="63">
        <v>1.0631944444444446</v>
      </c>
      <c r="AK26" s="47">
        <f t="shared" si="6"/>
        <v>3.4722222222222321E-2</v>
      </c>
    </row>
    <row r="27" spans="1:38" ht="24" customHeight="1" x14ac:dyDescent="0.25">
      <c r="D27"/>
      <c r="E27"/>
      <c r="F27"/>
      <c r="G27"/>
      <c r="H27"/>
      <c r="I27"/>
      <c r="J27"/>
      <c r="AH27" s="77"/>
      <c r="AI27" s="78"/>
      <c r="AJ27" s="77"/>
      <c r="AK27" s="78"/>
    </row>
    <row r="28" spans="1:38" ht="24" customHeight="1" x14ac:dyDescent="0.25">
      <c r="D28"/>
      <c r="E28"/>
      <c r="F28"/>
      <c r="G28"/>
      <c r="H28"/>
      <c r="I28"/>
      <c r="J28"/>
      <c r="AH28" s="77"/>
      <c r="AI28" s="78"/>
      <c r="AJ28" s="77"/>
      <c r="AK28" s="78"/>
    </row>
    <row r="29" spans="1:38" ht="24" customHeight="1" x14ac:dyDescent="0.25">
      <c r="D29"/>
      <c r="E29"/>
      <c r="F29"/>
      <c r="G29"/>
      <c r="H29"/>
      <c r="I29"/>
      <c r="J29"/>
      <c r="AH29" s="77"/>
      <c r="AI29" s="78"/>
      <c r="AJ29" s="77"/>
      <c r="AK29" s="78"/>
    </row>
    <row r="30" spans="1:38" ht="24" customHeight="1" x14ac:dyDescent="0.25">
      <c r="D30"/>
      <c r="E30"/>
      <c r="F30"/>
      <c r="G30"/>
      <c r="H30"/>
      <c r="I30"/>
      <c r="J30"/>
    </row>
    <row r="31" spans="1:38" ht="24" customHeight="1" thickBot="1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38" ht="24" customHeight="1" thickBot="1" x14ac:dyDescent="0.3">
      <c r="B32" s="292" t="s">
        <v>54</v>
      </c>
      <c r="C32" s="2" t="s">
        <v>55</v>
      </c>
      <c r="D32" s="3"/>
      <c r="E32" s="3"/>
      <c r="F32" s="3"/>
      <c r="G32" s="3"/>
      <c r="H32" s="4"/>
      <c r="I32" s="5"/>
      <c r="J32" s="3"/>
      <c r="K32" s="3"/>
      <c r="L32" s="3"/>
      <c r="M32" s="3"/>
      <c r="N32" s="4"/>
      <c r="O32" s="5"/>
      <c r="P32" s="3"/>
      <c r="Q32" s="3"/>
      <c r="R32" s="3"/>
      <c r="S32" s="3"/>
      <c r="T32" s="4"/>
      <c r="U32" s="5"/>
      <c r="V32" s="3"/>
      <c r="W32" s="3"/>
      <c r="X32" s="3"/>
      <c r="Y32" s="3"/>
      <c r="Z32" s="4"/>
      <c r="AA32" s="5"/>
      <c r="AB32" s="3"/>
      <c r="AC32" s="3"/>
      <c r="AD32" s="3"/>
      <c r="AE32" s="3"/>
      <c r="AF32" s="4"/>
      <c r="AG32" s="5"/>
      <c r="AH32" s="6" t="s">
        <v>52</v>
      </c>
      <c r="AI32" s="7"/>
      <c r="AJ32" s="7"/>
      <c r="AK32" s="8"/>
    </row>
    <row r="33" spans="2:37" ht="24" customHeight="1" thickBot="1" x14ac:dyDescent="0.3">
      <c r="B33" s="293"/>
      <c r="C33" s="368">
        <v>6.9444444444444441E-3</v>
      </c>
      <c r="D33" s="9" t="s">
        <v>3</v>
      </c>
      <c r="E33" s="7"/>
      <c r="F33" s="7"/>
      <c r="G33" s="7"/>
      <c r="H33" s="7"/>
      <c r="I33" s="8"/>
      <c r="J33" s="9"/>
      <c r="K33" s="7"/>
      <c r="L33" s="7"/>
      <c r="M33" s="7"/>
      <c r="N33" s="7"/>
      <c r="O33" s="8"/>
      <c r="P33" s="9"/>
      <c r="Q33" s="7"/>
      <c r="R33" s="7"/>
      <c r="S33" s="7"/>
      <c r="T33" s="7"/>
      <c r="U33" s="8"/>
      <c r="V33" s="9"/>
      <c r="W33" s="7"/>
      <c r="X33" s="7"/>
      <c r="Y33" s="7"/>
      <c r="Z33" s="7"/>
      <c r="AA33" s="8"/>
      <c r="AB33" s="9"/>
      <c r="AC33" s="7"/>
      <c r="AD33" s="7"/>
      <c r="AE33" s="7"/>
      <c r="AF33" s="7"/>
      <c r="AG33" s="8"/>
      <c r="AH33" s="10" t="s">
        <v>23</v>
      </c>
      <c r="AI33" s="11"/>
      <c r="AJ33" s="11"/>
      <c r="AK33" s="12"/>
    </row>
    <row r="34" spans="2:37" ht="24" customHeight="1" thickBot="1" x14ac:dyDescent="0.3">
      <c r="B34" s="293"/>
      <c r="C34" s="263"/>
      <c r="D34" s="9" t="s">
        <v>5</v>
      </c>
      <c r="E34" s="7"/>
      <c r="F34" s="7"/>
      <c r="G34" s="7"/>
      <c r="H34" s="7"/>
      <c r="I34" s="8"/>
      <c r="J34" s="9" t="s">
        <v>6</v>
      </c>
      <c r="K34" s="7"/>
      <c r="L34" s="7"/>
      <c r="M34" s="7"/>
      <c r="N34" s="7"/>
      <c r="O34" s="8"/>
      <c r="P34" s="9" t="s">
        <v>29</v>
      </c>
      <c r="Q34" s="7"/>
      <c r="R34" s="7"/>
      <c r="S34" s="7"/>
      <c r="T34" s="7"/>
      <c r="U34" s="8"/>
      <c r="V34" s="9" t="s">
        <v>30</v>
      </c>
      <c r="W34" s="7"/>
      <c r="X34" s="7"/>
      <c r="Y34" s="7"/>
      <c r="Z34" s="7"/>
      <c r="AA34" s="7"/>
      <c r="AB34" s="9" t="s">
        <v>38</v>
      </c>
      <c r="AC34" s="7"/>
      <c r="AD34" s="7"/>
      <c r="AE34" s="7"/>
      <c r="AF34" s="7"/>
      <c r="AG34" s="8"/>
      <c r="AH34" s="6" t="str">
        <f>CONCATENATE(COUNT(AH36:AH56,AJ36:AJ56)," VIAGENS")</f>
        <v>42 VIAGENS</v>
      </c>
      <c r="AI34" s="7"/>
      <c r="AJ34" s="7"/>
      <c r="AK34" s="8"/>
    </row>
    <row r="35" spans="2:37" ht="24" customHeight="1" thickBot="1" x14ac:dyDescent="0.3">
      <c r="B35" s="293"/>
      <c r="C35" s="297" t="s">
        <v>7</v>
      </c>
      <c r="D35" s="13" t="s">
        <v>8</v>
      </c>
      <c r="E35" s="14" t="s">
        <v>9</v>
      </c>
      <c r="F35" s="15" t="s">
        <v>10</v>
      </c>
      <c r="G35" s="14" t="s">
        <v>11</v>
      </c>
      <c r="H35" s="15" t="s">
        <v>12</v>
      </c>
      <c r="I35" s="14" t="s">
        <v>13</v>
      </c>
      <c r="J35" s="13" t="s">
        <v>8</v>
      </c>
      <c r="K35" s="14" t="s">
        <v>9</v>
      </c>
      <c r="L35" s="15" t="s">
        <v>10</v>
      </c>
      <c r="M35" s="14" t="s">
        <v>11</v>
      </c>
      <c r="N35" s="15" t="s">
        <v>12</v>
      </c>
      <c r="O35" s="14" t="s">
        <v>13</v>
      </c>
      <c r="P35" s="13" t="s">
        <v>8</v>
      </c>
      <c r="Q35" s="14" t="s">
        <v>9</v>
      </c>
      <c r="R35" s="15" t="s">
        <v>10</v>
      </c>
      <c r="S35" s="14" t="s">
        <v>11</v>
      </c>
      <c r="T35" s="15" t="s">
        <v>12</v>
      </c>
      <c r="U35" s="14" t="s">
        <v>13</v>
      </c>
      <c r="V35" s="13" t="s">
        <v>8</v>
      </c>
      <c r="W35" s="14" t="s">
        <v>9</v>
      </c>
      <c r="X35" s="15" t="s">
        <v>10</v>
      </c>
      <c r="Y35" s="14" t="s">
        <v>11</v>
      </c>
      <c r="Z35" s="15" t="s">
        <v>12</v>
      </c>
      <c r="AA35" s="13" t="s">
        <v>13</v>
      </c>
      <c r="AB35" s="13" t="s">
        <v>8</v>
      </c>
      <c r="AC35" s="14" t="s">
        <v>9</v>
      </c>
      <c r="AD35" s="15" t="s">
        <v>10</v>
      </c>
      <c r="AE35" s="14" t="s">
        <v>11</v>
      </c>
      <c r="AF35" s="15" t="s">
        <v>12</v>
      </c>
      <c r="AG35" s="14" t="s">
        <v>13</v>
      </c>
      <c r="AH35" s="16" t="s">
        <v>14</v>
      </c>
      <c r="AI35" s="17" t="s">
        <v>15</v>
      </c>
      <c r="AJ35" s="16" t="s">
        <v>14</v>
      </c>
      <c r="AK35" s="17" t="s">
        <v>15</v>
      </c>
    </row>
    <row r="36" spans="2:37" ht="24" customHeight="1" x14ac:dyDescent="0.25">
      <c r="B36" s="293"/>
      <c r="C36" s="298"/>
      <c r="D36" s="18">
        <v>0.2166666666666667</v>
      </c>
      <c r="E36" s="19">
        <v>0.24930555555555561</v>
      </c>
      <c r="F36" s="19">
        <v>0.28541666666666671</v>
      </c>
      <c r="G36" s="20">
        <f>F36-D36</f>
        <v>6.8750000000000006E-2</v>
      </c>
      <c r="H36" s="21">
        <v>652</v>
      </c>
      <c r="I36" s="22">
        <v>1</v>
      </c>
      <c r="J36" s="18">
        <v>0.23194444444444451</v>
      </c>
      <c r="K36" s="19">
        <v>0.26666666666666672</v>
      </c>
      <c r="L36" s="19">
        <v>0.29444444444444451</v>
      </c>
      <c r="M36" s="20">
        <f t="shared" ref="M36:M38" si="14">L36-J36</f>
        <v>6.25E-2</v>
      </c>
      <c r="N36" s="21">
        <v>652</v>
      </c>
      <c r="O36" s="22">
        <v>2</v>
      </c>
      <c r="P36" s="18">
        <v>0.2472222222222222</v>
      </c>
      <c r="Q36" s="19">
        <v>0.28263888888888888</v>
      </c>
      <c r="R36" s="19">
        <v>0.32013888888888892</v>
      </c>
      <c r="S36" s="20">
        <f t="shared" ref="S36:S38" si="15">R36-P36</f>
        <v>7.2916666666666713E-2</v>
      </c>
      <c r="T36" s="21">
        <v>652</v>
      </c>
      <c r="U36" s="22">
        <v>3</v>
      </c>
      <c r="V36" s="18">
        <v>0.2638888888888889</v>
      </c>
      <c r="W36" s="19">
        <v>0.29722222222222222</v>
      </c>
      <c r="X36" s="19">
        <v>0.3298611111111111</v>
      </c>
      <c r="Y36" s="20">
        <f t="shared" ref="Y36:Y38" si="16">X36-V36</f>
        <v>6.597222222222221E-2</v>
      </c>
      <c r="Z36" s="21">
        <v>652</v>
      </c>
      <c r="AA36" s="22">
        <v>4</v>
      </c>
      <c r="AB36" s="18">
        <v>0.28055555555555561</v>
      </c>
      <c r="AC36" s="19">
        <v>0.31458333333333333</v>
      </c>
      <c r="AD36" s="19">
        <v>0.35</v>
      </c>
      <c r="AE36" s="20">
        <f t="shared" ref="AE36:AE38" si="17">AD36-AB36</f>
        <v>6.9444444444444364E-2</v>
      </c>
      <c r="AF36" s="21">
        <v>652</v>
      </c>
      <c r="AG36" s="22">
        <v>5</v>
      </c>
      <c r="AH36" s="23">
        <v>0.2166666666666667</v>
      </c>
      <c r="AI36" s="24"/>
      <c r="AJ36" s="25">
        <v>0.59722222222222221</v>
      </c>
      <c r="AK36" s="26">
        <f>AJ36-AH56</f>
        <v>1.6666666666666607E-2</v>
      </c>
    </row>
    <row r="37" spans="2:37" ht="24" customHeight="1" x14ac:dyDescent="0.25">
      <c r="B37" s="293"/>
      <c r="C37" s="298"/>
      <c r="D37" s="18">
        <v>0.29444444444444451</v>
      </c>
      <c r="E37" s="19">
        <v>0.32916666666666672</v>
      </c>
      <c r="F37" s="19">
        <v>0.36388888888888887</v>
      </c>
      <c r="G37" s="20">
        <f t="shared" ref="G37:G38" si="18">F37-D37</f>
        <v>6.9444444444444364E-2</v>
      </c>
      <c r="H37" s="21">
        <v>652</v>
      </c>
      <c r="I37" s="22">
        <v>1</v>
      </c>
      <c r="J37" s="18">
        <v>0.30833333333333329</v>
      </c>
      <c r="K37" s="19">
        <v>0.33958333333333329</v>
      </c>
      <c r="L37" s="19">
        <v>0.37083333333333329</v>
      </c>
      <c r="M37" s="20">
        <f t="shared" si="14"/>
        <v>6.25E-2</v>
      </c>
      <c r="N37" s="21">
        <v>652</v>
      </c>
      <c r="O37" s="22">
        <v>2</v>
      </c>
      <c r="P37" s="18">
        <v>0.32430555555555562</v>
      </c>
      <c r="Q37" s="19">
        <v>0.35555555555555562</v>
      </c>
      <c r="R37" s="19">
        <v>0.38541666666666669</v>
      </c>
      <c r="S37" s="20">
        <f t="shared" si="15"/>
        <v>6.1111111111111061E-2</v>
      </c>
      <c r="T37" s="21">
        <v>652</v>
      </c>
      <c r="U37" s="22">
        <v>3</v>
      </c>
      <c r="V37" s="18">
        <v>0.34027777777777779</v>
      </c>
      <c r="W37" s="19">
        <v>0.37430555555555561</v>
      </c>
      <c r="X37" s="19">
        <v>0.40486111111111112</v>
      </c>
      <c r="Y37" s="20">
        <f t="shared" si="16"/>
        <v>6.4583333333333326E-2</v>
      </c>
      <c r="Z37" s="21">
        <v>652</v>
      </c>
      <c r="AA37" s="22">
        <v>4</v>
      </c>
      <c r="AB37" s="18">
        <v>0.35694444444444451</v>
      </c>
      <c r="AC37" s="19">
        <v>0.39027777777777778</v>
      </c>
      <c r="AD37" s="19">
        <v>0.42569444444444438</v>
      </c>
      <c r="AE37" s="20">
        <f t="shared" si="17"/>
        <v>6.8749999999999867E-2</v>
      </c>
      <c r="AF37" s="21">
        <v>652</v>
      </c>
      <c r="AG37" s="22">
        <v>5</v>
      </c>
      <c r="AH37" s="27">
        <v>0.23194444444444451</v>
      </c>
      <c r="AI37" s="28">
        <f t="shared" ref="AI37:AI56" si="19">AH37-AH36</f>
        <v>1.5277777777777807E-2</v>
      </c>
      <c r="AJ37" s="29">
        <v>0.61805555555555558</v>
      </c>
      <c r="AK37" s="30">
        <f t="shared" ref="AK37:AK56" si="20">AJ37-AJ36</f>
        <v>2.083333333333337E-2</v>
      </c>
    </row>
    <row r="38" spans="2:37" ht="24" customHeight="1" thickBot="1" x14ac:dyDescent="0.3">
      <c r="B38" s="293"/>
      <c r="C38" s="298"/>
      <c r="D38" s="18">
        <v>0.37083333333333329</v>
      </c>
      <c r="E38" s="19">
        <v>0.39791666666666659</v>
      </c>
      <c r="F38" s="19">
        <v>0.43472222222222218</v>
      </c>
      <c r="G38" s="20">
        <f t="shared" si="18"/>
        <v>6.3888888888888884E-2</v>
      </c>
      <c r="H38" s="21">
        <v>652</v>
      </c>
      <c r="I38" s="22">
        <v>1</v>
      </c>
      <c r="J38" s="18">
        <v>0.38541666666666669</v>
      </c>
      <c r="K38" s="19">
        <v>0.41736111111111113</v>
      </c>
      <c r="L38" s="19">
        <v>0.45</v>
      </c>
      <c r="M38" s="20">
        <f t="shared" si="14"/>
        <v>6.4583333333333326E-2</v>
      </c>
      <c r="N38" s="21">
        <v>652</v>
      </c>
      <c r="O38" s="22">
        <v>2</v>
      </c>
      <c r="P38" s="18">
        <v>0.4</v>
      </c>
      <c r="Q38" s="19">
        <v>0.4284722222222222</v>
      </c>
      <c r="R38" s="19">
        <v>0.46111111111111108</v>
      </c>
      <c r="S38" s="20">
        <f t="shared" si="15"/>
        <v>6.1111111111111061E-2</v>
      </c>
      <c r="T38" s="21">
        <v>652</v>
      </c>
      <c r="U38" s="22">
        <v>3</v>
      </c>
      <c r="V38" s="18">
        <v>0.42777777777777781</v>
      </c>
      <c r="W38" s="19">
        <v>0.45833333333333331</v>
      </c>
      <c r="X38" s="19">
        <v>0.49305555555555558</v>
      </c>
      <c r="Y38" s="20">
        <f t="shared" si="16"/>
        <v>6.5277777777777768E-2</v>
      </c>
      <c r="Z38" s="21">
        <v>652</v>
      </c>
      <c r="AA38" s="22">
        <v>4</v>
      </c>
      <c r="AB38" s="18">
        <v>0.45555555555555549</v>
      </c>
      <c r="AC38" s="19">
        <v>0.48819444444444438</v>
      </c>
      <c r="AD38" s="19">
        <v>0.52222222222222225</v>
      </c>
      <c r="AE38" s="20">
        <f t="shared" si="17"/>
        <v>6.6666666666666763E-2</v>
      </c>
      <c r="AF38" s="21">
        <v>652</v>
      </c>
      <c r="AG38" s="22">
        <v>5</v>
      </c>
      <c r="AH38" s="27">
        <v>0.2472222222222222</v>
      </c>
      <c r="AI38" s="28">
        <f t="shared" si="19"/>
        <v>1.5277777777777696E-2</v>
      </c>
      <c r="AJ38" s="29">
        <v>0.63888888888888884</v>
      </c>
      <c r="AK38" s="30">
        <f t="shared" si="20"/>
        <v>2.0833333333333259E-2</v>
      </c>
    </row>
    <row r="39" spans="2:37" ht="24" customHeight="1" thickBot="1" x14ac:dyDescent="0.3">
      <c r="B39" s="293"/>
      <c r="C39" s="298"/>
      <c r="D39" s="31">
        <f>IF(F38="",E38,F38)</f>
        <v>0.43472222222222218</v>
      </c>
      <c r="E39" s="32"/>
      <c r="F39" s="31">
        <f>IF(D40="",E40,D40)</f>
        <v>0.48333333333333328</v>
      </c>
      <c r="G39" s="32"/>
      <c r="H39" s="32">
        <f>F39-D39</f>
        <v>4.8611111111111105E-2</v>
      </c>
      <c r="I39" s="32"/>
      <c r="J39" s="31">
        <f>IF(L38="",K38,L38)</f>
        <v>0.45</v>
      </c>
      <c r="K39" s="32"/>
      <c r="L39" s="31">
        <f>IF(J40="",K40,J40)</f>
        <v>0.50277777777777777</v>
      </c>
      <c r="M39" s="32"/>
      <c r="N39" s="32">
        <f>L39-J39</f>
        <v>5.2777777777777757E-2</v>
      </c>
      <c r="O39" s="32"/>
      <c r="P39" s="31">
        <f>IF(R38="",Q38,R38)</f>
        <v>0.46111111111111108</v>
      </c>
      <c r="Q39" s="32"/>
      <c r="R39" s="31">
        <f>IF(P40="",Q40,P40)</f>
        <v>0.52222222222222225</v>
      </c>
      <c r="S39" s="32"/>
      <c r="T39" s="32">
        <f>R39-P39</f>
        <v>6.1111111111111172E-2</v>
      </c>
      <c r="U39" s="32"/>
      <c r="V39" s="31">
        <f>IF(X38="",W38,X38)</f>
        <v>0.49305555555555558</v>
      </c>
      <c r="W39" s="32"/>
      <c r="X39" s="31">
        <f>IF(V40="",W40,V40)</f>
        <v>0.54166666666666663</v>
      </c>
      <c r="Y39" s="32"/>
      <c r="Z39" s="32">
        <f>X39-V39</f>
        <v>4.8611111111111049E-2</v>
      </c>
      <c r="AA39" s="32"/>
      <c r="AB39" s="31">
        <f>IF(AD38="",AC38,AD38)</f>
        <v>0.52222222222222225</v>
      </c>
      <c r="AC39" s="32"/>
      <c r="AD39" s="31">
        <f>IF(AB40="",AC40,AB40)</f>
        <v>0.59722222222222221</v>
      </c>
      <c r="AE39" s="32"/>
      <c r="AF39" s="32">
        <f>AD39-AB39</f>
        <v>7.4999999999999956E-2</v>
      </c>
      <c r="AG39" s="32"/>
      <c r="AH39" s="27">
        <v>0.2638888888888889</v>
      </c>
      <c r="AI39" s="28">
        <f t="shared" si="19"/>
        <v>1.6666666666666691E-2</v>
      </c>
      <c r="AJ39" s="29">
        <v>0.65277777777777779</v>
      </c>
      <c r="AK39" s="30">
        <f t="shared" si="20"/>
        <v>1.3888888888888951E-2</v>
      </c>
    </row>
    <row r="40" spans="2:37" ht="24" customHeight="1" thickBot="1" x14ac:dyDescent="0.3">
      <c r="B40" s="293"/>
      <c r="C40" s="298"/>
      <c r="D40" s="18">
        <v>0.48333333333333328</v>
      </c>
      <c r="E40" s="19">
        <v>0.5180555555555556</v>
      </c>
      <c r="F40" s="19">
        <v>0.55347222222222225</v>
      </c>
      <c r="G40" s="20">
        <f>F40-D40</f>
        <v>7.0138888888888973E-2</v>
      </c>
      <c r="H40" s="21">
        <v>652</v>
      </c>
      <c r="I40" s="22">
        <v>1</v>
      </c>
      <c r="J40" s="18">
        <v>0.50277777777777777</v>
      </c>
      <c r="K40" s="19">
        <v>0.53680555555555554</v>
      </c>
      <c r="L40" s="19">
        <v>0.57222222222222219</v>
      </c>
      <c r="M40" s="20">
        <f>L40-J40</f>
        <v>6.944444444444442E-2</v>
      </c>
      <c r="N40" s="21">
        <v>652</v>
      </c>
      <c r="O40" s="22">
        <v>2</v>
      </c>
      <c r="P40" s="18">
        <v>0.52222222222222225</v>
      </c>
      <c r="Q40" s="19">
        <v>0.55486111111111114</v>
      </c>
      <c r="R40" s="19">
        <v>0.58750000000000002</v>
      </c>
      <c r="S40" s="20">
        <f>R40-P40</f>
        <v>6.5277777777777768E-2</v>
      </c>
      <c r="T40" s="21">
        <v>652</v>
      </c>
      <c r="U40" s="22">
        <v>3</v>
      </c>
      <c r="V40" s="18">
        <v>0.54166666666666663</v>
      </c>
      <c r="W40" s="19">
        <v>0.57638888888888884</v>
      </c>
      <c r="X40" s="19">
        <v>0.60902777777777772</v>
      </c>
      <c r="Y40" s="20">
        <f>X40-V40</f>
        <v>6.7361111111111094E-2</v>
      </c>
      <c r="Z40" s="21">
        <v>652</v>
      </c>
      <c r="AA40" s="22">
        <v>4</v>
      </c>
      <c r="AB40" s="18">
        <v>0.59722222222222221</v>
      </c>
      <c r="AC40" s="19">
        <v>0.63263888888888886</v>
      </c>
      <c r="AD40" s="19">
        <v>0.66736111111111107</v>
      </c>
      <c r="AE40" s="20">
        <f>AD40-AB40</f>
        <v>7.0138888888888862E-2</v>
      </c>
      <c r="AF40" s="21">
        <v>652</v>
      </c>
      <c r="AG40" s="22">
        <v>5</v>
      </c>
      <c r="AH40" s="27">
        <v>0.28055555555555561</v>
      </c>
      <c r="AI40" s="28">
        <f t="shared" si="19"/>
        <v>1.6666666666666718E-2</v>
      </c>
      <c r="AJ40" s="29">
        <v>0.66736111111111107</v>
      </c>
      <c r="AK40" s="30">
        <f t="shared" si="20"/>
        <v>1.4583333333333282E-2</v>
      </c>
    </row>
    <row r="41" spans="2:37" ht="24" customHeight="1" thickBot="1" x14ac:dyDescent="0.3">
      <c r="B41" s="293"/>
      <c r="C41" s="299"/>
      <c r="D41" s="369" t="s">
        <v>53</v>
      </c>
      <c r="E41" s="370"/>
      <c r="F41" s="370"/>
      <c r="G41" s="370"/>
      <c r="H41" s="370"/>
      <c r="I41" s="371"/>
      <c r="J41" s="372" t="s">
        <v>53</v>
      </c>
      <c r="K41" s="373"/>
      <c r="L41" s="373"/>
      <c r="M41" s="373"/>
      <c r="N41" s="373"/>
      <c r="O41" s="374"/>
      <c r="P41" s="372" t="s">
        <v>53</v>
      </c>
      <c r="Q41" s="373"/>
      <c r="R41" s="373"/>
      <c r="S41" s="373"/>
      <c r="T41" s="373"/>
      <c r="U41" s="374"/>
      <c r="V41" s="372" t="s">
        <v>53</v>
      </c>
      <c r="W41" s="373"/>
      <c r="X41" s="373"/>
      <c r="Y41" s="373"/>
      <c r="Z41" s="373"/>
      <c r="AA41" s="375"/>
      <c r="AB41" s="369" t="s">
        <v>53</v>
      </c>
      <c r="AC41" s="370"/>
      <c r="AD41" s="370"/>
      <c r="AE41" s="370"/>
      <c r="AF41" s="370"/>
      <c r="AG41" s="371"/>
      <c r="AH41" s="27">
        <v>0.29444444444444451</v>
      </c>
      <c r="AI41" s="28">
        <f t="shared" si="19"/>
        <v>1.3888888888888895E-2</v>
      </c>
      <c r="AJ41" s="29">
        <v>0.68541666666666667</v>
      </c>
      <c r="AK41" s="30">
        <f t="shared" si="20"/>
        <v>1.8055555555555602E-2</v>
      </c>
    </row>
    <row r="42" spans="2:37" ht="24" customHeight="1" thickBot="1" x14ac:dyDescent="0.3">
      <c r="B42" s="293"/>
      <c r="C42" s="36" t="s">
        <v>17</v>
      </c>
      <c r="D42" s="37">
        <f>MAX(E36:F40)-IF(D36="",E36,D36)-MIN(H36:H40)+$C33</f>
        <v>0.2951388888888889</v>
      </c>
      <c r="E42" s="38"/>
      <c r="F42" s="38"/>
      <c r="G42" s="39"/>
      <c r="H42" s="40">
        <f ca="1">OFFSET(H35,MATCH(MIN(H36:H40),H36:H40,0),-4)-IF(D36="",E36,D36)+$C33</f>
        <v>0.22499999999999992</v>
      </c>
      <c r="I42" s="41"/>
      <c r="J42" s="37">
        <f>MAX(K36:L40)-IF(J36="",K36,J36)-MIN(N36:N40)+$C33</f>
        <v>0.29444444444444434</v>
      </c>
      <c r="K42" s="38"/>
      <c r="L42" s="38"/>
      <c r="M42" s="39"/>
      <c r="N42" s="40">
        <f ca="1">OFFSET(N35,MATCH(MIN(N36:N40),N36:N40,0),-4)-IF(J36="",K36,J36)+$C33</f>
        <v>0.22499999999999995</v>
      </c>
      <c r="O42" s="41"/>
      <c r="P42" s="37">
        <f>MAX(Q36:R40)-IF(P36="",Q36,P36)-MIN(T36:T40)+$C33</f>
        <v>0.28611111111111104</v>
      </c>
      <c r="Q42" s="38"/>
      <c r="R42" s="38"/>
      <c r="S42" s="39"/>
      <c r="T42" s="40">
        <f ca="1">OFFSET(T35,MATCH(MIN(T36:T40),T36:T40,0),-4)-IF(P36="",Q36,P36)+$C33</f>
        <v>0.22083333333333333</v>
      </c>
      <c r="U42" s="41"/>
      <c r="V42" s="37">
        <f>MAX(W36:X40)-IF(V36="",W36,V36)-MIN(Z36:Z40)+$C33</f>
        <v>0.3034722222222222</v>
      </c>
      <c r="W42" s="38"/>
      <c r="X42" s="38"/>
      <c r="Y42" s="39"/>
      <c r="Z42" s="40">
        <f ca="1">OFFSET(Z35,MATCH(MIN(Z36:Z40),Z36:Z40,0),-4)-IF(V36="",W36,V36)+$C33</f>
        <v>0.23611111111111113</v>
      </c>
      <c r="AA42" s="41"/>
      <c r="AB42" s="37">
        <f>MAX(AC36:AD40)-IF(AB36="",AC36,AB36)-MIN(AF36:AF40)+$C33</f>
        <v>0.31874999999999992</v>
      </c>
      <c r="AC42" s="38"/>
      <c r="AD42" s="38"/>
      <c r="AE42" s="39"/>
      <c r="AF42" s="40">
        <f ca="1">OFFSET(AF35,MATCH(MIN(AF36:AF40),AF36:AF40,0),-4)-IF(AB36="",AC36,AB36)+$C33</f>
        <v>0.24861111111111109</v>
      </c>
      <c r="AG42" s="42"/>
      <c r="AH42" s="27">
        <v>0.30833333333333329</v>
      </c>
      <c r="AI42" s="28">
        <f t="shared" si="19"/>
        <v>1.3888888888888784E-2</v>
      </c>
      <c r="AJ42" s="29">
        <v>0.70208333333333328</v>
      </c>
      <c r="AK42" s="30">
        <f t="shared" si="20"/>
        <v>1.6666666666666607E-2</v>
      </c>
    </row>
    <row r="43" spans="2:37" ht="24" customHeight="1" thickBot="1" x14ac:dyDescent="0.3">
      <c r="B43" s="293"/>
      <c r="C43" s="368">
        <v>6.9444444444444441E-3</v>
      </c>
      <c r="D43" s="9" t="s">
        <v>18</v>
      </c>
      <c r="E43" s="7"/>
      <c r="F43" s="7"/>
      <c r="G43" s="7"/>
      <c r="H43" s="7"/>
      <c r="I43" s="8"/>
      <c r="J43" s="9"/>
      <c r="K43" s="7"/>
      <c r="L43" s="7"/>
      <c r="M43" s="7"/>
      <c r="N43" s="7"/>
      <c r="O43" s="8"/>
      <c r="P43" s="9"/>
      <c r="Q43" s="7"/>
      <c r="R43" s="7"/>
      <c r="S43" s="7"/>
      <c r="T43" s="7"/>
      <c r="U43" s="8"/>
      <c r="V43" s="9"/>
      <c r="W43" s="7"/>
      <c r="X43" s="7"/>
      <c r="Y43" s="7"/>
      <c r="Z43" s="7"/>
      <c r="AA43" s="8"/>
      <c r="AB43" s="9"/>
      <c r="AC43" s="7"/>
      <c r="AD43" s="7"/>
      <c r="AE43" s="7"/>
      <c r="AF43" s="7"/>
      <c r="AG43" s="7"/>
      <c r="AH43" s="27">
        <v>0.32430555555555562</v>
      </c>
      <c r="AI43" s="28">
        <f t="shared" si="19"/>
        <v>1.5972222222222332E-2</v>
      </c>
      <c r="AJ43" s="29">
        <v>0.72222222222222221</v>
      </c>
      <c r="AK43" s="30">
        <f t="shared" si="20"/>
        <v>2.0138888888888928E-2</v>
      </c>
    </row>
    <row r="44" spans="2:37" ht="24" customHeight="1" thickBot="1" x14ac:dyDescent="0.3">
      <c r="B44" s="293"/>
      <c r="C44" s="263"/>
      <c r="D44" s="9" t="s">
        <v>19</v>
      </c>
      <c r="E44" s="7"/>
      <c r="F44" s="7"/>
      <c r="G44" s="7"/>
      <c r="H44" s="7"/>
      <c r="I44" s="8"/>
      <c r="J44" s="9" t="s">
        <v>20</v>
      </c>
      <c r="K44" s="7"/>
      <c r="L44" s="7"/>
      <c r="M44" s="7"/>
      <c r="N44" s="7"/>
      <c r="O44" s="8"/>
      <c r="P44" s="9" t="s">
        <v>33</v>
      </c>
      <c r="Q44" s="7"/>
      <c r="R44" s="7"/>
      <c r="S44" s="7"/>
      <c r="T44" s="7"/>
      <c r="U44" s="8"/>
      <c r="V44" s="9" t="s">
        <v>40</v>
      </c>
      <c r="W44" s="7"/>
      <c r="X44" s="7"/>
      <c r="Y44" s="7"/>
      <c r="Z44" s="7"/>
      <c r="AA44" s="8"/>
      <c r="AB44" s="9" t="s">
        <v>41</v>
      </c>
      <c r="AC44" s="7"/>
      <c r="AD44" s="7"/>
      <c r="AE44" s="7"/>
      <c r="AF44" s="7"/>
      <c r="AG44" s="7"/>
      <c r="AH44" s="27">
        <v>0.34027777777777779</v>
      </c>
      <c r="AI44" s="28">
        <f t="shared" si="19"/>
        <v>1.5972222222222165E-2</v>
      </c>
      <c r="AJ44" s="29">
        <v>0.73611111111111116</v>
      </c>
      <c r="AK44" s="30">
        <f t="shared" si="20"/>
        <v>1.3888888888888951E-2</v>
      </c>
    </row>
    <row r="45" spans="2:37" ht="24" customHeight="1" thickBot="1" x14ac:dyDescent="0.3">
      <c r="B45" s="293"/>
      <c r="C45" s="301" t="s">
        <v>7</v>
      </c>
      <c r="D45" s="13" t="s">
        <v>8</v>
      </c>
      <c r="E45" s="14" t="s">
        <v>9</v>
      </c>
      <c r="F45" s="15" t="s">
        <v>10</v>
      </c>
      <c r="G45" s="14" t="s">
        <v>11</v>
      </c>
      <c r="H45" s="15" t="s">
        <v>12</v>
      </c>
      <c r="I45" s="14" t="s">
        <v>13</v>
      </c>
      <c r="J45" s="15" t="s">
        <v>8</v>
      </c>
      <c r="K45" s="14" t="s">
        <v>9</v>
      </c>
      <c r="L45" s="15" t="s">
        <v>10</v>
      </c>
      <c r="M45" s="14" t="s">
        <v>11</v>
      </c>
      <c r="N45" s="15" t="s">
        <v>12</v>
      </c>
      <c r="O45" s="14" t="s">
        <v>13</v>
      </c>
      <c r="P45" s="13" t="s">
        <v>8</v>
      </c>
      <c r="Q45" s="14" t="s">
        <v>9</v>
      </c>
      <c r="R45" s="15" t="s">
        <v>10</v>
      </c>
      <c r="S45" s="14" t="s">
        <v>11</v>
      </c>
      <c r="T45" s="15" t="s">
        <v>12</v>
      </c>
      <c r="U45" s="14" t="s">
        <v>13</v>
      </c>
      <c r="V45" s="13" t="s">
        <v>8</v>
      </c>
      <c r="W45" s="14" t="s">
        <v>9</v>
      </c>
      <c r="X45" s="15" t="s">
        <v>10</v>
      </c>
      <c r="Y45" s="14" t="s">
        <v>11</v>
      </c>
      <c r="Z45" s="15" t="s">
        <v>12</v>
      </c>
      <c r="AA45" s="14" t="s">
        <v>13</v>
      </c>
      <c r="AB45" s="13" t="s">
        <v>8</v>
      </c>
      <c r="AC45" s="14" t="s">
        <v>9</v>
      </c>
      <c r="AD45" s="15" t="s">
        <v>10</v>
      </c>
      <c r="AE45" s="14" t="s">
        <v>11</v>
      </c>
      <c r="AF45" s="15" t="s">
        <v>12</v>
      </c>
      <c r="AG45" s="13" t="s">
        <v>13</v>
      </c>
      <c r="AH45" s="27">
        <v>0.35694444444444451</v>
      </c>
      <c r="AI45" s="28">
        <f t="shared" si="19"/>
        <v>1.6666666666666718E-2</v>
      </c>
      <c r="AJ45" s="29">
        <v>0.75</v>
      </c>
      <c r="AK45" s="30">
        <f t="shared" si="20"/>
        <v>1.388888888888884E-2</v>
      </c>
    </row>
    <row r="46" spans="2:37" ht="24" customHeight="1" x14ac:dyDescent="0.25">
      <c r="B46" s="293"/>
      <c r="C46" s="302"/>
      <c r="D46" s="23">
        <v>0.56111111111111112</v>
      </c>
      <c r="E46" s="25">
        <v>0.59583333333333333</v>
      </c>
      <c r="F46" s="25">
        <v>0.62847222222222221</v>
      </c>
      <c r="G46" s="20">
        <f t="shared" ref="G46:G48" si="21">F46-D46</f>
        <v>6.7361111111111094E-2</v>
      </c>
      <c r="H46" s="48">
        <v>652</v>
      </c>
      <c r="I46" s="49">
        <v>1</v>
      </c>
      <c r="J46" s="23">
        <v>0.5805555555555556</v>
      </c>
      <c r="K46" s="25">
        <v>0.61458333333333337</v>
      </c>
      <c r="L46" s="25">
        <v>0.64861111111111114</v>
      </c>
      <c r="M46" s="20">
        <f t="shared" ref="M46:M48" si="22">L46-J46</f>
        <v>6.8055555555555536E-2</v>
      </c>
      <c r="N46" s="48">
        <v>652</v>
      </c>
      <c r="O46" s="49">
        <v>2</v>
      </c>
      <c r="P46" s="23">
        <v>0.61805555555555558</v>
      </c>
      <c r="Q46" s="25">
        <v>0.65069444444444446</v>
      </c>
      <c r="R46" s="25">
        <v>0.68541666666666667</v>
      </c>
      <c r="S46" s="20">
        <f t="shared" ref="S46:S48" si="23">R46-P46</f>
        <v>6.7361111111111094E-2</v>
      </c>
      <c r="T46" s="48">
        <v>652</v>
      </c>
      <c r="U46" s="49">
        <v>3</v>
      </c>
      <c r="V46" s="23">
        <v>0.63888888888888884</v>
      </c>
      <c r="W46" s="25">
        <v>0.66666666666666663</v>
      </c>
      <c r="X46" s="25">
        <v>0.70833333333333337</v>
      </c>
      <c r="Y46" s="20">
        <f t="shared" ref="Y46:Y48" si="24">X46-V46</f>
        <v>6.9444444444444531E-2</v>
      </c>
      <c r="Z46" s="48">
        <v>652</v>
      </c>
      <c r="AA46" s="49">
        <v>4</v>
      </c>
      <c r="AB46" s="23">
        <v>0.68541666666666667</v>
      </c>
      <c r="AC46" s="25">
        <v>0.71736111111111112</v>
      </c>
      <c r="AD46" s="25">
        <v>0.75624999999999998</v>
      </c>
      <c r="AE46" s="20">
        <f t="shared" ref="AE46:AE47" si="25">AD46-AB46</f>
        <v>7.0833333333333304E-2</v>
      </c>
      <c r="AF46" s="48">
        <v>652</v>
      </c>
      <c r="AG46" s="69">
        <v>5</v>
      </c>
      <c r="AH46" s="27">
        <v>0.37083333333333329</v>
      </c>
      <c r="AI46" s="28">
        <f t="shared" si="19"/>
        <v>1.3888888888888784E-2</v>
      </c>
      <c r="AJ46" s="29">
        <v>0.77083333333333337</v>
      </c>
      <c r="AK46" s="30">
        <f t="shared" si="20"/>
        <v>2.083333333333337E-2</v>
      </c>
    </row>
    <row r="47" spans="2:37" ht="24" customHeight="1" thickBot="1" x14ac:dyDescent="0.3">
      <c r="B47" s="293"/>
      <c r="C47" s="302"/>
      <c r="D47" s="27">
        <v>0.65277777777777779</v>
      </c>
      <c r="E47" s="29">
        <v>0.68402777777777779</v>
      </c>
      <c r="F47" s="29">
        <v>0.72499999999999998</v>
      </c>
      <c r="G47" s="20">
        <f t="shared" si="21"/>
        <v>7.2222222222222188E-2</v>
      </c>
      <c r="H47" s="50">
        <v>652</v>
      </c>
      <c r="I47" s="51">
        <v>1</v>
      </c>
      <c r="J47" s="27">
        <v>0.66736111111111107</v>
      </c>
      <c r="K47" s="29">
        <v>0.69791666666666663</v>
      </c>
      <c r="L47" s="29">
        <v>0.73611111111111116</v>
      </c>
      <c r="M47" s="20">
        <f t="shared" si="22"/>
        <v>6.8750000000000089E-2</v>
      </c>
      <c r="N47" s="50">
        <v>652</v>
      </c>
      <c r="O47" s="51">
        <v>2</v>
      </c>
      <c r="P47" s="27">
        <v>0.70208333333333328</v>
      </c>
      <c r="Q47" s="29">
        <v>0.73472222222222228</v>
      </c>
      <c r="R47" s="29">
        <v>0.76944444444444449</v>
      </c>
      <c r="S47" s="20">
        <f t="shared" si="23"/>
        <v>6.7361111111111205E-2</v>
      </c>
      <c r="T47" s="50">
        <v>652</v>
      </c>
      <c r="U47" s="51">
        <v>3</v>
      </c>
      <c r="V47" s="27">
        <v>0.72222222222222221</v>
      </c>
      <c r="W47" s="29">
        <v>0.75416666666666665</v>
      </c>
      <c r="X47" s="29">
        <v>0.78819444444444442</v>
      </c>
      <c r="Y47" s="20">
        <f t="shared" si="24"/>
        <v>6.597222222222221E-2</v>
      </c>
      <c r="Z47" s="50">
        <v>652</v>
      </c>
      <c r="AA47" s="51">
        <v>4</v>
      </c>
      <c r="AB47" s="27">
        <v>0.77083333333333337</v>
      </c>
      <c r="AC47" s="29">
        <v>0.80763888888888891</v>
      </c>
      <c r="AD47" s="29">
        <v>0.84375</v>
      </c>
      <c r="AE47" s="20">
        <f t="shared" si="25"/>
        <v>7.291666666666663E-2</v>
      </c>
      <c r="AF47" s="50">
        <v>652</v>
      </c>
      <c r="AG47" s="70">
        <v>5</v>
      </c>
      <c r="AH47" s="27">
        <v>0.38541666666666669</v>
      </c>
      <c r="AI47" s="28">
        <f t="shared" si="19"/>
        <v>1.4583333333333393E-2</v>
      </c>
      <c r="AJ47" s="29">
        <v>0.79166666666666663</v>
      </c>
      <c r="AK47" s="30">
        <f t="shared" si="20"/>
        <v>2.0833333333333259E-2</v>
      </c>
    </row>
    <row r="48" spans="2:37" ht="24" customHeight="1" thickBot="1" x14ac:dyDescent="0.3">
      <c r="B48" s="293"/>
      <c r="C48" s="302"/>
      <c r="D48" s="27">
        <v>0.73611111111111116</v>
      </c>
      <c r="E48" s="29">
        <v>0.76458333333333328</v>
      </c>
      <c r="F48" s="29">
        <v>0.80694444444444446</v>
      </c>
      <c r="G48" s="20">
        <f t="shared" si="21"/>
        <v>7.0833333333333304E-2</v>
      </c>
      <c r="H48" s="50">
        <v>652</v>
      </c>
      <c r="I48" s="51">
        <v>1</v>
      </c>
      <c r="J48" s="27">
        <v>0.75</v>
      </c>
      <c r="K48" s="29">
        <v>0.7729166666666667</v>
      </c>
      <c r="L48" s="29">
        <v>0.81527777777777777</v>
      </c>
      <c r="M48" s="20">
        <f t="shared" si="22"/>
        <v>6.5277777777777768E-2</v>
      </c>
      <c r="N48" s="50">
        <v>652</v>
      </c>
      <c r="O48" s="51">
        <v>2</v>
      </c>
      <c r="P48" s="27">
        <v>0.79166666666666663</v>
      </c>
      <c r="Q48" s="29">
        <v>0.82638888888888884</v>
      </c>
      <c r="R48" s="29">
        <v>0.86111111111111116</v>
      </c>
      <c r="S48" s="20">
        <f t="shared" si="23"/>
        <v>6.9444444444444531E-2</v>
      </c>
      <c r="T48" s="50">
        <v>652</v>
      </c>
      <c r="U48" s="51">
        <v>3</v>
      </c>
      <c r="V48" s="27">
        <v>0.82291666666666663</v>
      </c>
      <c r="W48" s="29">
        <v>0.85416666666666663</v>
      </c>
      <c r="X48" s="29">
        <v>0.88749999999999996</v>
      </c>
      <c r="Y48" s="20">
        <f t="shared" si="24"/>
        <v>6.4583333333333326E-2</v>
      </c>
      <c r="Z48" s="50">
        <v>652</v>
      </c>
      <c r="AA48" s="51">
        <v>4</v>
      </c>
      <c r="AB48" s="31">
        <f>IF(AD47="",AC47,AD47)</f>
        <v>0.84375</v>
      </c>
      <c r="AC48" s="32"/>
      <c r="AD48" s="31">
        <f>IF(AB49="",AC49,AB49)</f>
        <v>0.90972222222222221</v>
      </c>
      <c r="AE48" s="32"/>
      <c r="AF48" s="32">
        <f>AD48-AB48</f>
        <v>6.597222222222221E-2</v>
      </c>
      <c r="AG48" s="32"/>
      <c r="AH48" s="27">
        <v>0.4</v>
      </c>
      <c r="AI48" s="28">
        <f t="shared" si="19"/>
        <v>1.4583333333333337E-2</v>
      </c>
      <c r="AJ48" s="29">
        <v>0.82291666666666663</v>
      </c>
      <c r="AK48" s="30">
        <f t="shared" si="20"/>
        <v>3.125E-2</v>
      </c>
    </row>
    <row r="49" spans="2:37" ht="24" customHeight="1" thickBot="1" x14ac:dyDescent="0.3">
      <c r="B49" s="293"/>
      <c r="C49" s="302"/>
      <c r="D49" s="31">
        <f>IF(F48="",E48,F48)</f>
        <v>0.80694444444444446</v>
      </c>
      <c r="E49" s="32"/>
      <c r="F49" s="31">
        <f>IF(D50="",E50,D50)</f>
        <v>0.85416666666666663</v>
      </c>
      <c r="G49" s="32"/>
      <c r="H49" s="32">
        <f>F49-D49</f>
        <v>4.7222222222222165E-2</v>
      </c>
      <c r="I49" s="32"/>
      <c r="J49" s="31">
        <f>IF(L48="",K48,L48)</f>
        <v>0.81527777777777777</v>
      </c>
      <c r="K49" s="32"/>
      <c r="L49" s="31">
        <f>IF(J50="",K50,J50)</f>
        <v>0.88194444444444442</v>
      </c>
      <c r="M49" s="32"/>
      <c r="N49" s="32">
        <f>L49-J49</f>
        <v>6.6666666666666652E-2</v>
      </c>
      <c r="O49" s="32"/>
      <c r="P49" s="31">
        <f>IF(R48="",Q48,R48)</f>
        <v>0.86111111111111116</v>
      </c>
      <c r="Q49" s="32"/>
      <c r="R49" s="31">
        <f>IF(P50="",Q50,P50)</f>
        <v>0.9375</v>
      </c>
      <c r="S49" s="32"/>
      <c r="T49" s="32">
        <f>R49-P49</f>
        <v>7.638888888888884E-2</v>
      </c>
      <c r="U49" s="32"/>
      <c r="V49" s="31">
        <f>IF(X48="",W48,X48)</f>
        <v>0.88749999999999996</v>
      </c>
      <c r="W49" s="32"/>
      <c r="X49" s="31">
        <f>IF(V50="",W50,V50)</f>
        <v>0.96527777777777779</v>
      </c>
      <c r="Y49" s="32"/>
      <c r="Z49" s="32">
        <f>X49-V49</f>
        <v>7.7777777777777835E-2</v>
      </c>
      <c r="AA49" s="32"/>
      <c r="AB49" s="27">
        <v>0.90972222222222221</v>
      </c>
      <c r="AC49" s="29">
        <v>0.93958333333333333</v>
      </c>
      <c r="AD49" s="29">
        <v>0.97013888888888888</v>
      </c>
      <c r="AE49" s="20">
        <f t="shared" ref="AE49:AE51" si="26">AD49-AB49</f>
        <v>6.0416666666666674E-2</v>
      </c>
      <c r="AF49" s="50">
        <v>652</v>
      </c>
      <c r="AG49" s="70">
        <v>5</v>
      </c>
      <c r="AH49" s="27">
        <v>0.42777777777777781</v>
      </c>
      <c r="AI49" s="28">
        <f t="shared" si="19"/>
        <v>2.777777777777779E-2</v>
      </c>
      <c r="AJ49" s="29">
        <v>0.85416666666666663</v>
      </c>
      <c r="AK49" s="30">
        <f t="shared" si="20"/>
        <v>3.125E-2</v>
      </c>
    </row>
    <row r="50" spans="2:37" ht="24" customHeight="1" x14ac:dyDescent="0.25">
      <c r="B50" s="293"/>
      <c r="C50" s="302"/>
      <c r="D50" s="27">
        <v>0.85416666666666663</v>
      </c>
      <c r="E50" s="29">
        <v>0.88541666666666663</v>
      </c>
      <c r="F50" s="29">
        <v>0.92222222222222228</v>
      </c>
      <c r="G50" s="20">
        <f>F50-D50</f>
        <v>6.8055555555555647E-2</v>
      </c>
      <c r="H50" s="50">
        <v>652</v>
      </c>
      <c r="I50" s="51">
        <v>1</v>
      </c>
      <c r="J50" s="27">
        <v>0.88194444444444442</v>
      </c>
      <c r="K50" s="29">
        <v>0.91249999999999998</v>
      </c>
      <c r="L50" s="29">
        <v>0.94444444444444442</v>
      </c>
      <c r="M50" s="20">
        <f>L50-J50</f>
        <v>6.25E-2</v>
      </c>
      <c r="N50" s="50">
        <v>652</v>
      </c>
      <c r="O50" s="51">
        <v>2</v>
      </c>
      <c r="P50" s="27">
        <v>0.9375</v>
      </c>
      <c r="Q50" s="29">
        <v>0.96319444444444446</v>
      </c>
      <c r="R50" s="29">
        <v>0.99375000000000002</v>
      </c>
      <c r="S50" s="20">
        <f>R50-P50</f>
        <v>5.6250000000000022E-2</v>
      </c>
      <c r="T50" s="50">
        <v>652</v>
      </c>
      <c r="U50" s="51">
        <v>3</v>
      </c>
      <c r="V50" s="27">
        <v>0.96527777777777779</v>
      </c>
      <c r="W50" s="29">
        <v>0.99097222222222225</v>
      </c>
      <c r="X50" s="29">
        <v>1.0215277777777778</v>
      </c>
      <c r="Y50" s="20">
        <f t="shared" ref="Y50:Y51" si="27">X50-V50</f>
        <v>5.6250000000000022E-2</v>
      </c>
      <c r="Z50" s="50">
        <v>652</v>
      </c>
      <c r="AA50" s="51">
        <v>4</v>
      </c>
      <c r="AB50" s="27">
        <v>1.0006944444444446</v>
      </c>
      <c r="AC50" s="29">
        <v>1.0256944444444445</v>
      </c>
      <c r="AD50" s="29">
        <v>1.0541666666666667</v>
      </c>
      <c r="AE50" s="20">
        <f t="shared" si="26"/>
        <v>5.3472222222222143E-2</v>
      </c>
      <c r="AF50" s="50">
        <v>652</v>
      </c>
      <c r="AG50" s="70">
        <v>5</v>
      </c>
      <c r="AH50" s="27">
        <v>0.45555555555555549</v>
      </c>
      <c r="AI50" s="28">
        <f t="shared" si="19"/>
        <v>2.7777777777777679E-2</v>
      </c>
      <c r="AJ50" s="29">
        <v>0.88194444444444442</v>
      </c>
      <c r="AK50" s="30">
        <f t="shared" si="20"/>
        <v>2.777777777777779E-2</v>
      </c>
    </row>
    <row r="51" spans="2:37" ht="24" customHeight="1" thickBot="1" x14ac:dyDescent="0.3">
      <c r="B51" s="293"/>
      <c r="C51" s="302"/>
      <c r="D51" s="52"/>
      <c r="E51" s="53"/>
      <c r="F51" s="53"/>
      <c r="G51" s="56"/>
      <c r="H51" s="54"/>
      <c r="I51" s="55"/>
      <c r="J51" s="52"/>
      <c r="K51" s="53"/>
      <c r="L51" s="53"/>
      <c r="M51" s="56"/>
      <c r="N51" s="54"/>
      <c r="O51" s="55"/>
      <c r="P51" s="52"/>
      <c r="Q51" s="53"/>
      <c r="R51" s="53"/>
      <c r="S51" s="56"/>
      <c r="T51" s="54"/>
      <c r="U51" s="55"/>
      <c r="V51" s="52">
        <v>1.0284722222222222</v>
      </c>
      <c r="W51" s="53">
        <v>1.0534722222222221</v>
      </c>
      <c r="X51" s="53">
        <v>1.0819444444444444</v>
      </c>
      <c r="Y51" s="20">
        <f t="shared" si="27"/>
        <v>5.3472222222222143E-2</v>
      </c>
      <c r="Z51" s="54">
        <v>652</v>
      </c>
      <c r="AA51" s="55">
        <v>4</v>
      </c>
      <c r="AB51" s="52">
        <v>1.0631944444444446</v>
      </c>
      <c r="AC51" s="53">
        <v>1.0881944444444445</v>
      </c>
      <c r="AD51" s="53">
        <v>1.1166666666666667</v>
      </c>
      <c r="AE51" s="20">
        <f t="shared" si="26"/>
        <v>5.3472222222222143E-2</v>
      </c>
      <c r="AF51" s="54">
        <v>652</v>
      </c>
      <c r="AG51" s="71">
        <v>5</v>
      </c>
      <c r="AH51" s="27">
        <v>0.48333333333333328</v>
      </c>
      <c r="AI51" s="28">
        <f t="shared" si="19"/>
        <v>2.777777777777779E-2</v>
      </c>
      <c r="AJ51" s="29">
        <v>0.90972222222222221</v>
      </c>
      <c r="AK51" s="30">
        <f t="shared" si="20"/>
        <v>2.777777777777779E-2</v>
      </c>
    </row>
    <row r="52" spans="2:37" ht="24" customHeight="1" thickBot="1" x14ac:dyDescent="0.3">
      <c r="B52" s="293"/>
      <c r="C52" s="303"/>
      <c r="D52" s="369" t="s">
        <v>53</v>
      </c>
      <c r="E52" s="370"/>
      <c r="F52" s="370"/>
      <c r="G52" s="370"/>
      <c r="H52" s="370"/>
      <c r="I52" s="371"/>
      <c r="J52" s="369" t="s">
        <v>53</v>
      </c>
      <c r="K52" s="370"/>
      <c r="L52" s="370"/>
      <c r="M52" s="370"/>
      <c r="N52" s="370"/>
      <c r="O52" s="371"/>
      <c r="P52" s="369" t="s">
        <v>53</v>
      </c>
      <c r="Q52" s="370"/>
      <c r="R52" s="370"/>
      <c r="S52" s="370"/>
      <c r="T52" s="370"/>
      <c r="U52" s="371"/>
      <c r="V52" s="369" t="s">
        <v>53</v>
      </c>
      <c r="W52" s="370"/>
      <c r="X52" s="370"/>
      <c r="Y52" s="370"/>
      <c r="Z52" s="370"/>
      <c r="AA52" s="371"/>
      <c r="AB52" s="369" t="s">
        <v>53</v>
      </c>
      <c r="AC52" s="370"/>
      <c r="AD52" s="370"/>
      <c r="AE52" s="370"/>
      <c r="AF52" s="370"/>
      <c r="AG52" s="371"/>
      <c r="AH52" s="27">
        <v>0.50277777777777777</v>
      </c>
      <c r="AI52" s="28">
        <f t="shared" si="19"/>
        <v>1.9444444444444486E-2</v>
      </c>
      <c r="AJ52" s="29">
        <v>0.9375</v>
      </c>
      <c r="AK52" s="30">
        <f t="shared" si="20"/>
        <v>2.777777777777779E-2</v>
      </c>
    </row>
    <row r="53" spans="2:37" ht="24" customHeight="1" thickBot="1" x14ac:dyDescent="0.3">
      <c r="B53" s="294"/>
      <c r="C53" s="36" t="s">
        <v>17</v>
      </c>
      <c r="D53" s="37">
        <f>MAX(E46:F51)-IF(D46="",E46,D46)-MIN(H46:H51)+$C43</f>
        <v>0.32083333333333341</v>
      </c>
      <c r="E53" s="57"/>
      <c r="F53" s="57"/>
      <c r="G53" s="58"/>
      <c r="H53" s="59">
        <f ca="1">OFFSET(H45,MATCH(MIN(H46:H51),H46:H51,0),-4)-IF(D46="",E46,D46)</f>
        <v>0.24583333333333335</v>
      </c>
      <c r="I53" s="60"/>
      <c r="J53" s="37">
        <f>MAX(K46:L51)-IF(J46="",K46,J46)-MIN(N46:N51)+$C43</f>
        <v>0.30416666666666659</v>
      </c>
      <c r="K53" s="38"/>
      <c r="L53" s="38"/>
      <c r="M53" s="39"/>
      <c r="N53" s="59">
        <f ca="1">OFFSET(N45,MATCH(MIN(N46:N51),N46:N51,0),-4)-IF(J46="",K46,J46)</f>
        <v>0.23472222222222217</v>
      </c>
      <c r="O53" s="41"/>
      <c r="P53" s="37">
        <f>MAX(Q46:R51)-IF(P46="",Q46,P46)-MIN(T46:T51)+$C43</f>
        <v>0.30625000000000002</v>
      </c>
      <c r="Q53" s="38"/>
      <c r="R53" s="38"/>
      <c r="S53" s="39"/>
      <c r="T53" s="59">
        <f ca="1">OFFSET(T45,MATCH(MIN(T46:T51),T46:T51,0),-4)-IF(P46="",Q46,P46)</f>
        <v>0.24305555555555558</v>
      </c>
      <c r="U53" s="41"/>
      <c r="V53" s="37">
        <f>MAX(W46:X51)-IF(V46="",W46,V46)-MIN(Z46:Z51)+$C43</f>
        <v>0.37222222222222212</v>
      </c>
      <c r="W53" s="38"/>
      <c r="X53" s="38"/>
      <c r="Y53" s="39"/>
      <c r="Z53" s="59">
        <f ca="1">OFFSET(Z45,MATCH(MIN(Z46:Z51),Z46:Z51,0),-4)-IF(V46="",W46,V46)</f>
        <v>0.24861111111111112</v>
      </c>
      <c r="AA53" s="41"/>
      <c r="AB53" s="37">
        <f>MAX(AC46:AD51)-IF(AB46="",AC46,AB46)-MIN(AF46:AF51)+$C43</f>
        <v>0.37222222222222223</v>
      </c>
      <c r="AC53" s="38"/>
      <c r="AD53" s="38"/>
      <c r="AE53" s="39"/>
      <c r="AF53" s="59">
        <f ca="1">OFFSET(AF45,MATCH(MIN(AF46:AF51),AF46:AF51,0),-4)-IF(AB46="",AC46,AB46)</f>
        <v>0.15833333333333333</v>
      </c>
      <c r="AG53" s="42"/>
      <c r="AH53" s="27">
        <v>0.52222222222222225</v>
      </c>
      <c r="AI53" s="28">
        <f t="shared" si="19"/>
        <v>1.9444444444444486E-2</v>
      </c>
      <c r="AJ53" s="29">
        <v>0.96527777777777779</v>
      </c>
      <c r="AK53" s="30">
        <f t="shared" si="20"/>
        <v>2.777777777777779E-2</v>
      </c>
    </row>
    <row r="54" spans="2:37" ht="24" customHeight="1" x14ac:dyDescent="0.25">
      <c r="AH54" s="27">
        <v>0.54166666666666663</v>
      </c>
      <c r="AI54" s="28">
        <f t="shared" si="19"/>
        <v>1.9444444444444375E-2</v>
      </c>
      <c r="AJ54" s="29">
        <v>1.0006944444444446</v>
      </c>
      <c r="AK54" s="30">
        <f t="shared" si="20"/>
        <v>3.5416666666666763E-2</v>
      </c>
    </row>
    <row r="55" spans="2:37" ht="24" customHeight="1" x14ac:dyDescent="0.25">
      <c r="AH55" s="27">
        <v>0.56111111111111112</v>
      </c>
      <c r="AI55" s="28">
        <f t="shared" si="19"/>
        <v>1.9444444444444486E-2</v>
      </c>
      <c r="AJ55" s="29">
        <v>1.0284722222222222</v>
      </c>
      <c r="AK55" s="30">
        <f t="shared" si="20"/>
        <v>2.7777777777777679E-2</v>
      </c>
    </row>
    <row r="56" spans="2:37" ht="24" customHeight="1" thickBot="1" x14ac:dyDescent="0.3">
      <c r="D56"/>
      <c r="E56"/>
      <c r="F56"/>
      <c r="G56"/>
      <c r="H56"/>
      <c r="I56"/>
      <c r="J56"/>
      <c r="AH56" s="44">
        <v>0.5805555555555556</v>
      </c>
      <c r="AI56" s="45">
        <f t="shared" si="19"/>
        <v>1.9444444444444486E-2</v>
      </c>
      <c r="AJ56" s="63">
        <v>1.0631944444444446</v>
      </c>
      <c r="AK56" s="47">
        <f t="shared" si="20"/>
        <v>3.4722222222222321E-2</v>
      </c>
    </row>
    <row r="57" spans="2:37" ht="24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2:37" ht="24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2:37" ht="24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2:37" ht="24" customHeight="1" thickBot="1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2:37" ht="24" customHeight="1" thickBot="1" x14ac:dyDescent="0.3">
      <c r="B61" s="292" t="s">
        <v>56</v>
      </c>
      <c r="C61" s="2" t="s">
        <v>57</v>
      </c>
      <c r="D61" s="3"/>
      <c r="E61" s="3"/>
      <c r="F61" s="3"/>
      <c r="G61" s="3"/>
      <c r="H61" s="4"/>
      <c r="I61" s="5"/>
      <c r="J61" s="3"/>
      <c r="K61" s="3"/>
      <c r="L61" s="3"/>
      <c r="M61" s="3"/>
      <c r="N61" s="4"/>
      <c r="O61" s="5"/>
      <c r="P61" s="3"/>
      <c r="Q61" s="3"/>
      <c r="R61" s="3"/>
      <c r="S61" s="3"/>
      <c r="T61" s="4"/>
      <c r="U61" s="5"/>
      <c r="V61" s="3"/>
      <c r="W61" s="3"/>
      <c r="X61" s="3"/>
      <c r="Y61" s="3"/>
      <c r="Z61" s="4"/>
      <c r="AA61" s="5"/>
      <c r="AB61" s="3"/>
      <c r="AC61" s="3"/>
      <c r="AD61" s="3"/>
      <c r="AE61" s="3"/>
      <c r="AF61" s="4"/>
      <c r="AG61" s="5"/>
      <c r="AH61" s="6" t="s">
        <v>52</v>
      </c>
      <c r="AI61" s="7"/>
      <c r="AJ61" s="7"/>
      <c r="AK61" s="8"/>
    </row>
    <row r="62" spans="2:37" ht="24" customHeight="1" thickBot="1" x14ac:dyDescent="0.3">
      <c r="B62" s="293"/>
      <c r="C62" s="368">
        <v>6.9444444444444441E-3</v>
      </c>
      <c r="D62" s="9" t="s">
        <v>3</v>
      </c>
      <c r="E62" s="7"/>
      <c r="F62" s="7"/>
      <c r="G62" s="7"/>
      <c r="H62" s="7"/>
      <c r="I62" s="8"/>
      <c r="J62" s="9"/>
      <c r="K62" s="7"/>
      <c r="L62" s="7"/>
      <c r="M62" s="7"/>
      <c r="N62" s="7"/>
      <c r="O62" s="8"/>
      <c r="P62" s="9"/>
      <c r="Q62" s="7"/>
      <c r="R62" s="7"/>
      <c r="S62" s="7"/>
      <c r="T62" s="7"/>
      <c r="U62" s="8"/>
      <c r="V62" s="9"/>
      <c r="W62" s="7"/>
      <c r="X62" s="7"/>
      <c r="Y62" s="7"/>
      <c r="Z62" s="7"/>
      <c r="AA62" s="8"/>
      <c r="AB62" s="9"/>
      <c r="AC62" s="7"/>
      <c r="AD62" s="7"/>
      <c r="AE62" s="7"/>
      <c r="AF62" s="7"/>
      <c r="AG62" s="8"/>
      <c r="AH62" s="10" t="s">
        <v>26</v>
      </c>
      <c r="AI62" s="11"/>
      <c r="AJ62" s="11"/>
      <c r="AK62" s="12"/>
    </row>
    <row r="63" spans="2:37" ht="24" customHeight="1" thickBot="1" x14ac:dyDescent="0.3">
      <c r="B63" s="293"/>
      <c r="C63" s="263"/>
      <c r="D63" s="9" t="s">
        <v>5</v>
      </c>
      <c r="E63" s="7"/>
      <c r="F63" s="7"/>
      <c r="G63" s="7"/>
      <c r="H63" s="7"/>
      <c r="I63" s="8"/>
      <c r="J63" s="9" t="s">
        <v>6</v>
      </c>
      <c r="K63" s="7"/>
      <c r="L63" s="7"/>
      <c r="M63" s="7"/>
      <c r="N63" s="7"/>
      <c r="O63" s="8"/>
      <c r="P63" s="9" t="s">
        <v>29</v>
      </c>
      <c r="Q63" s="7"/>
      <c r="R63" s="7"/>
      <c r="S63" s="7"/>
      <c r="T63" s="7"/>
      <c r="U63" s="8"/>
      <c r="V63" s="9" t="s">
        <v>30</v>
      </c>
      <c r="W63" s="7"/>
      <c r="X63" s="7"/>
      <c r="Y63" s="7"/>
      <c r="Z63" s="7"/>
      <c r="AA63" s="7"/>
      <c r="AB63" s="9" t="s">
        <v>38</v>
      </c>
      <c r="AC63" s="7"/>
      <c r="AD63" s="7"/>
      <c r="AE63" s="7"/>
      <c r="AF63" s="7"/>
      <c r="AG63" s="8"/>
      <c r="AH63" s="6" t="str">
        <f>CONCATENATE(COUNT(AH65:AH85,AJ65:AJ85)," VIAGENS")</f>
        <v>42 VIAGENS</v>
      </c>
      <c r="AI63" s="7"/>
      <c r="AJ63" s="7"/>
      <c r="AK63" s="8"/>
    </row>
    <row r="64" spans="2:37" ht="24" customHeight="1" thickBot="1" x14ac:dyDescent="0.3">
      <c r="B64" s="293"/>
      <c r="C64" s="297" t="s">
        <v>7</v>
      </c>
      <c r="D64" s="13" t="s">
        <v>8</v>
      </c>
      <c r="E64" s="14" t="s">
        <v>9</v>
      </c>
      <c r="F64" s="15" t="s">
        <v>10</v>
      </c>
      <c r="G64" s="14" t="s">
        <v>11</v>
      </c>
      <c r="H64" s="15" t="s">
        <v>12</v>
      </c>
      <c r="I64" s="14" t="s">
        <v>13</v>
      </c>
      <c r="J64" s="13" t="s">
        <v>8</v>
      </c>
      <c r="K64" s="14" t="s">
        <v>9</v>
      </c>
      <c r="L64" s="15" t="s">
        <v>10</v>
      </c>
      <c r="M64" s="14" t="s">
        <v>11</v>
      </c>
      <c r="N64" s="15" t="s">
        <v>12</v>
      </c>
      <c r="O64" s="14" t="s">
        <v>13</v>
      </c>
      <c r="P64" s="13" t="s">
        <v>8</v>
      </c>
      <c r="Q64" s="14" t="s">
        <v>9</v>
      </c>
      <c r="R64" s="15" t="s">
        <v>10</v>
      </c>
      <c r="S64" s="14" t="s">
        <v>11</v>
      </c>
      <c r="T64" s="15" t="s">
        <v>12</v>
      </c>
      <c r="U64" s="14" t="s">
        <v>13</v>
      </c>
      <c r="V64" s="13" t="s">
        <v>8</v>
      </c>
      <c r="W64" s="14" t="s">
        <v>9</v>
      </c>
      <c r="X64" s="15" t="s">
        <v>10</v>
      </c>
      <c r="Y64" s="14" t="s">
        <v>11</v>
      </c>
      <c r="Z64" s="15" t="s">
        <v>12</v>
      </c>
      <c r="AA64" s="13" t="s">
        <v>13</v>
      </c>
      <c r="AB64" s="13" t="s">
        <v>8</v>
      </c>
      <c r="AC64" s="14" t="s">
        <v>9</v>
      </c>
      <c r="AD64" s="15" t="s">
        <v>10</v>
      </c>
      <c r="AE64" s="14" t="s">
        <v>11</v>
      </c>
      <c r="AF64" s="15" t="s">
        <v>12</v>
      </c>
      <c r="AG64" s="14" t="s">
        <v>13</v>
      </c>
      <c r="AH64" s="16" t="s">
        <v>14</v>
      </c>
      <c r="AI64" s="17" t="s">
        <v>15</v>
      </c>
      <c r="AJ64" s="16" t="s">
        <v>14</v>
      </c>
      <c r="AK64" s="17" t="s">
        <v>15</v>
      </c>
    </row>
    <row r="65" spans="2:37" ht="24" customHeight="1" x14ac:dyDescent="0.25">
      <c r="B65" s="293"/>
      <c r="C65" s="298"/>
      <c r="D65" s="18">
        <v>0.2166666666666667</v>
      </c>
      <c r="E65" s="19">
        <v>0.24930555555555561</v>
      </c>
      <c r="F65" s="19">
        <v>0.28541666666666671</v>
      </c>
      <c r="G65" s="20">
        <f>F65-D65</f>
        <v>6.8750000000000006E-2</v>
      </c>
      <c r="H65" s="21">
        <v>652</v>
      </c>
      <c r="I65" s="22">
        <v>1</v>
      </c>
      <c r="J65" s="18">
        <v>0.23194444444444451</v>
      </c>
      <c r="K65" s="19">
        <v>0.26666666666666672</v>
      </c>
      <c r="L65" s="19">
        <v>0.29444444444444451</v>
      </c>
      <c r="M65" s="20">
        <f t="shared" ref="M65:M67" si="28">L65-J65</f>
        <v>6.25E-2</v>
      </c>
      <c r="N65" s="21">
        <v>652</v>
      </c>
      <c r="O65" s="22">
        <v>2</v>
      </c>
      <c r="P65" s="18">
        <v>0.2472222222222222</v>
      </c>
      <c r="Q65" s="19">
        <v>0.28263888888888888</v>
      </c>
      <c r="R65" s="19">
        <v>0.32013888888888892</v>
      </c>
      <c r="S65" s="20">
        <f t="shared" ref="S65:S67" si="29">R65-P65</f>
        <v>7.2916666666666713E-2</v>
      </c>
      <c r="T65" s="21">
        <v>652</v>
      </c>
      <c r="U65" s="22">
        <v>3</v>
      </c>
      <c r="V65" s="18">
        <v>0.2638888888888889</v>
      </c>
      <c r="W65" s="19">
        <v>0.29722222222222222</v>
      </c>
      <c r="X65" s="19">
        <v>0.3298611111111111</v>
      </c>
      <c r="Y65" s="20">
        <f t="shared" ref="Y65:Y67" si="30">X65-V65</f>
        <v>6.597222222222221E-2</v>
      </c>
      <c r="Z65" s="21">
        <v>652</v>
      </c>
      <c r="AA65" s="22">
        <v>4</v>
      </c>
      <c r="AB65" s="18">
        <v>0.28055555555555561</v>
      </c>
      <c r="AC65" s="19">
        <v>0.31458333333333333</v>
      </c>
      <c r="AD65" s="19">
        <v>0.35</v>
      </c>
      <c r="AE65" s="20">
        <f t="shared" ref="AE65:AE67" si="31">AD65-AB65</f>
        <v>6.9444444444444364E-2</v>
      </c>
      <c r="AF65" s="21">
        <v>652</v>
      </c>
      <c r="AG65" s="22">
        <v>5</v>
      </c>
      <c r="AH65" s="23">
        <v>0.2166666666666667</v>
      </c>
      <c r="AI65" s="24"/>
      <c r="AJ65" s="25">
        <v>0.59722222222222221</v>
      </c>
      <c r="AK65" s="26">
        <f>AJ65-AH85</f>
        <v>1.6666666666666607E-2</v>
      </c>
    </row>
    <row r="66" spans="2:37" ht="24" customHeight="1" x14ac:dyDescent="0.25">
      <c r="B66" s="293"/>
      <c r="C66" s="298"/>
      <c r="D66" s="18">
        <v>0.29444444444444451</v>
      </c>
      <c r="E66" s="19">
        <v>0.32916666666666672</v>
      </c>
      <c r="F66" s="19">
        <v>0.36388888888888887</v>
      </c>
      <c r="G66" s="20">
        <f t="shared" ref="G66:G67" si="32">F66-D66</f>
        <v>6.9444444444444364E-2</v>
      </c>
      <c r="H66" s="21">
        <v>652</v>
      </c>
      <c r="I66" s="22">
        <v>1</v>
      </c>
      <c r="J66" s="18">
        <v>0.30833333333333329</v>
      </c>
      <c r="K66" s="19">
        <v>0.33958333333333329</v>
      </c>
      <c r="L66" s="19">
        <v>0.37083333333333329</v>
      </c>
      <c r="M66" s="20">
        <f t="shared" si="28"/>
        <v>6.25E-2</v>
      </c>
      <c r="N66" s="21">
        <v>652</v>
      </c>
      <c r="O66" s="22">
        <v>2</v>
      </c>
      <c r="P66" s="18">
        <v>0.32430555555555562</v>
      </c>
      <c r="Q66" s="19">
        <v>0.35555555555555562</v>
      </c>
      <c r="R66" s="19">
        <v>0.38541666666666669</v>
      </c>
      <c r="S66" s="20">
        <f t="shared" si="29"/>
        <v>6.1111111111111061E-2</v>
      </c>
      <c r="T66" s="21">
        <v>652</v>
      </c>
      <c r="U66" s="22">
        <v>3</v>
      </c>
      <c r="V66" s="18">
        <v>0.34027777777777779</v>
      </c>
      <c r="W66" s="19">
        <v>0.37430555555555561</v>
      </c>
      <c r="X66" s="19">
        <v>0.40486111111111112</v>
      </c>
      <c r="Y66" s="20">
        <f t="shared" si="30"/>
        <v>6.4583333333333326E-2</v>
      </c>
      <c r="Z66" s="21">
        <v>652</v>
      </c>
      <c r="AA66" s="22">
        <v>4</v>
      </c>
      <c r="AB66" s="18">
        <v>0.35694444444444451</v>
      </c>
      <c r="AC66" s="19">
        <v>0.39027777777777778</v>
      </c>
      <c r="AD66" s="19">
        <v>0.42569444444444438</v>
      </c>
      <c r="AE66" s="20">
        <f t="shared" si="31"/>
        <v>6.8749999999999867E-2</v>
      </c>
      <c r="AF66" s="21">
        <v>652</v>
      </c>
      <c r="AG66" s="22">
        <v>5</v>
      </c>
      <c r="AH66" s="27">
        <v>0.23194444444444451</v>
      </c>
      <c r="AI66" s="28">
        <f t="shared" ref="AI66:AI85" si="33">AH66-AH65</f>
        <v>1.5277777777777807E-2</v>
      </c>
      <c r="AJ66" s="29">
        <v>0.61805555555555558</v>
      </c>
      <c r="AK66" s="30">
        <f t="shared" ref="AK66:AK85" si="34">AJ66-AJ65</f>
        <v>2.083333333333337E-2</v>
      </c>
    </row>
    <row r="67" spans="2:37" ht="24" customHeight="1" thickBot="1" x14ac:dyDescent="0.3">
      <c r="B67" s="293"/>
      <c r="C67" s="298"/>
      <c r="D67" s="18">
        <v>0.37083333333333329</v>
      </c>
      <c r="E67" s="19">
        <v>0.39791666666666659</v>
      </c>
      <c r="F67" s="19">
        <v>0.43472222222222218</v>
      </c>
      <c r="G67" s="20">
        <f t="shared" si="32"/>
        <v>6.3888888888888884E-2</v>
      </c>
      <c r="H67" s="21">
        <v>652</v>
      </c>
      <c r="I67" s="22">
        <v>1</v>
      </c>
      <c r="J67" s="18">
        <v>0.38541666666666669</v>
      </c>
      <c r="K67" s="19">
        <v>0.41736111111111113</v>
      </c>
      <c r="L67" s="19">
        <v>0.45</v>
      </c>
      <c r="M67" s="20">
        <f t="shared" si="28"/>
        <v>6.4583333333333326E-2</v>
      </c>
      <c r="N67" s="21">
        <v>652</v>
      </c>
      <c r="O67" s="22">
        <v>2</v>
      </c>
      <c r="P67" s="18">
        <v>0.4</v>
      </c>
      <c r="Q67" s="19">
        <v>0.4284722222222222</v>
      </c>
      <c r="R67" s="19">
        <v>0.46111111111111108</v>
      </c>
      <c r="S67" s="20">
        <f t="shared" si="29"/>
        <v>6.1111111111111061E-2</v>
      </c>
      <c r="T67" s="21">
        <v>652</v>
      </c>
      <c r="U67" s="22">
        <v>3</v>
      </c>
      <c r="V67" s="18">
        <v>0.42777777777777781</v>
      </c>
      <c r="W67" s="19">
        <v>0.45833333333333331</v>
      </c>
      <c r="X67" s="19">
        <v>0.49305555555555558</v>
      </c>
      <c r="Y67" s="20">
        <f t="shared" si="30"/>
        <v>6.5277777777777768E-2</v>
      </c>
      <c r="Z67" s="21">
        <v>652</v>
      </c>
      <c r="AA67" s="22">
        <v>4</v>
      </c>
      <c r="AB67" s="18">
        <v>0.45555555555555549</v>
      </c>
      <c r="AC67" s="19">
        <v>0.48819444444444438</v>
      </c>
      <c r="AD67" s="19">
        <v>0.52222222222222225</v>
      </c>
      <c r="AE67" s="20">
        <f t="shared" si="31"/>
        <v>6.6666666666666763E-2</v>
      </c>
      <c r="AF67" s="21">
        <v>652</v>
      </c>
      <c r="AG67" s="22">
        <v>5</v>
      </c>
      <c r="AH67" s="27">
        <v>0.2472222222222222</v>
      </c>
      <c r="AI67" s="28">
        <f t="shared" si="33"/>
        <v>1.5277777777777696E-2</v>
      </c>
      <c r="AJ67" s="29">
        <v>0.63888888888888884</v>
      </c>
      <c r="AK67" s="30">
        <f t="shared" si="34"/>
        <v>2.0833333333333259E-2</v>
      </c>
    </row>
    <row r="68" spans="2:37" ht="24" customHeight="1" thickBot="1" x14ac:dyDescent="0.3">
      <c r="B68" s="293"/>
      <c r="C68" s="298"/>
      <c r="D68" s="31">
        <f>IF(F67="",E67,F67)</f>
        <v>0.43472222222222218</v>
      </c>
      <c r="E68" s="32"/>
      <c r="F68" s="31">
        <f>IF(D69="",E69,D69)</f>
        <v>0.48333333333333328</v>
      </c>
      <c r="G68" s="32"/>
      <c r="H68" s="32">
        <f>F68-D68</f>
        <v>4.8611111111111105E-2</v>
      </c>
      <c r="I68" s="32"/>
      <c r="J68" s="31">
        <f>IF(L67="",K67,L67)</f>
        <v>0.45</v>
      </c>
      <c r="K68" s="32"/>
      <c r="L68" s="31">
        <f>IF(J69="",K69,J69)</f>
        <v>0.50277777777777777</v>
      </c>
      <c r="M68" s="32"/>
      <c r="N68" s="32">
        <f>L68-J68</f>
        <v>5.2777777777777757E-2</v>
      </c>
      <c r="O68" s="32"/>
      <c r="P68" s="31">
        <f>IF(R67="",Q67,R67)</f>
        <v>0.46111111111111108</v>
      </c>
      <c r="Q68" s="32"/>
      <c r="R68" s="31">
        <f>IF(P69="",Q69,P69)</f>
        <v>0.52222222222222225</v>
      </c>
      <c r="S68" s="32"/>
      <c r="T68" s="32">
        <f>R68-P68</f>
        <v>6.1111111111111172E-2</v>
      </c>
      <c r="U68" s="32"/>
      <c r="V68" s="31">
        <f>IF(X67="",W67,X67)</f>
        <v>0.49305555555555558</v>
      </c>
      <c r="W68" s="32"/>
      <c r="X68" s="31">
        <f>IF(V69="",W69,V69)</f>
        <v>0.54166666666666663</v>
      </c>
      <c r="Y68" s="32"/>
      <c r="Z68" s="32">
        <f>X68-V68</f>
        <v>4.8611111111111049E-2</v>
      </c>
      <c r="AA68" s="32"/>
      <c r="AB68" s="31">
        <f>IF(AD67="",AC67,AD67)</f>
        <v>0.52222222222222225</v>
      </c>
      <c r="AC68" s="32"/>
      <c r="AD68" s="31">
        <f>IF(AB69="",AC69,AB69)</f>
        <v>0.59722222222222221</v>
      </c>
      <c r="AE68" s="32"/>
      <c r="AF68" s="32">
        <f>AD68-AB68</f>
        <v>7.4999999999999956E-2</v>
      </c>
      <c r="AG68" s="32"/>
      <c r="AH68" s="27">
        <v>0.2638888888888889</v>
      </c>
      <c r="AI68" s="28">
        <f t="shared" si="33"/>
        <v>1.6666666666666691E-2</v>
      </c>
      <c r="AJ68" s="29">
        <v>0.65277777777777779</v>
      </c>
      <c r="AK68" s="30">
        <f t="shared" si="34"/>
        <v>1.3888888888888951E-2</v>
      </c>
    </row>
    <row r="69" spans="2:37" ht="24" customHeight="1" thickBot="1" x14ac:dyDescent="0.3">
      <c r="B69" s="293"/>
      <c r="C69" s="298"/>
      <c r="D69" s="18">
        <v>0.48333333333333328</v>
      </c>
      <c r="E69" s="19">
        <v>0.5180555555555556</v>
      </c>
      <c r="F69" s="19">
        <v>0.55347222222222225</v>
      </c>
      <c r="G69" s="20">
        <f>F69-D69</f>
        <v>7.0138888888888973E-2</v>
      </c>
      <c r="H69" s="21">
        <v>652</v>
      </c>
      <c r="I69" s="22">
        <v>1</v>
      </c>
      <c r="J69" s="18">
        <v>0.50277777777777777</v>
      </c>
      <c r="K69" s="19">
        <v>0.53680555555555554</v>
      </c>
      <c r="L69" s="19">
        <v>0.57222222222222219</v>
      </c>
      <c r="M69" s="20">
        <f>L69-J69</f>
        <v>6.944444444444442E-2</v>
      </c>
      <c r="N69" s="21">
        <v>652</v>
      </c>
      <c r="O69" s="22">
        <v>2</v>
      </c>
      <c r="P69" s="18">
        <v>0.52222222222222225</v>
      </c>
      <c r="Q69" s="19">
        <v>0.55486111111111114</v>
      </c>
      <c r="R69" s="19">
        <v>0.58750000000000002</v>
      </c>
      <c r="S69" s="20">
        <f>R69-P69</f>
        <v>6.5277777777777768E-2</v>
      </c>
      <c r="T69" s="21">
        <v>652</v>
      </c>
      <c r="U69" s="22">
        <v>3</v>
      </c>
      <c r="V69" s="18">
        <v>0.54166666666666663</v>
      </c>
      <c r="W69" s="19">
        <v>0.57638888888888884</v>
      </c>
      <c r="X69" s="19">
        <v>0.60902777777777772</v>
      </c>
      <c r="Y69" s="20">
        <f>X69-V69</f>
        <v>6.7361111111111094E-2</v>
      </c>
      <c r="Z69" s="21">
        <v>652</v>
      </c>
      <c r="AA69" s="22">
        <v>4</v>
      </c>
      <c r="AB69" s="18">
        <v>0.59722222222222221</v>
      </c>
      <c r="AC69" s="19">
        <v>0.63263888888888886</v>
      </c>
      <c r="AD69" s="19">
        <v>0.66736111111111107</v>
      </c>
      <c r="AE69" s="20">
        <f>AD69-AB69</f>
        <v>7.0138888888888862E-2</v>
      </c>
      <c r="AF69" s="21">
        <v>652</v>
      </c>
      <c r="AG69" s="22">
        <v>5</v>
      </c>
      <c r="AH69" s="27">
        <v>0.28055555555555561</v>
      </c>
      <c r="AI69" s="28">
        <f t="shared" si="33"/>
        <v>1.6666666666666718E-2</v>
      </c>
      <c r="AJ69" s="29">
        <v>0.66736111111111107</v>
      </c>
      <c r="AK69" s="30">
        <f t="shared" si="34"/>
        <v>1.4583333333333282E-2</v>
      </c>
    </row>
    <row r="70" spans="2:37" ht="24" customHeight="1" thickBot="1" x14ac:dyDescent="0.3">
      <c r="B70" s="293"/>
      <c r="C70" s="299"/>
      <c r="D70" s="369" t="s">
        <v>53</v>
      </c>
      <c r="E70" s="370"/>
      <c r="F70" s="370"/>
      <c r="G70" s="370"/>
      <c r="H70" s="370"/>
      <c r="I70" s="371"/>
      <c r="J70" s="372" t="s">
        <v>53</v>
      </c>
      <c r="K70" s="373"/>
      <c r="L70" s="373"/>
      <c r="M70" s="373"/>
      <c r="N70" s="373"/>
      <c r="O70" s="374"/>
      <c r="P70" s="372" t="s">
        <v>53</v>
      </c>
      <c r="Q70" s="373"/>
      <c r="R70" s="373"/>
      <c r="S70" s="373"/>
      <c r="T70" s="373"/>
      <c r="U70" s="374"/>
      <c r="V70" s="372" t="s">
        <v>53</v>
      </c>
      <c r="W70" s="373"/>
      <c r="X70" s="373"/>
      <c r="Y70" s="373"/>
      <c r="Z70" s="373"/>
      <c r="AA70" s="375"/>
      <c r="AB70" s="369" t="s">
        <v>53</v>
      </c>
      <c r="AC70" s="370"/>
      <c r="AD70" s="370"/>
      <c r="AE70" s="370"/>
      <c r="AF70" s="370"/>
      <c r="AG70" s="371"/>
      <c r="AH70" s="27">
        <v>0.29444444444444451</v>
      </c>
      <c r="AI70" s="28">
        <f t="shared" si="33"/>
        <v>1.3888888888888895E-2</v>
      </c>
      <c r="AJ70" s="29">
        <v>0.68541666666666667</v>
      </c>
      <c r="AK70" s="30">
        <f t="shared" si="34"/>
        <v>1.8055555555555602E-2</v>
      </c>
    </row>
    <row r="71" spans="2:37" ht="24" customHeight="1" thickBot="1" x14ac:dyDescent="0.3">
      <c r="B71" s="293"/>
      <c r="C71" s="36" t="s">
        <v>17</v>
      </c>
      <c r="D71" s="37">
        <f>MAX(E65:F69)-IF(D65="",E65,D65)-MIN(H65:H69)+$C62</f>
        <v>0.2951388888888889</v>
      </c>
      <c r="E71" s="38"/>
      <c r="F71" s="38"/>
      <c r="G71" s="39"/>
      <c r="H71" s="40">
        <f ca="1">OFFSET(H64,MATCH(MIN(H65:H69),H65:H69,0),-4)-IF(D65="",E65,D65)+$C62</f>
        <v>0.22499999999999992</v>
      </c>
      <c r="I71" s="41"/>
      <c r="J71" s="37">
        <f>MAX(K65:L69)-IF(J65="",K65,J65)-MIN(N65:N69)+$C62</f>
        <v>0.29444444444444434</v>
      </c>
      <c r="K71" s="38"/>
      <c r="L71" s="38"/>
      <c r="M71" s="39"/>
      <c r="N71" s="40">
        <f ca="1">OFFSET(N64,MATCH(MIN(N65:N69),N65:N69,0),-4)-IF(J65="",K65,J65)+$C62</f>
        <v>0.22499999999999995</v>
      </c>
      <c r="O71" s="41"/>
      <c r="P71" s="37">
        <f>MAX(Q65:R69)-IF(P65="",Q65,P65)-MIN(T65:T69)+$C62</f>
        <v>0.28611111111111104</v>
      </c>
      <c r="Q71" s="38"/>
      <c r="R71" s="38"/>
      <c r="S71" s="39"/>
      <c r="T71" s="40">
        <f ca="1">OFFSET(T64,MATCH(MIN(T65:T69),T65:T69,0),-4)-IF(P65="",Q65,P65)+$C62</f>
        <v>0.22083333333333333</v>
      </c>
      <c r="U71" s="41"/>
      <c r="V71" s="37">
        <f>MAX(W65:X69)-IF(V65="",W65,V65)-MIN(Z65:Z69)+$C62</f>
        <v>0.3034722222222222</v>
      </c>
      <c r="W71" s="38"/>
      <c r="X71" s="38"/>
      <c r="Y71" s="39"/>
      <c r="Z71" s="40">
        <f ca="1">OFFSET(Z64,MATCH(MIN(Z65:Z69),Z65:Z69,0),-4)-IF(V65="",W65,V65)+$C62</f>
        <v>0.23611111111111113</v>
      </c>
      <c r="AA71" s="41"/>
      <c r="AB71" s="37">
        <f>MAX(AC65:AD69)-IF(AB65="",AC65,AB65)-MIN(AF65:AF69)+$C62</f>
        <v>0.31874999999999992</v>
      </c>
      <c r="AC71" s="38"/>
      <c r="AD71" s="38"/>
      <c r="AE71" s="39"/>
      <c r="AF71" s="40">
        <f ca="1">OFFSET(AF64,MATCH(MIN(AF65:AF69),AF65:AF69,0),-4)-IF(AB65="",AC65,AB65)+$C62</f>
        <v>0.24861111111111109</v>
      </c>
      <c r="AG71" s="42"/>
      <c r="AH71" s="27">
        <v>0.30833333333333329</v>
      </c>
      <c r="AI71" s="28">
        <f t="shared" si="33"/>
        <v>1.3888888888888784E-2</v>
      </c>
      <c r="AJ71" s="29">
        <v>0.70208333333333328</v>
      </c>
      <c r="AK71" s="30">
        <f t="shared" si="34"/>
        <v>1.6666666666666607E-2</v>
      </c>
    </row>
    <row r="72" spans="2:37" ht="24" customHeight="1" thickBot="1" x14ac:dyDescent="0.3">
      <c r="B72" s="293"/>
      <c r="C72" s="368">
        <v>6.9444444444444441E-3</v>
      </c>
      <c r="D72" s="9" t="s">
        <v>18</v>
      </c>
      <c r="E72" s="7"/>
      <c r="F72" s="7"/>
      <c r="G72" s="7"/>
      <c r="H72" s="7"/>
      <c r="I72" s="8"/>
      <c r="J72" s="9"/>
      <c r="K72" s="7"/>
      <c r="L72" s="7"/>
      <c r="M72" s="7"/>
      <c r="N72" s="7"/>
      <c r="O72" s="8"/>
      <c r="P72" s="9"/>
      <c r="Q72" s="7"/>
      <c r="R72" s="7"/>
      <c r="S72" s="7"/>
      <c r="T72" s="7"/>
      <c r="U72" s="8"/>
      <c r="V72" s="9"/>
      <c r="W72" s="7"/>
      <c r="X72" s="7"/>
      <c r="Y72" s="7"/>
      <c r="Z72" s="7"/>
      <c r="AA72" s="8"/>
      <c r="AB72" s="9"/>
      <c r="AC72" s="7"/>
      <c r="AD72" s="7"/>
      <c r="AE72" s="7"/>
      <c r="AF72" s="7"/>
      <c r="AG72" s="7"/>
      <c r="AH72" s="27">
        <v>0.32430555555555562</v>
      </c>
      <c r="AI72" s="28">
        <f t="shared" si="33"/>
        <v>1.5972222222222332E-2</v>
      </c>
      <c r="AJ72" s="29">
        <v>0.72222222222222221</v>
      </c>
      <c r="AK72" s="30">
        <f t="shared" si="34"/>
        <v>2.0138888888888928E-2</v>
      </c>
    </row>
    <row r="73" spans="2:37" ht="24" customHeight="1" thickBot="1" x14ac:dyDescent="0.3">
      <c r="B73" s="293"/>
      <c r="C73" s="263"/>
      <c r="D73" s="9" t="s">
        <v>19</v>
      </c>
      <c r="E73" s="7"/>
      <c r="F73" s="7"/>
      <c r="G73" s="7"/>
      <c r="H73" s="7"/>
      <c r="I73" s="8"/>
      <c r="J73" s="9" t="s">
        <v>20</v>
      </c>
      <c r="K73" s="7"/>
      <c r="L73" s="7"/>
      <c r="M73" s="7"/>
      <c r="N73" s="7"/>
      <c r="O73" s="8"/>
      <c r="P73" s="9" t="s">
        <v>33</v>
      </c>
      <c r="Q73" s="7"/>
      <c r="R73" s="7"/>
      <c r="S73" s="7"/>
      <c r="T73" s="7"/>
      <c r="U73" s="8"/>
      <c r="V73" s="9" t="s">
        <v>40</v>
      </c>
      <c r="W73" s="7"/>
      <c r="X73" s="7"/>
      <c r="Y73" s="7"/>
      <c r="Z73" s="7"/>
      <c r="AA73" s="8"/>
      <c r="AB73" s="9" t="s">
        <v>41</v>
      </c>
      <c r="AC73" s="7"/>
      <c r="AD73" s="7"/>
      <c r="AE73" s="7"/>
      <c r="AF73" s="7"/>
      <c r="AG73" s="7"/>
      <c r="AH73" s="27">
        <v>0.34027777777777779</v>
      </c>
      <c r="AI73" s="28">
        <f t="shared" si="33"/>
        <v>1.5972222222222165E-2</v>
      </c>
      <c r="AJ73" s="29">
        <v>0.73611111111111116</v>
      </c>
      <c r="AK73" s="30">
        <f t="shared" si="34"/>
        <v>1.3888888888888951E-2</v>
      </c>
    </row>
    <row r="74" spans="2:37" ht="24" customHeight="1" thickBot="1" x14ac:dyDescent="0.3">
      <c r="B74" s="293"/>
      <c r="C74" s="301" t="s">
        <v>7</v>
      </c>
      <c r="D74" s="13" t="s">
        <v>8</v>
      </c>
      <c r="E74" s="14" t="s">
        <v>9</v>
      </c>
      <c r="F74" s="15" t="s">
        <v>10</v>
      </c>
      <c r="G74" s="14" t="s">
        <v>11</v>
      </c>
      <c r="H74" s="15" t="s">
        <v>12</v>
      </c>
      <c r="I74" s="14" t="s">
        <v>13</v>
      </c>
      <c r="J74" s="15" t="s">
        <v>8</v>
      </c>
      <c r="K74" s="14" t="s">
        <v>9</v>
      </c>
      <c r="L74" s="15" t="s">
        <v>10</v>
      </c>
      <c r="M74" s="14" t="s">
        <v>11</v>
      </c>
      <c r="N74" s="15" t="s">
        <v>12</v>
      </c>
      <c r="O74" s="14" t="s">
        <v>13</v>
      </c>
      <c r="P74" s="13" t="s">
        <v>8</v>
      </c>
      <c r="Q74" s="14" t="s">
        <v>9</v>
      </c>
      <c r="R74" s="15" t="s">
        <v>10</v>
      </c>
      <c r="S74" s="14" t="s">
        <v>11</v>
      </c>
      <c r="T74" s="15" t="s">
        <v>12</v>
      </c>
      <c r="U74" s="14" t="s">
        <v>13</v>
      </c>
      <c r="V74" s="13" t="s">
        <v>8</v>
      </c>
      <c r="W74" s="14" t="s">
        <v>9</v>
      </c>
      <c r="X74" s="15" t="s">
        <v>10</v>
      </c>
      <c r="Y74" s="14" t="s">
        <v>11</v>
      </c>
      <c r="Z74" s="15" t="s">
        <v>12</v>
      </c>
      <c r="AA74" s="14" t="s">
        <v>13</v>
      </c>
      <c r="AB74" s="13" t="s">
        <v>8</v>
      </c>
      <c r="AC74" s="14" t="s">
        <v>9</v>
      </c>
      <c r="AD74" s="15" t="s">
        <v>10</v>
      </c>
      <c r="AE74" s="14" t="s">
        <v>11</v>
      </c>
      <c r="AF74" s="15" t="s">
        <v>12</v>
      </c>
      <c r="AG74" s="13" t="s">
        <v>13</v>
      </c>
      <c r="AH74" s="27">
        <v>0.35694444444444451</v>
      </c>
      <c r="AI74" s="28">
        <f t="shared" si="33"/>
        <v>1.6666666666666718E-2</v>
      </c>
      <c r="AJ74" s="29">
        <v>0.75</v>
      </c>
      <c r="AK74" s="30">
        <f t="shared" si="34"/>
        <v>1.388888888888884E-2</v>
      </c>
    </row>
    <row r="75" spans="2:37" ht="24" customHeight="1" x14ac:dyDescent="0.25">
      <c r="B75" s="293"/>
      <c r="C75" s="302"/>
      <c r="D75" s="23">
        <v>0.56111111111111112</v>
      </c>
      <c r="E75" s="25">
        <v>0.59583333333333333</v>
      </c>
      <c r="F75" s="25">
        <v>0.62847222222222221</v>
      </c>
      <c r="G75" s="20">
        <f t="shared" ref="G75:G77" si="35">F75-D75</f>
        <v>6.7361111111111094E-2</v>
      </c>
      <c r="H75" s="48">
        <v>652</v>
      </c>
      <c r="I75" s="49">
        <v>1</v>
      </c>
      <c r="J75" s="23">
        <v>0.5805555555555556</v>
      </c>
      <c r="K75" s="25">
        <v>0.61458333333333337</v>
      </c>
      <c r="L75" s="25">
        <v>0.64861111111111114</v>
      </c>
      <c r="M75" s="20">
        <f t="shared" ref="M75:M77" si="36">L75-J75</f>
        <v>6.8055555555555536E-2</v>
      </c>
      <c r="N75" s="48">
        <v>652</v>
      </c>
      <c r="O75" s="49">
        <v>2</v>
      </c>
      <c r="P75" s="23">
        <v>0.61805555555555558</v>
      </c>
      <c r="Q75" s="25">
        <v>0.65069444444444446</v>
      </c>
      <c r="R75" s="25">
        <v>0.68541666666666667</v>
      </c>
      <c r="S75" s="20">
        <f t="shared" ref="S75:S77" si="37">R75-P75</f>
        <v>6.7361111111111094E-2</v>
      </c>
      <c r="T75" s="48">
        <v>652</v>
      </c>
      <c r="U75" s="49">
        <v>3</v>
      </c>
      <c r="V75" s="23">
        <v>0.63888888888888884</v>
      </c>
      <c r="W75" s="25">
        <v>0.66666666666666663</v>
      </c>
      <c r="X75" s="25">
        <v>0.70833333333333337</v>
      </c>
      <c r="Y75" s="20">
        <f t="shared" ref="Y75:Y77" si="38">X75-V75</f>
        <v>6.9444444444444531E-2</v>
      </c>
      <c r="Z75" s="48">
        <v>652</v>
      </c>
      <c r="AA75" s="49">
        <v>4</v>
      </c>
      <c r="AB75" s="23">
        <v>0.68541666666666667</v>
      </c>
      <c r="AC75" s="25">
        <v>0.71736111111111112</v>
      </c>
      <c r="AD75" s="25">
        <v>0.75624999999999998</v>
      </c>
      <c r="AE75" s="20">
        <f t="shared" ref="AE75:AE76" si="39">AD75-AB75</f>
        <v>7.0833333333333304E-2</v>
      </c>
      <c r="AF75" s="48">
        <v>652</v>
      </c>
      <c r="AG75" s="69">
        <v>5</v>
      </c>
      <c r="AH75" s="27">
        <v>0.37083333333333329</v>
      </c>
      <c r="AI75" s="28">
        <f t="shared" si="33"/>
        <v>1.3888888888888784E-2</v>
      </c>
      <c r="AJ75" s="29">
        <v>0.77083333333333337</v>
      </c>
      <c r="AK75" s="30">
        <f t="shared" si="34"/>
        <v>2.083333333333337E-2</v>
      </c>
    </row>
    <row r="76" spans="2:37" ht="24" customHeight="1" thickBot="1" x14ac:dyDescent="0.3">
      <c r="B76" s="293"/>
      <c r="C76" s="302"/>
      <c r="D76" s="27">
        <v>0.65277777777777779</v>
      </c>
      <c r="E76" s="29">
        <v>0.68402777777777779</v>
      </c>
      <c r="F76" s="29">
        <v>0.72499999999999998</v>
      </c>
      <c r="G76" s="20">
        <f t="shared" si="35"/>
        <v>7.2222222222222188E-2</v>
      </c>
      <c r="H76" s="50">
        <v>652</v>
      </c>
      <c r="I76" s="51">
        <v>1</v>
      </c>
      <c r="J76" s="27">
        <v>0.66736111111111107</v>
      </c>
      <c r="K76" s="29">
        <v>0.69791666666666663</v>
      </c>
      <c r="L76" s="29">
        <v>0.73611111111111116</v>
      </c>
      <c r="M76" s="20">
        <f t="shared" si="36"/>
        <v>6.8750000000000089E-2</v>
      </c>
      <c r="N76" s="50">
        <v>652</v>
      </c>
      <c r="O76" s="51">
        <v>2</v>
      </c>
      <c r="P76" s="27">
        <v>0.70208333333333328</v>
      </c>
      <c r="Q76" s="29">
        <v>0.73472222222222228</v>
      </c>
      <c r="R76" s="29">
        <v>0.76944444444444449</v>
      </c>
      <c r="S76" s="20">
        <f t="shared" si="37"/>
        <v>6.7361111111111205E-2</v>
      </c>
      <c r="T76" s="50">
        <v>652</v>
      </c>
      <c r="U76" s="51">
        <v>3</v>
      </c>
      <c r="V76" s="27">
        <v>0.72222222222222221</v>
      </c>
      <c r="W76" s="29">
        <v>0.75416666666666665</v>
      </c>
      <c r="X76" s="29">
        <v>0.78819444444444442</v>
      </c>
      <c r="Y76" s="20">
        <f t="shared" si="38"/>
        <v>6.597222222222221E-2</v>
      </c>
      <c r="Z76" s="50">
        <v>652</v>
      </c>
      <c r="AA76" s="51">
        <v>4</v>
      </c>
      <c r="AB76" s="27">
        <v>0.77083333333333337</v>
      </c>
      <c r="AC76" s="29">
        <v>0.80763888888888891</v>
      </c>
      <c r="AD76" s="29">
        <v>0.84375</v>
      </c>
      <c r="AE76" s="20">
        <f t="shared" si="39"/>
        <v>7.291666666666663E-2</v>
      </c>
      <c r="AF76" s="50">
        <v>652</v>
      </c>
      <c r="AG76" s="70">
        <v>5</v>
      </c>
      <c r="AH76" s="27">
        <v>0.38541666666666669</v>
      </c>
      <c r="AI76" s="28">
        <f t="shared" si="33"/>
        <v>1.4583333333333393E-2</v>
      </c>
      <c r="AJ76" s="29">
        <v>0.79166666666666663</v>
      </c>
      <c r="AK76" s="30">
        <f t="shared" si="34"/>
        <v>2.0833333333333259E-2</v>
      </c>
    </row>
    <row r="77" spans="2:37" ht="24" customHeight="1" thickBot="1" x14ac:dyDescent="0.3">
      <c r="B77" s="293"/>
      <c r="C77" s="302"/>
      <c r="D77" s="27">
        <v>0.73611111111111116</v>
      </c>
      <c r="E77" s="29">
        <v>0.76458333333333328</v>
      </c>
      <c r="F77" s="29">
        <v>0.80694444444444446</v>
      </c>
      <c r="G77" s="20">
        <f t="shared" si="35"/>
        <v>7.0833333333333304E-2</v>
      </c>
      <c r="H77" s="50">
        <v>652</v>
      </c>
      <c r="I77" s="51">
        <v>1</v>
      </c>
      <c r="J77" s="27">
        <v>0.75</v>
      </c>
      <c r="K77" s="29">
        <v>0.7729166666666667</v>
      </c>
      <c r="L77" s="29">
        <v>0.81527777777777777</v>
      </c>
      <c r="M77" s="20">
        <f t="shared" si="36"/>
        <v>6.5277777777777768E-2</v>
      </c>
      <c r="N77" s="50">
        <v>652</v>
      </c>
      <c r="O77" s="51">
        <v>2</v>
      </c>
      <c r="P77" s="27">
        <v>0.79166666666666663</v>
      </c>
      <c r="Q77" s="29">
        <v>0.82638888888888884</v>
      </c>
      <c r="R77" s="29">
        <v>0.86111111111111116</v>
      </c>
      <c r="S77" s="20">
        <f t="shared" si="37"/>
        <v>6.9444444444444531E-2</v>
      </c>
      <c r="T77" s="50">
        <v>652</v>
      </c>
      <c r="U77" s="51">
        <v>3</v>
      </c>
      <c r="V77" s="27">
        <v>0.82291666666666663</v>
      </c>
      <c r="W77" s="29">
        <v>0.85416666666666663</v>
      </c>
      <c r="X77" s="29">
        <v>0.88749999999999996</v>
      </c>
      <c r="Y77" s="20">
        <f t="shared" si="38"/>
        <v>6.4583333333333326E-2</v>
      </c>
      <c r="Z77" s="50">
        <v>652</v>
      </c>
      <c r="AA77" s="51">
        <v>4</v>
      </c>
      <c r="AB77" s="31">
        <f>IF(AD76="",AC76,AD76)</f>
        <v>0.84375</v>
      </c>
      <c r="AC77" s="32"/>
      <c r="AD77" s="31">
        <f>IF(AB78="",AC78,AB78)</f>
        <v>0.90972222222222221</v>
      </c>
      <c r="AE77" s="32"/>
      <c r="AF77" s="32">
        <f>AD77-AB77</f>
        <v>6.597222222222221E-2</v>
      </c>
      <c r="AG77" s="32"/>
      <c r="AH77" s="27">
        <v>0.4</v>
      </c>
      <c r="AI77" s="28">
        <f t="shared" si="33"/>
        <v>1.4583333333333337E-2</v>
      </c>
      <c r="AJ77" s="29">
        <v>0.82291666666666663</v>
      </c>
      <c r="AK77" s="30">
        <f t="shared" si="34"/>
        <v>3.125E-2</v>
      </c>
    </row>
    <row r="78" spans="2:37" ht="24" customHeight="1" thickBot="1" x14ac:dyDescent="0.3">
      <c r="B78" s="293"/>
      <c r="C78" s="302"/>
      <c r="D78" s="31">
        <f>IF(F77="",E77,F77)</f>
        <v>0.80694444444444446</v>
      </c>
      <c r="E78" s="32"/>
      <c r="F78" s="31">
        <f>IF(D79="",E79,D79)</f>
        <v>0.85416666666666663</v>
      </c>
      <c r="G78" s="32"/>
      <c r="H78" s="32">
        <f>F78-D78</f>
        <v>4.7222222222222165E-2</v>
      </c>
      <c r="I78" s="32"/>
      <c r="J78" s="31">
        <f>IF(L77="",K77,L77)</f>
        <v>0.81527777777777777</v>
      </c>
      <c r="K78" s="32"/>
      <c r="L78" s="31">
        <f>IF(J79="",K79,J79)</f>
        <v>0.88194444444444442</v>
      </c>
      <c r="M78" s="32"/>
      <c r="N78" s="32">
        <f>L78-J78</f>
        <v>6.6666666666666652E-2</v>
      </c>
      <c r="O78" s="32"/>
      <c r="P78" s="31">
        <f>IF(R77="",Q77,R77)</f>
        <v>0.86111111111111116</v>
      </c>
      <c r="Q78" s="32"/>
      <c r="R78" s="31">
        <f>IF(P79="",Q79,P79)</f>
        <v>0.9375</v>
      </c>
      <c r="S78" s="32"/>
      <c r="T78" s="32">
        <f>R78-P78</f>
        <v>7.638888888888884E-2</v>
      </c>
      <c r="U78" s="32"/>
      <c r="V78" s="31">
        <f>IF(X77="",W77,X77)</f>
        <v>0.88749999999999996</v>
      </c>
      <c r="W78" s="32"/>
      <c r="X78" s="31">
        <f>IF(V79="",W79,V79)</f>
        <v>0.96527777777777779</v>
      </c>
      <c r="Y78" s="32"/>
      <c r="Z78" s="32">
        <f>X78-V78</f>
        <v>7.7777777777777835E-2</v>
      </c>
      <c r="AA78" s="32"/>
      <c r="AB78" s="27">
        <v>0.90972222222222221</v>
      </c>
      <c r="AC78" s="29">
        <v>0.93958333333333333</v>
      </c>
      <c r="AD78" s="29">
        <v>0.97013888888888888</v>
      </c>
      <c r="AE78" s="20">
        <f t="shared" ref="AE78:AE80" si="40">AD78-AB78</f>
        <v>6.0416666666666674E-2</v>
      </c>
      <c r="AF78" s="50">
        <v>652</v>
      </c>
      <c r="AG78" s="70">
        <v>5</v>
      </c>
      <c r="AH78" s="27">
        <v>0.42777777777777781</v>
      </c>
      <c r="AI78" s="28">
        <f t="shared" si="33"/>
        <v>2.777777777777779E-2</v>
      </c>
      <c r="AJ78" s="29">
        <v>0.85416666666666663</v>
      </c>
      <c r="AK78" s="30">
        <f t="shared" si="34"/>
        <v>3.125E-2</v>
      </c>
    </row>
    <row r="79" spans="2:37" ht="24" customHeight="1" x14ac:dyDescent="0.25">
      <c r="B79" s="293"/>
      <c r="C79" s="302"/>
      <c r="D79" s="27">
        <v>0.85416666666666663</v>
      </c>
      <c r="E79" s="29">
        <v>0.88541666666666663</v>
      </c>
      <c r="F79" s="29">
        <v>0.92222222222222228</v>
      </c>
      <c r="G79" s="20">
        <f>F79-D79</f>
        <v>6.8055555555555647E-2</v>
      </c>
      <c r="H79" s="50">
        <v>652</v>
      </c>
      <c r="I79" s="51">
        <v>1</v>
      </c>
      <c r="J79" s="27">
        <v>0.88194444444444442</v>
      </c>
      <c r="K79" s="29">
        <v>0.91249999999999998</v>
      </c>
      <c r="L79" s="29">
        <v>0.94444444444444442</v>
      </c>
      <c r="M79" s="20">
        <f>L79-J79</f>
        <v>6.25E-2</v>
      </c>
      <c r="N79" s="50">
        <v>652</v>
      </c>
      <c r="O79" s="51">
        <v>2</v>
      </c>
      <c r="P79" s="27">
        <v>0.9375</v>
      </c>
      <c r="Q79" s="29">
        <v>0.96319444444444446</v>
      </c>
      <c r="R79" s="29">
        <v>0.99375000000000002</v>
      </c>
      <c r="S79" s="20">
        <f>R79-P79</f>
        <v>5.6250000000000022E-2</v>
      </c>
      <c r="T79" s="50">
        <v>652</v>
      </c>
      <c r="U79" s="51">
        <v>3</v>
      </c>
      <c r="V79" s="27">
        <v>0.96527777777777779</v>
      </c>
      <c r="W79" s="29">
        <v>0.99097222222222225</v>
      </c>
      <c r="X79" s="29">
        <v>1.0215277777777778</v>
      </c>
      <c r="Y79" s="20">
        <f t="shared" ref="Y79:Y80" si="41">X79-V79</f>
        <v>5.6250000000000022E-2</v>
      </c>
      <c r="Z79" s="50">
        <v>652</v>
      </c>
      <c r="AA79" s="51">
        <v>4</v>
      </c>
      <c r="AB79" s="27">
        <v>1.0006944444444446</v>
      </c>
      <c r="AC79" s="29">
        <v>1.0256944444444445</v>
      </c>
      <c r="AD79" s="29">
        <v>1.0541666666666667</v>
      </c>
      <c r="AE79" s="20">
        <f t="shared" si="40"/>
        <v>5.3472222222222143E-2</v>
      </c>
      <c r="AF79" s="50">
        <v>652</v>
      </c>
      <c r="AG79" s="70">
        <v>5</v>
      </c>
      <c r="AH79" s="27">
        <v>0.45555555555555549</v>
      </c>
      <c r="AI79" s="28">
        <f t="shared" si="33"/>
        <v>2.7777777777777679E-2</v>
      </c>
      <c r="AJ79" s="29">
        <v>0.88194444444444442</v>
      </c>
      <c r="AK79" s="30">
        <f t="shared" si="34"/>
        <v>2.777777777777779E-2</v>
      </c>
    </row>
    <row r="80" spans="2:37" ht="24" customHeight="1" thickBot="1" x14ac:dyDescent="0.3">
      <c r="B80" s="293"/>
      <c r="C80" s="302"/>
      <c r="D80" s="52"/>
      <c r="E80" s="53"/>
      <c r="F80" s="53"/>
      <c r="G80" s="56"/>
      <c r="H80" s="54"/>
      <c r="I80" s="55"/>
      <c r="J80" s="52"/>
      <c r="K80" s="53"/>
      <c r="L80" s="53"/>
      <c r="M80" s="56"/>
      <c r="N80" s="54"/>
      <c r="O80" s="55"/>
      <c r="P80" s="52"/>
      <c r="Q80" s="53"/>
      <c r="R80" s="53"/>
      <c r="S80" s="56"/>
      <c r="T80" s="54"/>
      <c r="U80" s="55"/>
      <c r="V80" s="52">
        <v>1.0284722222222222</v>
      </c>
      <c r="W80" s="53">
        <v>1.0534722222222221</v>
      </c>
      <c r="X80" s="53">
        <v>1.0819444444444444</v>
      </c>
      <c r="Y80" s="20">
        <f t="shared" si="41"/>
        <v>5.3472222222222143E-2</v>
      </c>
      <c r="Z80" s="54">
        <v>652</v>
      </c>
      <c r="AA80" s="55">
        <v>4</v>
      </c>
      <c r="AB80" s="52">
        <v>1.0631944444444446</v>
      </c>
      <c r="AC80" s="53">
        <v>1.0881944444444445</v>
      </c>
      <c r="AD80" s="53">
        <v>1.1166666666666667</v>
      </c>
      <c r="AE80" s="20">
        <f t="shared" si="40"/>
        <v>5.3472222222222143E-2</v>
      </c>
      <c r="AF80" s="54">
        <v>652</v>
      </c>
      <c r="AG80" s="71">
        <v>5</v>
      </c>
      <c r="AH80" s="27">
        <v>0.48333333333333328</v>
      </c>
      <c r="AI80" s="28">
        <f t="shared" si="33"/>
        <v>2.777777777777779E-2</v>
      </c>
      <c r="AJ80" s="29">
        <v>0.90972222222222221</v>
      </c>
      <c r="AK80" s="30">
        <f t="shared" si="34"/>
        <v>2.777777777777779E-2</v>
      </c>
    </row>
    <row r="81" spans="2:37" ht="24" customHeight="1" thickBot="1" x14ac:dyDescent="0.3">
      <c r="B81" s="293"/>
      <c r="C81" s="303"/>
      <c r="D81" s="369" t="s">
        <v>53</v>
      </c>
      <c r="E81" s="370"/>
      <c r="F81" s="370"/>
      <c r="G81" s="370"/>
      <c r="H81" s="370"/>
      <c r="I81" s="371"/>
      <c r="J81" s="369" t="s">
        <v>53</v>
      </c>
      <c r="K81" s="370"/>
      <c r="L81" s="370"/>
      <c r="M81" s="370"/>
      <c r="N81" s="370"/>
      <c r="O81" s="371"/>
      <c r="P81" s="369" t="s">
        <v>53</v>
      </c>
      <c r="Q81" s="370"/>
      <c r="R81" s="370"/>
      <c r="S81" s="370"/>
      <c r="T81" s="370"/>
      <c r="U81" s="371"/>
      <c r="V81" s="369" t="s">
        <v>53</v>
      </c>
      <c r="W81" s="370"/>
      <c r="X81" s="370"/>
      <c r="Y81" s="370"/>
      <c r="Z81" s="370"/>
      <c r="AA81" s="371"/>
      <c r="AB81" s="369" t="s">
        <v>53</v>
      </c>
      <c r="AC81" s="370"/>
      <c r="AD81" s="370"/>
      <c r="AE81" s="370"/>
      <c r="AF81" s="370"/>
      <c r="AG81" s="371"/>
      <c r="AH81" s="27">
        <v>0.50277777777777777</v>
      </c>
      <c r="AI81" s="28">
        <f t="shared" si="33"/>
        <v>1.9444444444444486E-2</v>
      </c>
      <c r="AJ81" s="29">
        <v>0.9375</v>
      </c>
      <c r="AK81" s="30">
        <f t="shared" si="34"/>
        <v>2.777777777777779E-2</v>
      </c>
    </row>
    <row r="82" spans="2:37" ht="24" customHeight="1" thickBot="1" x14ac:dyDescent="0.3">
      <c r="B82" s="294"/>
      <c r="C82" s="36" t="s">
        <v>17</v>
      </c>
      <c r="D82" s="37">
        <f>MAX(E75:F80)-IF(D75="",E75,D75)-MIN(H75:H80)+$C72</f>
        <v>0.32083333333333341</v>
      </c>
      <c r="E82" s="57"/>
      <c r="F82" s="57"/>
      <c r="G82" s="58"/>
      <c r="H82" s="59">
        <f ca="1">OFFSET(H74,MATCH(MIN(H75:H80),H75:H80,0),-4)-IF(D75="",E75,D75)</f>
        <v>0.24583333333333335</v>
      </c>
      <c r="I82" s="60"/>
      <c r="J82" s="37">
        <f>MAX(K75:L80)-IF(J75="",K75,J75)-MIN(N75:N80)+$C72</f>
        <v>0.30416666666666659</v>
      </c>
      <c r="K82" s="38"/>
      <c r="L82" s="38"/>
      <c r="M82" s="39"/>
      <c r="N82" s="59">
        <f ca="1">OFFSET(N74,MATCH(MIN(N75:N80),N75:N80,0),-4)-IF(J75="",K75,J75)</f>
        <v>0.23472222222222217</v>
      </c>
      <c r="O82" s="41"/>
      <c r="P82" s="37">
        <f>MAX(Q75:R80)-IF(P75="",Q75,P75)-MIN(T75:T80)+$C72</f>
        <v>0.30625000000000002</v>
      </c>
      <c r="Q82" s="38"/>
      <c r="R82" s="38"/>
      <c r="S82" s="39"/>
      <c r="T82" s="59">
        <f ca="1">OFFSET(T74,MATCH(MIN(T75:T80),T75:T80,0),-4)-IF(P75="",Q75,P75)</f>
        <v>0.24305555555555558</v>
      </c>
      <c r="U82" s="41"/>
      <c r="V82" s="37">
        <f>MAX(W75:X80)-IF(V75="",W75,V75)-MIN(Z75:Z80)+$C72</f>
        <v>0.37222222222222212</v>
      </c>
      <c r="W82" s="38"/>
      <c r="X82" s="38"/>
      <c r="Y82" s="39"/>
      <c r="Z82" s="59">
        <f ca="1">OFFSET(Z74,MATCH(MIN(Z75:Z80),Z75:Z80,0),-4)-IF(V75="",W75,V75)</f>
        <v>0.24861111111111112</v>
      </c>
      <c r="AA82" s="41"/>
      <c r="AB82" s="37">
        <f>MAX(AC75:AD80)-IF(AB75="",AC75,AB75)-MIN(AF75:AF80)+$C72</f>
        <v>0.37222222222222223</v>
      </c>
      <c r="AC82" s="38"/>
      <c r="AD82" s="38"/>
      <c r="AE82" s="39"/>
      <c r="AF82" s="59">
        <f ca="1">OFFSET(AF74,MATCH(MIN(AF75:AF80),AF75:AF80,0),-4)-IF(AB75="",AC75,AB75)</f>
        <v>0.15833333333333333</v>
      </c>
      <c r="AG82" s="42"/>
      <c r="AH82" s="27">
        <v>0.52222222222222225</v>
      </c>
      <c r="AI82" s="28">
        <f t="shared" si="33"/>
        <v>1.9444444444444486E-2</v>
      </c>
      <c r="AJ82" s="29">
        <v>0.96527777777777779</v>
      </c>
      <c r="AK82" s="30">
        <f t="shared" si="34"/>
        <v>2.777777777777779E-2</v>
      </c>
    </row>
    <row r="83" spans="2:37" ht="24" customHeight="1" x14ac:dyDescent="0.25">
      <c r="AH83" s="27">
        <v>0.54166666666666663</v>
      </c>
      <c r="AI83" s="28">
        <f t="shared" si="33"/>
        <v>1.9444444444444375E-2</v>
      </c>
      <c r="AJ83" s="29">
        <v>1.0006944444444446</v>
      </c>
      <c r="AK83" s="30">
        <f t="shared" si="34"/>
        <v>3.5416666666666763E-2</v>
      </c>
    </row>
    <row r="84" spans="2:37" ht="24" customHeight="1" x14ac:dyDescent="0.25">
      <c r="AH84" s="27">
        <v>0.56111111111111112</v>
      </c>
      <c r="AI84" s="28">
        <f t="shared" si="33"/>
        <v>1.9444444444444486E-2</v>
      </c>
      <c r="AJ84" s="29">
        <v>1.0284722222222222</v>
      </c>
      <c r="AK84" s="30">
        <f t="shared" si="34"/>
        <v>2.7777777777777679E-2</v>
      </c>
    </row>
    <row r="85" spans="2:37" ht="24" customHeight="1" thickBot="1" x14ac:dyDescent="0.3">
      <c r="D85"/>
      <c r="E85"/>
      <c r="F85"/>
      <c r="G85"/>
      <c r="H85"/>
      <c r="I85"/>
      <c r="J85"/>
      <c r="AH85" s="44">
        <v>0.5805555555555556</v>
      </c>
      <c r="AI85" s="45">
        <f t="shared" si="33"/>
        <v>1.9444444444444486E-2</v>
      </c>
      <c r="AJ85" s="63">
        <v>1.0631944444444446</v>
      </c>
      <c r="AK85" s="47">
        <f t="shared" si="34"/>
        <v>3.4722222222222321E-2</v>
      </c>
    </row>
    <row r="86" spans="2:37" ht="24" customHeight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 spans="2:37" ht="24" customHeight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</sheetData>
  <mergeCells count="45">
    <mergeCell ref="V70:AA70"/>
    <mergeCell ref="AB70:AG70"/>
    <mergeCell ref="C72:C73"/>
    <mergeCell ref="C74:C81"/>
    <mergeCell ref="D81:I81"/>
    <mergeCell ref="J81:O81"/>
    <mergeCell ref="P81:U81"/>
    <mergeCell ref="V81:AA81"/>
    <mergeCell ref="AB81:AG81"/>
    <mergeCell ref="P70:U70"/>
    <mergeCell ref="B61:B82"/>
    <mergeCell ref="C62:C63"/>
    <mergeCell ref="C64:C70"/>
    <mergeCell ref="D70:I70"/>
    <mergeCell ref="J70:O70"/>
    <mergeCell ref="V41:AA41"/>
    <mergeCell ref="AB41:AG41"/>
    <mergeCell ref="C43:C44"/>
    <mergeCell ref="C45:C52"/>
    <mergeCell ref="D52:I52"/>
    <mergeCell ref="J52:O52"/>
    <mergeCell ref="P52:U52"/>
    <mergeCell ref="V52:AA52"/>
    <mergeCell ref="AB52:AG52"/>
    <mergeCell ref="P41:U41"/>
    <mergeCell ref="B32:B53"/>
    <mergeCell ref="C33:C34"/>
    <mergeCell ref="C35:C41"/>
    <mergeCell ref="D41:I41"/>
    <mergeCell ref="J41:O41"/>
    <mergeCell ref="V11:AA11"/>
    <mergeCell ref="AB11:AG11"/>
    <mergeCell ref="C13:C14"/>
    <mergeCell ref="C15:C22"/>
    <mergeCell ref="D22:I22"/>
    <mergeCell ref="J22:O22"/>
    <mergeCell ref="P22:U22"/>
    <mergeCell ref="V22:AA22"/>
    <mergeCell ref="AB22:AG22"/>
    <mergeCell ref="P11:U11"/>
    <mergeCell ref="B2:B23"/>
    <mergeCell ref="C3:C4"/>
    <mergeCell ref="C5:C11"/>
    <mergeCell ref="D11:I11"/>
    <mergeCell ref="J11:O11"/>
  </mergeCells>
  <conditionalFormatting sqref="D4">
    <cfRule type="colorScale" priority="21">
      <colorScale>
        <cfvo type="min"/>
        <cfvo type="max"/>
        <color rgb="FFFF7128"/>
        <color rgb="FFFFEF9C"/>
      </colorScale>
    </cfRule>
  </conditionalFormatting>
  <conditionalFormatting sqref="D34">
    <cfRule type="colorScale" priority="14">
      <colorScale>
        <cfvo type="min"/>
        <cfvo type="max"/>
        <color rgb="FFFF7128"/>
        <color rgb="FFFFEF9C"/>
      </colorScale>
    </cfRule>
  </conditionalFormatting>
  <conditionalFormatting sqref="D63">
    <cfRule type="colorScale" priority="7">
      <colorScale>
        <cfvo type="min"/>
        <cfvo type="max"/>
        <color rgb="FFFF7128"/>
        <color rgb="FFFFEF9C"/>
      </colorScale>
    </cfRule>
  </conditionalFormatting>
  <conditionalFormatting sqref="D4:I4">
    <cfRule type="expression" dxfId="54" priority="19" stopIfTrue="1">
      <formula>LEN($D4)=14</formula>
    </cfRule>
  </conditionalFormatting>
  <conditionalFormatting sqref="D34:I34">
    <cfRule type="expression" dxfId="53" priority="12" stopIfTrue="1">
      <formula>LEN($D34)=14</formula>
    </cfRule>
  </conditionalFormatting>
  <conditionalFormatting sqref="D63:I63">
    <cfRule type="expression" dxfId="52" priority="5" stopIfTrue="1">
      <formula>LEN($D63)=14</formula>
    </cfRule>
  </conditionalFormatting>
  <conditionalFormatting sqref="E4:I4">
    <cfRule type="notContainsBlanks" dxfId="51" priority="20">
      <formula>LEN(TRIM(E4))&gt;0</formula>
    </cfRule>
  </conditionalFormatting>
  <conditionalFormatting sqref="E34:I34">
    <cfRule type="notContainsBlanks" dxfId="50" priority="13">
      <formula>LEN(TRIM(E34))&gt;0</formula>
    </cfRule>
  </conditionalFormatting>
  <conditionalFormatting sqref="E63:I63">
    <cfRule type="notContainsBlanks" dxfId="49" priority="6">
      <formula>LEN(TRIM(E63))&gt;0</formula>
    </cfRule>
  </conditionalFormatting>
  <conditionalFormatting sqref="J4:O4">
    <cfRule type="expression" dxfId="48" priority="18">
      <formula>LEN($J4)=14</formula>
    </cfRule>
  </conditionalFormatting>
  <conditionalFormatting sqref="J34:O34">
    <cfRule type="expression" dxfId="47" priority="11">
      <formula>LEN($J34)=14</formula>
    </cfRule>
  </conditionalFormatting>
  <conditionalFormatting sqref="J63:O63">
    <cfRule type="expression" dxfId="46" priority="4">
      <formula>LEN($J63)=14</formula>
    </cfRule>
  </conditionalFormatting>
  <conditionalFormatting sqref="P4:U4">
    <cfRule type="expression" dxfId="45" priority="17">
      <formula>LEN($P4)=14</formula>
    </cfRule>
  </conditionalFormatting>
  <conditionalFormatting sqref="P34:U34">
    <cfRule type="expression" dxfId="44" priority="10">
      <formula>LEN($P34)=14</formula>
    </cfRule>
  </conditionalFormatting>
  <conditionalFormatting sqref="P63:U63">
    <cfRule type="expression" dxfId="43" priority="3">
      <formula>LEN($P63)=14</formula>
    </cfRule>
  </conditionalFormatting>
  <conditionalFormatting sqref="V4:AA4">
    <cfRule type="expression" dxfId="42" priority="16">
      <formula>LEN($V4)=14</formula>
    </cfRule>
  </conditionalFormatting>
  <conditionalFormatting sqref="V34:AA34">
    <cfRule type="expression" dxfId="41" priority="9">
      <formula>LEN($V34)=14</formula>
    </cfRule>
  </conditionalFormatting>
  <conditionalFormatting sqref="V63:AA63">
    <cfRule type="expression" dxfId="40" priority="2">
      <formula>LEN($V63)=14</formula>
    </cfRule>
  </conditionalFormatting>
  <conditionalFormatting sqref="AB4:AG4">
    <cfRule type="expression" dxfId="39" priority="15">
      <formula>LEN($AB4)=14</formula>
    </cfRule>
  </conditionalFormatting>
  <conditionalFormatting sqref="AB34:AG34">
    <cfRule type="expression" dxfId="38" priority="8">
      <formula>LEN($AB34)=14</formula>
    </cfRule>
  </conditionalFormatting>
  <conditionalFormatting sqref="AB63:AG63">
    <cfRule type="expression" dxfId="37" priority="1">
      <formula>LEN($AB63)=14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BC5B-D64B-4AD8-A8EC-DE8304DCD73F}">
  <dimension ref="A1:AL65"/>
  <sheetViews>
    <sheetView zoomScale="70" zoomScaleNormal="70" workbookViewId="0">
      <selection activeCell="B61" sqref="B61:B85"/>
    </sheetView>
  </sheetViews>
  <sheetFormatPr defaultColWidth="8.7109375" defaultRowHeight="24" customHeight="1" x14ac:dyDescent="0.25"/>
  <cols>
    <col min="1" max="33" width="8.7109375" style="1" customWidth="1"/>
    <col min="34" max="16384" width="8.7109375" style="1"/>
  </cols>
  <sheetData>
    <row r="1" spans="1:37" ht="24" customHeight="1" thickBot="1" x14ac:dyDescent="0.3"/>
    <row r="2" spans="1:37" ht="24" customHeight="1" thickBot="1" x14ac:dyDescent="0.3">
      <c r="B2" s="292">
        <v>46270</v>
      </c>
      <c r="C2" s="2" t="s">
        <v>58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3"/>
      <c r="AC2" s="3"/>
      <c r="AD2" s="3"/>
      <c r="AE2" s="3"/>
      <c r="AF2" s="4"/>
      <c r="AG2" s="5"/>
      <c r="AH2" s="6" t="s">
        <v>59</v>
      </c>
      <c r="AI2" s="7"/>
      <c r="AJ2" s="7"/>
      <c r="AK2" s="8"/>
    </row>
    <row r="3" spans="1:37" ht="24" customHeight="1" thickBot="1" x14ac:dyDescent="0.3">
      <c r="B3" s="304"/>
      <c r="C3" s="229">
        <v>1.3888888888888888E-2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9"/>
      <c r="AC3" s="7"/>
      <c r="AD3" s="7"/>
      <c r="AE3" s="7"/>
      <c r="AF3" s="7"/>
      <c r="AG3" s="8"/>
      <c r="AH3" s="10" t="s">
        <v>60</v>
      </c>
      <c r="AI3" s="11"/>
      <c r="AJ3" s="11"/>
      <c r="AK3" s="12"/>
    </row>
    <row r="4" spans="1:37" ht="24" customHeight="1" thickBot="1" x14ac:dyDescent="0.3">
      <c r="B4" s="304"/>
      <c r="C4" s="230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29</v>
      </c>
      <c r="Q4" s="7"/>
      <c r="R4" s="7"/>
      <c r="S4" s="7"/>
      <c r="T4" s="7"/>
      <c r="U4" s="8"/>
      <c r="V4" s="9" t="s">
        <v>30</v>
      </c>
      <c r="W4" s="7"/>
      <c r="X4" s="7"/>
      <c r="Y4" s="7"/>
      <c r="Z4" s="7"/>
      <c r="AA4" s="7"/>
      <c r="AB4" s="9" t="s">
        <v>38</v>
      </c>
      <c r="AC4" s="7"/>
      <c r="AD4" s="7"/>
      <c r="AE4" s="7"/>
      <c r="AF4" s="7"/>
      <c r="AG4" s="8"/>
      <c r="AH4" s="6" t="str">
        <f>CONCATENATE(COUNT(AH6:AH23,AJ6:AJ23)," VIAGENS")</f>
        <v>35 VIAGENS</v>
      </c>
      <c r="AI4" s="7"/>
      <c r="AJ4" s="7"/>
      <c r="AK4" s="8"/>
    </row>
    <row r="5" spans="1:37" ht="24" customHeight="1" thickBot="1" x14ac:dyDescent="0.3">
      <c r="B5" s="304"/>
      <c r="C5" s="297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3" t="s">
        <v>8</v>
      </c>
      <c r="W5" s="14" t="s">
        <v>9</v>
      </c>
      <c r="X5" s="15" t="s">
        <v>10</v>
      </c>
      <c r="Y5" s="14" t="s">
        <v>11</v>
      </c>
      <c r="Z5" s="15" t="s">
        <v>12</v>
      </c>
      <c r="AA5" s="13" t="s">
        <v>13</v>
      </c>
      <c r="AB5" s="13" t="s">
        <v>8</v>
      </c>
      <c r="AC5" s="14" t="s">
        <v>9</v>
      </c>
      <c r="AD5" s="15" t="s">
        <v>10</v>
      </c>
      <c r="AE5" s="14" t="s">
        <v>11</v>
      </c>
      <c r="AF5" s="15" t="s">
        <v>12</v>
      </c>
      <c r="AG5" s="14" t="s">
        <v>13</v>
      </c>
      <c r="AH5" s="16" t="s">
        <v>14</v>
      </c>
      <c r="AI5" s="17" t="s">
        <v>15</v>
      </c>
      <c r="AJ5" s="16" t="s">
        <v>14</v>
      </c>
      <c r="AK5" s="17" t="s">
        <v>15</v>
      </c>
    </row>
    <row r="6" spans="1:37" ht="24" customHeight="1" x14ac:dyDescent="0.25">
      <c r="B6" s="304"/>
      <c r="C6" s="298"/>
      <c r="D6" s="18">
        <v>0.2013888888888889</v>
      </c>
      <c r="E6" s="19">
        <v>0.23749999999999999</v>
      </c>
      <c r="F6" s="19">
        <v>0.27986111111111112</v>
      </c>
      <c r="G6" s="20">
        <f>F6-D6</f>
        <v>7.8472222222222221E-2</v>
      </c>
      <c r="H6" s="21">
        <v>676</v>
      </c>
      <c r="I6" s="22">
        <v>1</v>
      </c>
      <c r="J6" s="18">
        <v>0.21805555555555561</v>
      </c>
      <c r="K6" s="19">
        <v>0.25833333333333341</v>
      </c>
      <c r="L6" s="19">
        <v>0.30208333333333331</v>
      </c>
      <c r="M6" s="20">
        <f t="shared" ref="M6:M7" si="0">L6-J6</f>
        <v>8.4027777777777701E-2</v>
      </c>
      <c r="N6" s="21">
        <v>676</v>
      </c>
      <c r="O6" s="22">
        <v>2</v>
      </c>
      <c r="P6" s="18">
        <v>0.23472222222222219</v>
      </c>
      <c r="Q6" s="19">
        <v>0.27500000000000002</v>
      </c>
      <c r="R6" s="19">
        <v>0.31874999999999998</v>
      </c>
      <c r="S6" s="20">
        <f t="shared" ref="S6:S7" si="1">R6-P6</f>
        <v>8.4027777777777785E-2</v>
      </c>
      <c r="T6" s="21">
        <v>676</v>
      </c>
      <c r="U6" s="22">
        <v>3</v>
      </c>
      <c r="V6" s="18">
        <v>0.25277777777777782</v>
      </c>
      <c r="W6" s="19">
        <v>0.29583333333333328</v>
      </c>
      <c r="X6" s="19">
        <v>0.34097222222222218</v>
      </c>
      <c r="Y6" s="20">
        <f t="shared" ref="Y6:Y7" si="2">X6-V6</f>
        <v>8.8194444444444353E-2</v>
      </c>
      <c r="Z6" s="21">
        <v>676</v>
      </c>
      <c r="AA6" s="22">
        <v>4</v>
      </c>
      <c r="AB6" s="18">
        <v>0.27152777777777781</v>
      </c>
      <c r="AC6" s="19">
        <v>0.31597222222222221</v>
      </c>
      <c r="AD6" s="19">
        <v>0.36180555555555549</v>
      </c>
      <c r="AE6" s="20">
        <f t="shared" ref="AE6:AE7" si="3">AD6-AB6</f>
        <v>9.0277777777777679E-2</v>
      </c>
      <c r="AF6" s="21">
        <v>676</v>
      </c>
      <c r="AG6" s="22">
        <v>5</v>
      </c>
      <c r="AH6" s="23">
        <v>0.2013888888888889</v>
      </c>
      <c r="AI6" s="24"/>
      <c r="AJ6" s="25">
        <v>0.60763888888888884</v>
      </c>
      <c r="AK6" s="26">
        <f>AJ6-AH23</f>
        <v>2.4305555555555469E-2</v>
      </c>
    </row>
    <row r="7" spans="1:37" ht="24" customHeight="1" thickBot="1" x14ac:dyDescent="0.3">
      <c r="B7" s="304"/>
      <c r="C7" s="298"/>
      <c r="D7" s="18">
        <v>0.2902777777777778</v>
      </c>
      <c r="E7" s="19">
        <v>0.33333333333333331</v>
      </c>
      <c r="F7" s="19">
        <v>0.37986111111111109</v>
      </c>
      <c r="G7" s="20">
        <f>F7-D7</f>
        <v>8.9583333333333293E-2</v>
      </c>
      <c r="H7" s="21">
        <v>676</v>
      </c>
      <c r="I7" s="22">
        <v>1</v>
      </c>
      <c r="J7" s="18">
        <v>0.30902777777777779</v>
      </c>
      <c r="K7" s="19">
        <v>0.34861111111111109</v>
      </c>
      <c r="L7" s="19">
        <v>0.39513888888888887</v>
      </c>
      <c r="M7" s="20">
        <f t="shared" si="0"/>
        <v>8.6111111111111083E-2</v>
      </c>
      <c r="N7" s="21">
        <v>676</v>
      </c>
      <c r="O7" s="22">
        <v>2</v>
      </c>
      <c r="P7" s="18">
        <v>0.3298611111111111</v>
      </c>
      <c r="Q7" s="19">
        <v>0.36944444444444452</v>
      </c>
      <c r="R7" s="19">
        <v>0.41597222222222219</v>
      </c>
      <c r="S7" s="20">
        <f t="shared" si="1"/>
        <v>8.6111111111111083E-2</v>
      </c>
      <c r="T7" s="21">
        <v>676</v>
      </c>
      <c r="U7" s="22">
        <v>3</v>
      </c>
      <c r="V7" s="18">
        <v>0.3527777777777778</v>
      </c>
      <c r="W7" s="19">
        <v>0.3923611111111111</v>
      </c>
      <c r="X7" s="19">
        <v>0.43819444444444439</v>
      </c>
      <c r="Y7" s="20">
        <f t="shared" si="2"/>
        <v>8.5416666666666585E-2</v>
      </c>
      <c r="Z7" s="21">
        <v>676</v>
      </c>
      <c r="AA7" s="22">
        <v>4</v>
      </c>
      <c r="AB7" s="18">
        <v>0.37569444444444439</v>
      </c>
      <c r="AC7" s="19">
        <v>0.41805555555555562</v>
      </c>
      <c r="AD7" s="19">
        <v>0.46597222222222218</v>
      </c>
      <c r="AE7" s="20">
        <f t="shared" si="3"/>
        <v>9.027777777777779E-2</v>
      </c>
      <c r="AF7" s="21">
        <v>676</v>
      </c>
      <c r="AG7" s="22">
        <v>5</v>
      </c>
      <c r="AH7" s="27">
        <v>0.21805555555555561</v>
      </c>
      <c r="AI7" s="28">
        <f t="shared" ref="AI7:AI23" si="4">AH7-AH6</f>
        <v>1.6666666666666718E-2</v>
      </c>
      <c r="AJ7" s="29">
        <v>0.63194444444444442</v>
      </c>
      <c r="AK7" s="30">
        <f>AJ7-AJ6</f>
        <v>2.430555555555558E-2</v>
      </c>
    </row>
    <row r="8" spans="1:37" ht="24" customHeight="1" thickBot="1" x14ac:dyDescent="0.3">
      <c r="B8" s="304"/>
      <c r="C8" s="298"/>
      <c r="D8" s="31">
        <f>IF(F7="",E7,F7)</f>
        <v>0.37986111111111109</v>
      </c>
      <c r="E8" s="32"/>
      <c r="F8" s="31">
        <f>IF(D9="",E9,D9)</f>
        <v>0.4284722222222222</v>
      </c>
      <c r="G8" s="32"/>
      <c r="H8" s="32">
        <f>F8-D8</f>
        <v>4.8611111111111105E-2</v>
      </c>
      <c r="I8" s="32"/>
      <c r="J8" s="31">
        <f>IF(L7="",K7,L7)</f>
        <v>0.39513888888888887</v>
      </c>
      <c r="K8" s="32"/>
      <c r="L8" s="31">
        <f>IF(J9="",K9,J9)</f>
        <v>0.4548611111111111</v>
      </c>
      <c r="M8" s="32"/>
      <c r="N8" s="32">
        <f>L8-J8</f>
        <v>5.9722222222222232E-2</v>
      </c>
      <c r="O8" s="32"/>
      <c r="P8" s="31">
        <f>IF(R7="",Q7,R7)</f>
        <v>0.41597222222222219</v>
      </c>
      <c r="Q8" s="32"/>
      <c r="R8" s="31">
        <f>IF(P9="",Q9,P9)</f>
        <v>0.47916666666666669</v>
      </c>
      <c r="S8" s="32"/>
      <c r="T8" s="32">
        <f>R8-P8</f>
        <v>6.3194444444444497E-2</v>
      </c>
      <c r="U8" s="32"/>
      <c r="V8" s="31">
        <f>IF(X7="",W7,X7)</f>
        <v>0.43819444444444439</v>
      </c>
      <c r="W8" s="32"/>
      <c r="X8" s="31">
        <f>IF(V9="",W9,V9)</f>
        <v>0.49652777777777779</v>
      </c>
      <c r="Y8" s="32"/>
      <c r="Z8" s="32">
        <f>X8-V8</f>
        <v>5.8333333333333404E-2</v>
      </c>
      <c r="AA8" s="32"/>
      <c r="AB8" s="31">
        <f>IF(AD7="",AC7,AD7)</f>
        <v>0.46597222222222218</v>
      </c>
      <c r="AC8" s="32"/>
      <c r="AD8" s="31">
        <f>IF(AB9="",AC9,AB9)</f>
        <v>0.51388888888888884</v>
      </c>
      <c r="AE8" s="32"/>
      <c r="AF8" s="32">
        <f>AD8-AB8</f>
        <v>4.7916666666666663E-2</v>
      </c>
      <c r="AG8" s="33"/>
      <c r="AH8" s="27">
        <v>0.23472222222222219</v>
      </c>
      <c r="AI8" s="28">
        <f t="shared" si="4"/>
        <v>1.666666666666658E-2</v>
      </c>
      <c r="AJ8" s="29">
        <v>0.64930555555555558</v>
      </c>
      <c r="AK8" s="30">
        <f t="shared" ref="AK8:AK20" si="5">AJ8-AJ7</f>
        <v>1.736111111111116E-2</v>
      </c>
    </row>
    <row r="9" spans="1:37" ht="24" customHeight="1" x14ac:dyDescent="0.25">
      <c r="B9" s="304"/>
      <c r="C9" s="298"/>
      <c r="D9" s="18">
        <v>0.4284722222222222</v>
      </c>
      <c r="E9" s="19">
        <v>0.46736111111111112</v>
      </c>
      <c r="F9" s="19">
        <v>0.51458333333333328</v>
      </c>
      <c r="G9" s="20">
        <f>F9-D9</f>
        <v>8.6111111111111083E-2</v>
      </c>
      <c r="H9" s="21">
        <v>676</v>
      </c>
      <c r="I9" s="22">
        <v>1</v>
      </c>
      <c r="J9" s="18">
        <v>0.4548611111111111</v>
      </c>
      <c r="K9" s="19">
        <v>0.49375000000000002</v>
      </c>
      <c r="L9" s="19">
        <v>0.54166666666666663</v>
      </c>
      <c r="M9" s="20">
        <f>L9-J9</f>
        <v>8.6805555555555525E-2</v>
      </c>
      <c r="N9" s="21">
        <v>676</v>
      </c>
      <c r="O9" s="22">
        <v>2</v>
      </c>
      <c r="P9" s="18">
        <v>0.47916666666666669</v>
      </c>
      <c r="Q9" s="19">
        <v>0.5180555555555556</v>
      </c>
      <c r="R9" s="19">
        <v>0.55902777777777779</v>
      </c>
      <c r="S9" s="20">
        <f>R9-P9</f>
        <v>7.9861111111111105E-2</v>
      </c>
      <c r="T9" s="21">
        <v>676</v>
      </c>
      <c r="U9" s="22">
        <v>3</v>
      </c>
      <c r="V9" s="18">
        <v>0.49652777777777779</v>
      </c>
      <c r="W9" s="19">
        <v>0.53541666666666665</v>
      </c>
      <c r="X9" s="19">
        <v>0.57777777777777772</v>
      </c>
      <c r="Y9" s="20">
        <f t="shared" ref="Y9:Y10" si="6">X9-V9</f>
        <v>8.1249999999999933E-2</v>
      </c>
      <c r="Z9" s="21">
        <v>676</v>
      </c>
      <c r="AA9" s="22">
        <v>4</v>
      </c>
      <c r="AB9" s="18">
        <v>0.51388888888888884</v>
      </c>
      <c r="AC9" s="19">
        <v>0.55347222222222225</v>
      </c>
      <c r="AD9" s="19">
        <v>0.59652777777777777</v>
      </c>
      <c r="AE9" s="20">
        <f t="shared" ref="AE9:AE10" si="7">AD9-AB9</f>
        <v>8.2638888888888928E-2</v>
      </c>
      <c r="AF9" s="21">
        <v>676</v>
      </c>
      <c r="AG9" s="22">
        <v>5</v>
      </c>
      <c r="AH9" s="27">
        <v>0.25277777777777782</v>
      </c>
      <c r="AI9" s="28">
        <f t="shared" si="4"/>
        <v>1.805555555555563E-2</v>
      </c>
      <c r="AJ9" s="29">
        <v>0.67013888888888884</v>
      </c>
      <c r="AK9" s="30">
        <f t="shared" si="5"/>
        <v>2.0833333333333259E-2</v>
      </c>
    </row>
    <row r="10" spans="1:37" ht="24" customHeight="1" thickBot="1" x14ac:dyDescent="0.3">
      <c r="B10" s="304"/>
      <c r="C10" s="298"/>
      <c r="D10" s="18"/>
      <c r="E10" s="19"/>
      <c r="F10" s="19"/>
      <c r="G10" s="20"/>
      <c r="H10" s="21"/>
      <c r="I10" s="22"/>
      <c r="J10" s="18"/>
      <c r="K10" s="19"/>
      <c r="L10" s="19"/>
      <c r="M10" s="20"/>
      <c r="N10" s="21"/>
      <c r="O10" s="22"/>
      <c r="P10" s="18"/>
      <c r="Q10" s="19"/>
      <c r="R10" s="19"/>
      <c r="S10" s="20"/>
      <c r="T10" s="21"/>
      <c r="U10" s="22"/>
      <c r="V10" s="18">
        <v>0.58333333333333337</v>
      </c>
      <c r="W10" s="19">
        <v>0.62222222222222223</v>
      </c>
      <c r="X10" s="19">
        <v>0.6694444444444444</v>
      </c>
      <c r="Y10" s="20">
        <f t="shared" si="6"/>
        <v>8.6111111111111027E-2</v>
      </c>
      <c r="Z10" s="21">
        <v>676</v>
      </c>
      <c r="AA10" s="22">
        <v>4</v>
      </c>
      <c r="AB10" s="18">
        <v>0.60763888888888884</v>
      </c>
      <c r="AC10" s="19">
        <v>0.64444444444444449</v>
      </c>
      <c r="AD10" s="19">
        <v>0.68611111111111112</v>
      </c>
      <c r="AE10" s="20">
        <f t="shared" si="7"/>
        <v>7.8472222222222276E-2</v>
      </c>
      <c r="AF10" s="21">
        <v>676</v>
      </c>
      <c r="AG10" s="22">
        <v>5</v>
      </c>
      <c r="AH10" s="27">
        <v>0.27152777777777781</v>
      </c>
      <c r="AI10" s="28">
        <f t="shared" si="4"/>
        <v>1.8749999999999989E-2</v>
      </c>
      <c r="AJ10" s="29">
        <v>0.69444444444444442</v>
      </c>
      <c r="AK10" s="30">
        <f t="shared" si="5"/>
        <v>2.430555555555558E-2</v>
      </c>
    </row>
    <row r="11" spans="1:37" s="35" customFormat="1" ht="24" customHeight="1" thickBot="1" x14ac:dyDescent="0.3">
      <c r="A11" s="34"/>
      <c r="B11" s="304"/>
      <c r="C11" s="299"/>
      <c r="D11" s="240" t="s">
        <v>61</v>
      </c>
      <c r="E11" s="225"/>
      <c r="F11" s="225"/>
      <c r="G11" s="225"/>
      <c r="H11" s="225"/>
      <c r="I11" s="223"/>
      <c r="J11" s="240" t="s">
        <v>61</v>
      </c>
      <c r="K11" s="225"/>
      <c r="L11" s="225"/>
      <c r="M11" s="225"/>
      <c r="N11" s="225"/>
      <c r="O11" s="223"/>
      <c r="P11" s="240" t="s">
        <v>61</v>
      </c>
      <c r="Q11" s="225"/>
      <c r="R11" s="225"/>
      <c r="S11" s="225"/>
      <c r="T11" s="225"/>
      <c r="U11" s="223"/>
      <c r="V11" s="240" t="s">
        <v>61</v>
      </c>
      <c r="W11" s="225"/>
      <c r="X11" s="225"/>
      <c r="Y11" s="225"/>
      <c r="Z11" s="225"/>
      <c r="AA11" s="223"/>
      <c r="AB11" s="240" t="s">
        <v>61</v>
      </c>
      <c r="AC11" s="225"/>
      <c r="AD11" s="225"/>
      <c r="AE11" s="225"/>
      <c r="AF11" s="225"/>
      <c r="AG11" s="225"/>
      <c r="AH11" s="27">
        <v>0.2902777777777778</v>
      </c>
      <c r="AI11" s="28">
        <f t="shared" si="4"/>
        <v>1.8749999999999989E-2</v>
      </c>
      <c r="AJ11" s="29">
        <v>0.71527777777777779</v>
      </c>
      <c r="AK11" s="30">
        <f t="shared" si="5"/>
        <v>2.083333333333337E-2</v>
      </c>
    </row>
    <row r="12" spans="1:37" ht="24" customHeight="1" thickBot="1" x14ac:dyDescent="0.3">
      <c r="B12" s="304"/>
      <c r="C12" s="36" t="s">
        <v>17</v>
      </c>
      <c r="D12" s="37">
        <f>MAX(E6:F10)-IF(D6="",E6,D6)-MIN(H6:H10)+$C3</f>
        <v>0.27847222222222218</v>
      </c>
      <c r="E12" s="38"/>
      <c r="F12" s="38"/>
      <c r="G12" s="39"/>
      <c r="H12" s="40">
        <f ca="1">OFFSET(H5,MATCH(MIN(H6:H10),H6:H10,0),-4)-IF(D6="",E6,D6)+$C3</f>
        <v>0.19236111111111109</v>
      </c>
      <c r="I12" s="41"/>
      <c r="J12" s="37">
        <f>MAX(K6:L10)-IF(J6="",K6,J6)-MIN(N6:N10)+$C3</f>
        <v>0.27777777777777768</v>
      </c>
      <c r="K12" s="38"/>
      <c r="L12" s="38"/>
      <c r="M12" s="39"/>
      <c r="N12" s="40">
        <f ca="1">OFFSET(N5,MATCH(MIN(N6:N10),N6:N10,0),-4)-IF(J6="",K6,J6)+$C3</f>
        <v>0.19097222222222215</v>
      </c>
      <c r="O12" s="41"/>
      <c r="P12" s="37">
        <f>MAX(Q6:R10)-IF(P6="",Q6,P6)-MIN(T6:T10)+$C3</f>
        <v>0.27500000000000002</v>
      </c>
      <c r="Q12" s="38"/>
      <c r="R12" s="38"/>
      <c r="S12" s="39"/>
      <c r="T12" s="40">
        <f ca="1">OFFSET(T5,MATCH(MIN(T6:T10),T6:T10,0),-4)-IF(P6="",Q6,P6)+$C3</f>
        <v>0.19513888888888889</v>
      </c>
      <c r="U12" s="41"/>
      <c r="V12" s="37">
        <f>MAX(W6:X10)-IF(V6="",W6,V6)-MIN(Z6:Z10)+$C3</f>
        <v>0.37222222222222207</v>
      </c>
      <c r="W12" s="38"/>
      <c r="X12" s="38"/>
      <c r="Y12" s="39"/>
      <c r="Z12" s="40">
        <f ca="1">OFFSET(Z5,MATCH(MIN(Z6:Z10),Z6:Z10,0),-4)-IF(V6="",W6,V6)+$C3</f>
        <v>0.19930555555555546</v>
      </c>
      <c r="AA12" s="41"/>
      <c r="AB12" s="37">
        <f>MAX(AC6:AD10)-IF(AB6="",AC6,AB6)-MIN(AF6:AF10)+$C3</f>
        <v>0.38055555555555554</v>
      </c>
      <c r="AC12" s="38"/>
      <c r="AD12" s="38"/>
      <c r="AE12" s="39"/>
      <c r="AF12" s="40">
        <f ca="1">OFFSET(AF5,MATCH(MIN(AF6:AF10),AF6:AF10,0),-4)-IF(AB6="",AC6,AB6)+$C3</f>
        <v>0.20833333333333326</v>
      </c>
      <c r="AG12" s="42"/>
      <c r="AH12" s="27">
        <v>0.30902777777777779</v>
      </c>
      <c r="AI12" s="28">
        <f t="shared" si="4"/>
        <v>1.8749999999999989E-2</v>
      </c>
      <c r="AJ12" s="29">
        <v>0.74305555555555558</v>
      </c>
      <c r="AK12" s="30">
        <f t="shared" si="5"/>
        <v>2.777777777777779E-2</v>
      </c>
    </row>
    <row r="13" spans="1:37" ht="24" customHeight="1" thickBot="1" x14ac:dyDescent="0.3">
      <c r="B13" s="304"/>
      <c r="C13" s="229">
        <v>1.3888888888888888E-2</v>
      </c>
      <c r="D13" s="9" t="s">
        <v>18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8"/>
      <c r="AB13" s="9"/>
      <c r="AC13" s="7"/>
      <c r="AD13" s="7"/>
      <c r="AE13" s="7"/>
      <c r="AF13" s="7"/>
      <c r="AG13" s="7"/>
      <c r="AH13" s="27">
        <v>0.3298611111111111</v>
      </c>
      <c r="AI13" s="28">
        <f t="shared" si="4"/>
        <v>2.0833333333333315E-2</v>
      </c>
      <c r="AJ13" s="29">
        <v>0.78125</v>
      </c>
      <c r="AK13" s="30">
        <f t="shared" si="5"/>
        <v>3.819444444444442E-2</v>
      </c>
    </row>
    <row r="14" spans="1:37" ht="24" customHeight="1" thickBot="1" x14ac:dyDescent="0.3">
      <c r="B14" s="304"/>
      <c r="C14" s="230"/>
      <c r="D14" s="9" t="s">
        <v>19</v>
      </c>
      <c r="E14" s="7"/>
      <c r="F14" s="7"/>
      <c r="G14" s="7"/>
      <c r="H14" s="7"/>
      <c r="I14" s="8"/>
      <c r="J14" s="9" t="s">
        <v>20</v>
      </c>
      <c r="K14" s="7"/>
      <c r="L14" s="7"/>
      <c r="M14" s="7"/>
      <c r="N14" s="7"/>
      <c r="O14" s="8"/>
      <c r="P14" s="9" t="s">
        <v>33</v>
      </c>
      <c r="Q14" s="7"/>
      <c r="R14" s="7"/>
      <c r="S14" s="7"/>
      <c r="T14" s="7"/>
      <c r="U14" s="8"/>
      <c r="V14" s="9" t="s">
        <v>40</v>
      </c>
      <c r="W14" s="7"/>
      <c r="X14" s="7"/>
      <c r="Y14" s="7"/>
      <c r="Z14" s="7"/>
      <c r="AA14" s="8"/>
      <c r="AB14" s="9" t="s">
        <v>41</v>
      </c>
      <c r="AC14" s="7"/>
      <c r="AD14" s="7"/>
      <c r="AE14" s="7"/>
      <c r="AF14" s="7"/>
      <c r="AG14" s="7"/>
      <c r="AH14" s="27">
        <v>0.3527777777777778</v>
      </c>
      <c r="AI14" s="28">
        <f t="shared" si="4"/>
        <v>2.2916666666666696E-2</v>
      </c>
      <c r="AJ14" s="29">
        <v>0.81597222222222221</v>
      </c>
      <c r="AK14" s="30">
        <f t="shared" si="5"/>
        <v>3.472222222222221E-2</v>
      </c>
    </row>
    <row r="15" spans="1:37" ht="24" customHeight="1" thickBot="1" x14ac:dyDescent="0.3">
      <c r="B15" s="304"/>
      <c r="C15" s="301" t="s">
        <v>7</v>
      </c>
      <c r="D15" s="13" t="s">
        <v>8</v>
      </c>
      <c r="E15" s="14" t="s">
        <v>9</v>
      </c>
      <c r="F15" s="15" t="s">
        <v>10</v>
      </c>
      <c r="G15" s="14" t="s">
        <v>11</v>
      </c>
      <c r="H15" s="15" t="s">
        <v>12</v>
      </c>
      <c r="I15" s="14" t="s">
        <v>13</v>
      </c>
      <c r="J15" s="15" t="s">
        <v>8</v>
      </c>
      <c r="K15" s="14" t="s">
        <v>9</v>
      </c>
      <c r="L15" s="15" t="s">
        <v>10</v>
      </c>
      <c r="M15" s="14" t="s">
        <v>11</v>
      </c>
      <c r="N15" s="15" t="s">
        <v>12</v>
      </c>
      <c r="O15" s="14" t="s">
        <v>13</v>
      </c>
      <c r="P15" s="13" t="s">
        <v>8</v>
      </c>
      <c r="Q15" s="14" t="s">
        <v>9</v>
      </c>
      <c r="R15" s="15" t="s">
        <v>10</v>
      </c>
      <c r="S15" s="14" t="s">
        <v>11</v>
      </c>
      <c r="T15" s="15" t="s">
        <v>12</v>
      </c>
      <c r="U15" s="14" t="s">
        <v>13</v>
      </c>
      <c r="V15" s="13" t="s">
        <v>8</v>
      </c>
      <c r="W15" s="14" t="s">
        <v>9</v>
      </c>
      <c r="X15" s="15" t="s">
        <v>10</v>
      </c>
      <c r="Y15" s="14" t="s">
        <v>11</v>
      </c>
      <c r="Z15" s="15" t="s">
        <v>12</v>
      </c>
      <c r="AA15" s="14" t="s">
        <v>13</v>
      </c>
      <c r="AB15" s="13" t="s">
        <v>8</v>
      </c>
      <c r="AC15" s="14" t="s">
        <v>9</v>
      </c>
      <c r="AD15" s="15" t="s">
        <v>10</v>
      </c>
      <c r="AE15" s="14" t="s">
        <v>11</v>
      </c>
      <c r="AF15" s="15" t="s">
        <v>12</v>
      </c>
      <c r="AG15" s="13" t="s">
        <v>13</v>
      </c>
      <c r="AH15" s="27">
        <v>0.37569444444444439</v>
      </c>
      <c r="AI15" s="28">
        <f t="shared" si="4"/>
        <v>2.2916666666666585E-2</v>
      </c>
      <c r="AJ15" s="29">
        <v>0.85138888888888886</v>
      </c>
      <c r="AK15" s="30">
        <f t="shared" si="5"/>
        <v>3.5416666666666652E-2</v>
      </c>
    </row>
    <row r="16" spans="1:37" ht="24" customHeight="1" thickBot="1" x14ac:dyDescent="0.3">
      <c r="B16" s="304"/>
      <c r="C16" s="302"/>
      <c r="D16" s="23">
        <v>0.53125</v>
      </c>
      <c r="E16" s="25">
        <v>0.56944444444444442</v>
      </c>
      <c r="F16" s="25">
        <v>0.61111111111111116</v>
      </c>
      <c r="G16" s="20">
        <f>F16-D16</f>
        <v>7.986111111111116E-2</v>
      </c>
      <c r="H16" s="48">
        <v>676</v>
      </c>
      <c r="I16" s="49">
        <v>1</v>
      </c>
      <c r="J16" s="23">
        <v>0.55555555555555558</v>
      </c>
      <c r="K16" s="25">
        <v>0.59444444444444444</v>
      </c>
      <c r="L16" s="25">
        <v>0.63749999999999996</v>
      </c>
      <c r="M16" s="20">
        <f t="shared" ref="M16:M17" si="8">L16-J16</f>
        <v>8.1944444444444375E-2</v>
      </c>
      <c r="N16" s="48">
        <v>676</v>
      </c>
      <c r="O16" s="49">
        <v>2</v>
      </c>
      <c r="P16" s="23">
        <v>0.63194444444444442</v>
      </c>
      <c r="Q16" s="25">
        <v>0.67291666666666672</v>
      </c>
      <c r="R16" s="25">
        <v>0.72222222222222221</v>
      </c>
      <c r="S16" s="20">
        <f t="shared" ref="S16:S17" si="9">R16-P16</f>
        <v>9.027777777777779E-2</v>
      </c>
      <c r="T16" s="48">
        <v>676</v>
      </c>
      <c r="U16" s="49">
        <v>3</v>
      </c>
      <c r="V16" s="23">
        <v>0.69444444444444442</v>
      </c>
      <c r="W16" s="25">
        <v>0.7368055555555556</v>
      </c>
      <c r="X16" s="25">
        <v>0.78749999999999998</v>
      </c>
      <c r="Y16" s="20">
        <f>X16-V16</f>
        <v>9.3055555555555558E-2</v>
      </c>
      <c r="Z16" s="48">
        <v>676</v>
      </c>
      <c r="AA16" s="49">
        <v>4</v>
      </c>
      <c r="AB16" s="23">
        <v>0.71527777777777779</v>
      </c>
      <c r="AC16" s="25">
        <v>0.75</v>
      </c>
      <c r="AD16" s="25">
        <v>0.80555555555555558</v>
      </c>
      <c r="AE16" s="20">
        <f>AD16-AB16</f>
        <v>9.027777777777779E-2</v>
      </c>
      <c r="AF16" s="48">
        <v>676</v>
      </c>
      <c r="AG16" s="69">
        <v>5</v>
      </c>
      <c r="AH16" s="27">
        <v>0.4284722222222222</v>
      </c>
      <c r="AI16" s="28">
        <f t="shared" si="4"/>
        <v>5.2777777777777812E-2</v>
      </c>
      <c r="AJ16" s="29">
        <v>0.87291666666666667</v>
      </c>
      <c r="AK16" s="30">
        <f t="shared" si="5"/>
        <v>2.1527777777777812E-2</v>
      </c>
    </row>
    <row r="17" spans="1:38" ht="24" customHeight="1" thickBot="1" x14ac:dyDescent="0.3">
      <c r="B17" s="304"/>
      <c r="C17" s="302"/>
      <c r="D17" s="31">
        <f>IF(F16="",E16,F16)</f>
        <v>0.61111111111111116</v>
      </c>
      <c r="E17" s="32"/>
      <c r="F17" s="31">
        <f>IF(D18="",E18,D18)</f>
        <v>0.67013888888888884</v>
      </c>
      <c r="G17" s="32"/>
      <c r="H17" s="32">
        <f>F17-D17</f>
        <v>5.9027777777777679E-2</v>
      </c>
      <c r="I17" s="32"/>
      <c r="J17" s="27">
        <v>0.64930555555555558</v>
      </c>
      <c r="K17" s="29">
        <v>0.69027777777777777</v>
      </c>
      <c r="L17" s="29">
        <v>0.73958333333333337</v>
      </c>
      <c r="M17" s="20">
        <f t="shared" si="8"/>
        <v>9.027777777777779E-2</v>
      </c>
      <c r="N17" s="50">
        <v>676</v>
      </c>
      <c r="O17" s="51">
        <v>2</v>
      </c>
      <c r="P17" s="27">
        <v>0.74305555555555558</v>
      </c>
      <c r="Q17" s="29">
        <v>0.77777777777777779</v>
      </c>
      <c r="R17" s="29">
        <v>0.83333333333333337</v>
      </c>
      <c r="S17" s="20">
        <f t="shared" si="9"/>
        <v>9.027777777777779E-2</v>
      </c>
      <c r="T17" s="50">
        <v>676</v>
      </c>
      <c r="U17" s="51">
        <v>3</v>
      </c>
      <c r="V17" s="31">
        <f>IF(X16="",W16,X16)</f>
        <v>0.78749999999999998</v>
      </c>
      <c r="W17" s="32"/>
      <c r="X17" s="31">
        <f>IF(V18="",W18,V18)</f>
        <v>0.85138888888888886</v>
      </c>
      <c r="Y17" s="32"/>
      <c r="Z17" s="32">
        <f>X17-V17</f>
        <v>6.3888888888888884E-2</v>
      </c>
      <c r="AA17" s="32"/>
      <c r="AB17" s="31">
        <f>IF(AD16="",AC16,AD16)</f>
        <v>0.80555555555555558</v>
      </c>
      <c r="AC17" s="32"/>
      <c r="AD17" s="31">
        <f>IF(AB18="",AC18,AB18)</f>
        <v>0.87291666666666667</v>
      </c>
      <c r="AE17" s="32"/>
      <c r="AF17" s="32">
        <f>AD17-AB17</f>
        <v>6.7361111111111094E-2</v>
      </c>
      <c r="AG17" s="33"/>
      <c r="AH17" s="27">
        <v>0.4548611111111111</v>
      </c>
      <c r="AI17" s="28">
        <f t="shared" si="4"/>
        <v>2.6388888888888906E-2</v>
      </c>
      <c r="AJ17" s="29">
        <v>0.90833333333333333</v>
      </c>
      <c r="AK17" s="30">
        <f t="shared" si="5"/>
        <v>3.5416666666666652E-2</v>
      </c>
    </row>
    <row r="18" spans="1:38" ht="24" customHeight="1" thickBot="1" x14ac:dyDescent="0.3">
      <c r="B18" s="304"/>
      <c r="C18" s="302"/>
      <c r="D18" s="27">
        <v>0.67013888888888884</v>
      </c>
      <c r="E18" s="29">
        <v>0.71250000000000002</v>
      </c>
      <c r="F18" s="29">
        <v>0.7631944444444444</v>
      </c>
      <c r="G18" s="20">
        <f t="shared" ref="G18:G19" si="10">F18-D18</f>
        <v>9.3055555555555558E-2</v>
      </c>
      <c r="H18" s="50">
        <v>676</v>
      </c>
      <c r="I18" s="51">
        <v>1</v>
      </c>
      <c r="J18" s="31">
        <f>IF(L17="",K17,L17)</f>
        <v>0.73958333333333337</v>
      </c>
      <c r="K18" s="32"/>
      <c r="L18" s="31">
        <f>IF(J19="",K19,J19)</f>
        <v>0.81597222222222221</v>
      </c>
      <c r="M18" s="32"/>
      <c r="N18" s="32">
        <f>L18-J18</f>
        <v>7.638888888888884E-2</v>
      </c>
      <c r="O18" s="32"/>
      <c r="P18" s="31">
        <f>IF(R17="",Q17,R17)</f>
        <v>0.83333333333333337</v>
      </c>
      <c r="Q18" s="32"/>
      <c r="R18" s="31">
        <f>IF(P19="",Q19,P19)</f>
        <v>0.90833333333333333</v>
      </c>
      <c r="S18" s="32"/>
      <c r="T18" s="32">
        <f>R18-P18</f>
        <v>7.4999999999999956E-2</v>
      </c>
      <c r="U18" s="32"/>
      <c r="V18" s="27">
        <v>0.85138888888888886</v>
      </c>
      <c r="W18" s="29">
        <v>0.88888888888888884</v>
      </c>
      <c r="X18" s="29">
        <v>0.93055555555555558</v>
      </c>
      <c r="Y18" s="20">
        <f t="shared" ref="Y18:Y20" si="11">X18-V18</f>
        <v>7.9166666666666718E-2</v>
      </c>
      <c r="Z18" s="50">
        <v>676</v>
      </c>
      <c r="AA18" s="51">
        <v>4</v>
      </c>
      <c r="AB18" s="27">
        <v>0.87291666666666667</v>
      </c>
      <c r="AC18" s="29">
        <v>0.91041666666666665</v>
      </c>
      <c r="AD18" s="29">
        <v>0.95208333333333328</v>
      </c>
      <c r="AE18" s="20">
        <f>AD18-AB18</f>
        <v>7.9166666666666607E-2</v>
      </c>
      <c r="AF18" s="50">
        <v>676</v>
      </c>
      <c r="AG18" s="70">
        <v>5</v>
      </c>
      <c r="AH18" s="27">
        <v>0.47916666666666669</v>
      </c>
      <c r="AI18" s="28">
        <f t="shared" si="4"/>
        <v>2.430555555555558E-2</v>
      </c>
      <c r="AJ18" s="29">
        <v>0.93611111111111112</v>
      </c>
      <c r="AK18" s="30">
        <f t="shared" si="5"/>
        <v>2.777777777777779E-2</v>
      </c>
    </row>
    <row r="19" spans="1:38" ht="24" customHeight="1" x14ac:dyDescent="0.25">
      <c r="B19" s="304"/>
      <c r="C19" s="302"/>
      <c r="D19" s="27">
        <v>0.78125</v>
      </c>
      <c r="E19" s="29">
        <v>0.82291666666666663</v>
      </c>
      <c r="F19" s="29">
        <v>0.86875000000000002</v>
      </c>
      <c r="G19" s="20">
        <f t="shared" si="10"/>
        <v>8.7500000000000022E-2</v>
      </c>
      <c r="H19" s="50">
        <v>676</v>
      </c>
      <c r="I19" s="51">
        <v>1</v>
      </c>
      <c r="J19" s="27">
        <v>0.81597222222222221</v>
      </c>
      <c r="K19" s="29">
        <v>0.85416666666666663</v>
      </c>
      <c r="L19" s="29">
        <v>0.90486111111111112</v>
      </c>
      <c r="M19" s="20">
        <f>L19-J19</f>
        <v>8.8888888888888906E-2</v>
      </c>
      <c r="N19" s="50">
        <v>676</v>
      </c>
      <c r="O19" s="51">
        <v>2</v>
      </c>
      <c r="P19" s="27">
        <v>0.90833333333333333</v>
      </c>
      <c r="Q19" s="29">
        <v>0.93819444444444444</v>
      </c>
      <c r="R19" s="29">
        <v>0.9819444444444444</v>
      </c>
      <c r="S19" s="20">
        <f t="shared" ref="S19:S20" si="12">R19-P19</f>
        <v>7.3611111111111072E-2</v>
      </c>
      <c r="T19" s="50">
        <v>676</v>
      </c>
      <c r="U19" s="51">
        <v>3</v>
      </c>
      <c r="V19" s="27">
        <v>0.93611111111111112</v>
      </c>
      <c r="W19" s="29">
        <v>0.95833333333333337</v>
      </c>
      <c r="X19" s="29">
        <v>1.0069444444444444</v>
      </c>
      <c r="Y19" s="20">
        <f t="shared" si="11"/>
        <v>7.0833333333333304E-2</v>
      </c>
      <c r="Z19" s="50">
        <v>676</v>
      </c>
      <c r="AA19" s="51">
        <v>4</v>
      </c>
      <c r="AB19" s="27">
        <v>0.96388888888888891</v>
      </c>
      <c r="AC19" s="29">
        <v>0.98611111111111116</v>
      </c>
      <c r="AD19" s="29">
        <v>1</v>
      </c>
      <c r="AE19" s="20">
        <f t="shared" ref="AE19:AE20" si="13">AD19-AB19</f>
        <v>3.6111111111111094E-2</v>
      </c>
      <c r="AF19" s="50">
        <v>676</v>
      </c>
      <c r="AG19" s="70">
        <v>5</v>
      </c>
      <c r="AH19" s="27">
        <v>0.49652777777777779</v>
      </c>
      <c r="AI19" s="28">
        <f t="shared" si="4"/>
        <v>1.7361111111111105E-2</v>
      </c>
      <c r="AJ19" s="29">
        <v>0.96388888888888891</v>
      </c>
      <c r="AK19" s="30">
        <f t="shared" si="5"/>
        <v>2.777777777777779E-2</v>
      </c>
    </row>
    <row r="20" spans="1:38" ht="24" customHeight="1" thickBot="1" x14ac:dyDescent="0.3">
      <c r="B20" s="304"/>
      <c r="C20" s="302"/>
      <c r="D20" s="27"/>
      <c r="E20" s="29"/>
      <c r="F20" s="29"/>
      <c r="G20" s="66"/>
      <c r="H20" s="50"/>
      <c r="I20" s="51"/>
      <c r="J20" s="27"/>
      <c r="K20" s="29"/>
      <c r="L20" s="29"/>
      <c r="M20" s="66"/>
      <c r="N20" s="50"/>
      <c r="O20" s="51"/>
      <c r="P20" s="27">
        <v>0.9916666666666667</v>
      </c>
      <c r="Q20" s="29">
        <v>1.0194444444444444</v>
      </c>
      <c r="R20" s="29">
        <v>1.0611111111111111</v>
      </c>
      <c r="S20" s="20">
        <f t="shared" si="12"/>
        <v>6.944444444444442E-2</v>
      </c>
      <c r="T20" s="50">
        <v>676</v>
      </c>
      <c r="U20" s="51">
        <v>3</v>
      </c>
      <c r="V20" s="27">
        <v>1.0194444444444444</v>
      </c>
      <c r="W20" s="29">
        <v>1.0486111111111112</v>
      </c>
      <c r="X20" s="29">
        <v>1.0888888888888888</v>
      </c>
      <c r="Y20" s="20">
        <f t="shared" si="11"/>
        <v>6.944444444444442E-2</v>
      </c>
      <c r="Z20" s="50">
        <v>676</v>
      </c>
      <c r="AA20" s="51">
        <v>4</v>
      </c>
      <c r="AB20" s="27">
        <v>1.0416666666666667</v>
      </c>
      <c r="AC20" s="29">
        <v>1.0673611111111112</v>
      </c>
      <c r="AD20" s="29">
        <v>1.1111111111111112</v>
      </c>
      <c r="AE20" s="20">
        <f t="shared" si="13"/>
        <v>6.944444444444442E-2</v>
      </c>
      <c r="AF20" s="50">
        <v>676</v>
      </c>
      <c r="AG20" s="70">
        <v>5</v>
      </c>
      <c r="AH20" s="27">
        <v>0.51388888888888884</v>
      </c>
      <c r="AI20" s="28">
        <f t="shared" si="4"/>
        <v>1.7361111111111049E-2</v>
      </c>
      <c r="AJ20" s="29">
        <v>0.9916666666666667</v>
      </c>
      <c r="AK20" s="30">
        <f t="shared" si="5"/>
        <v>2.777777777777779E-2</v>
      </c>
    </row>
    <row r="21" spans="1:38" s="35" customFormat="1" ht="24" customHeight="1" thickBot="1" x14ac:dyDescent="0.3">
      <c r="A21" s="34"/>
      <c r="B21" s="304"/>
      <c r="C21" s="303"/>
      <c r="D21" s="240" t="s">
        <v>61</v>
      </c>
      <c r="E21" s="225"/>
      <c r="F21" s="225"/>
      <c r="G21" s="225"/>
      <c r="H21" s="225"/>
      <c r="I21" s="223"/>
      <c r="J21" s="240" t="s">
        <v>61</v>
      </c>
      <c r="K21" s="225"/>
      <c r="L21" s="225"/>
      <c r="M21" s="225"/>
      <c r="N21" s="225"/>
      <c r="O21" s="223"/>
      <c r="P21" s="240" t="s">
        <v>61</v>
      </c>
      <c r="Q21" s="225"/>
      <c r="R21" s="225"/>
      <c r="S21" s="225"/>
      <c r="T21" s="225"/>
      <c r="U21" s="223"/>
      <c r="V21" s="240" t="s">
        <v>61</v>
      </c>
      <c r="W21" s="225"/>
      <c r="X21" s="225"/>
      <c r="Y21" s="225"/>
      <c r="Z21" s="225"/>
      <c r="AA21" s="223"/>
      <c r="AB21" s="240" t="s">
        <v>61</v>
      </c>
      <c r="AC21" s="225"/>
      <c r="AD21" s="225"/>
      <c r="AE21" s="225"/>
      <c r="AF21" s="225"/>
      <c r="AG21" s="225"/>
      <c r="AH21" s="27">
        <v>0.53125</v>
      </c>
      <c r="AI21" s="28">
        <f t="shared" si="4"/>
        <v>1.736111111111116E-2</v>
      </c>
      <c r="AJ21" s="29">
        <v>1.0194444444444444</v>
      </c>
      <c r="AK21" s="30">
        <f>AJ21-AJ20</f>
        <v>2.7777777777777679E-2</v>
      </c>
      <c r="AL21" s="1"/>
    </row>
    <row r="22" spans="1:38" ht="24" customHeight="1" thickBot="1" x14ac:dyDescent="0.3">
      <c r="B22" s="305"/>
      <c r="C22" s="36" t="s">
        <v>17</v>
      </c>
      <c r="D22" s="37">
        <f>MAX(E16:F20)-IF(D16="",E16,D16)-MIN(H16:H20)+$C13</f>
        <v>0.29236111111111124</v>
      </c>
      <c r="E22" s="57"/>
      <c r="F22" s="57"/>
      <c r="G22" s="58"/>
      <c r="H22" s="59">
        <f ca="1">OFFSET(H15,MATCH(MIN(H16:H20),H16:H20,0),-4)-IF(D16="",E16,D16)</f>
        <v>7.986111111111116E-2</v>
      </c>
      <c r="I22" s="60"/>
      <c r="J22" s="37">
        <f>MAX(K16:L20)-IF(J16="",K16,J16)-MIN(N16:N20)+$C13</f>
        <v>0.28680555555555559</v>
      </c>
      <c r="K22" s="38"/>
      <c r="L22" s="38"/>
      <c r="M22" s="39"/>
      <c r="N22" s="59">
        <f ca="1">OFFSET(N15,MATCH(MIN(N16:N20),N16:N20,0),-4)-IF(J16="",K16,J16)</f>
        <v>0.18402777777777779</v>
      </c>
      <c r="O22" s="41"/>
      <c r="P22" s="37">
        <f>MAX(Q16:R20)-IF(P16="",Q16,P16)-MIN(T16:T20)+$C13</f>
        <v>0.36805555555555564</v>
      </c>
      <c r="Q22" s="38"/>
      <c r="R22" s="38"/>
      <c r="S22" s="39"/>
      <c r="T22" s="59">
        <f ca="1">OFFSET(T15,MATCH(MIN(T16:T20),T16:T20,0),-4)-IF(P16="",Q16,P16)</f>
        <v>0.20138888888888895</v>
      </c>
      <c r="U22" s="41"/>
      <c r="V22" s="37">
        <f>MAX(W16:X20)-IF(V16="",W16,V16)-MIN(Z16:Z20)+$C13</f>
        <v>0.34444444444444439</v>
      </c>
      <c r="W22" s="38"/>
      <c r="X22" s="38"/>
      <c r="Y22" s="39"/>
      <c r="Z22" s="59">
        <f ca="1">OFFSET(Z15,MATCH(MIN(Z16:Z20),Z16:Z20,0),-4)-IF(V16="",W16,V16)</f>
        <v>9.3055555555555558E-2</v>
      </c>
      <c r="AA22" s="41"/>
      <c r="AB22" s="37">
        <f>MAX(AC16:AD20)-IF(AB16="",AC16,AB16)-MIN(AF16:AF20)+$C13</f>
        <v>0.34236111111111117</v>
      </c>
      <c r="AC22" s="38"/>
      <c r="AD22" s="38"/>
      <c r="AE22" s="39"/>
      <c r="AF22" s="59">
        <f ca="1">OFFSET(AF15,MATCH(MIN(AF16:AF20),AF16:AF20,0),-4)-IF(AB16="",AC16,AB16)</f>
        <v>9.027777777777779E-2</v>
      </c>
      <c r="AG22" s="42"/>
      <c r="AH22" s="27">
        <v>0.55555555555555558</v>
      </c>
      <c r="AI22" s="28">
        <f t="shared" si="4"/>
        <v>2.430555555555558E-2</v>
      </c>
      <c r="AJ22" s="29">
        <v>1.0416666666666667</v>
      </c>
      <c r="AK22" s="30">
        <f>AJ22-AJ21</f>
        <v>2.2222222222222365E-2</v>
      </c>
    </row>
    <row r="23" spans="1:38" ht="24" customHeight="1" thickBot="1" x14ac:dyDescent="0.3">
      <c r="AH23" s="44">
        <v>0.58333333333333337</v>
      </c>
      <c r="AI23" s="45">
        <f t="shared" si="4"/>
        <v>2.777777777777779E-2</v>
      </c>
      <c r="AJ23" s="67"/>
      <c r="AK23" s="68"/>
    </row>
    <row r="25" spans="1:38" ht="24" customHeight="1" x14ac:dyDescent="0.25">
      <c r="D25"/>
      <c r="E25"/>
      <c r="F25"/>
      <c r="G25"/>
      <c r="H25"/>
      <c r="I25"/>
      <c r="J25"/>
      <c r="K25"/>
    </row>
    <row r="26" spans="1:38" ht="24" customHeight="1" x14ac:dyDescent="0.25">
      <c r="D26"/>
      <c r="E26"/>
      <c r="F26"/>
      <c r="G26"/>
      <c r="H26"/>
      <c r="I26"/>
      <c r="J26"/>
      <c r="K26"/>
    </row>
    <row r="27" spans="1:38" ht="24" customHeight="1" x14ac:dyDescent="0.25">
      <c r="D27"/>
      <c r="E27"/>
      <c r="F27"/>
      <c r="G27"/>
      <c r="H27"/>
      <c r="I27"/>
      <c r="J27"/>
      <c r="K27"/>
    </row>
    <row r="28" spans="1:38" ht="24" customHeight="1" thickBot="1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 spans="1:38" ht="24" customHeight="1" thickBot="1" x14ac:dyDescent="0.3">
      <c r="B29" s="292">
        <v>46271</v>
      </c>
      <c r="C29" s="61" t="s">
        <v>62</v>
      </c>
      <c r="D29" s="3"/>
      <c r="E29" s="3"/>
      <c r="F29" s="3"/>
      <c r="G29" s="3"/>
      <c r="H29" s="4"/>
      <c r="I29" s="5"/>
      <c r="J29" s="3"/>
      <c r="K29" s="3"/>
      <c r="L29" s="3"/>
      <c r="M29" s="3"/>
      <c r="N29" s="4"/>
      <c r="O29" s="5"/>
      <c r="P29" s="3"/>
      <c r="Q29" s="3"/>
      <c r="R29" s="3"/>
      <c r="S29" s="3"/>
      <c r="T29" s="4"/>
      <c r="U29" s="5"/>
      <c r="V29" s="3"/>
      <c r="W29" s="3"/>
      <c r="X29" s="3"/>
      <c r="Y29" s="3"/>
      <c r="Z29" s="4"/>
      <c r="AA29" s="5"/>
      <c r="AB29" s="6" t="s">
        <v>59</v>
      </c>
      <c r="AC29" s="7"/>
      <c r="AD29" s="7"/>
      <c r="AE29" s="8"/>
      <c r="AF29"/>
      <c r="AG29"/>
      <c r="AH29"/>
      <c r="AI29"/>
      <c r="AJ29"/>
      <c r="AK29"/>
    </row>
    <row r="30" spans="1:38" ht="24" customHeight="1" thickBot="1" x14ac:dyDescent="0.3">
      <c r="B30" s="304"/>
      <c r="C30" s="306">
        <v>1.3888888888888888E-2</v>
      </c>
      <c r="D30" s="9" t="s">
        <v>3</v>
      </c>
      <c r="E30" s="7"/>
      <c r="F30" s="7"/>
      <c r="G30" s="7"/>
      <c r="H30" s="7"/>
      <c r="I30" s="8"/>
      <c r="J30" s="9"/>
      <c r="K30" s="7"/>
      <c r="L30" s="7"/>
      <c r="M30" s="7"/>
      <c r="N30" s="7"/>
      <c r="O30" s="8"/>
      <c r="P30" s="9"/>
      <c r="Q30" s="7"/>
      <c r="R30" s="7"/>
      <c r="S30" s="7"/>
      <c r="T30" s="7"/>
      <c r="U30" s="8"/>
      <c r="V30" s="9"/>
      <c r="W30" s="7"/>
      <c r="X30" s="7"/>
      <c r="Y30" s="7"/>
      <c r="Z30" s="7"/>
      <c r="AA30" s="8"/>
      <c r="AB30" s="10" t="s">
        <v>23</v>
      </c>
      <c r="AC30" s="11"/>
      <c r="AD30" s="11"/>
      <c r="AE30" s="12"/>
      <c r="AF30"/>
      <c r="AG30"/>
      <c r="AH30"/>
      <c r="AI30"/>
      <c r="AJ30"/>
      <c r="AK30"/>
    </row>
    <row r="31" spans="1:38" ht="24" customHeight="1" thickBot="1" x14ac:dyDescent="0.3">
      <c r="B31" s="304"/>
      <c r="C31" s="254"/>
      <c r="D31" s="9" t="s">
        <v>5</v>
      </c>
      <c r="E31" s="7"/>
      <c r="F31" s="7"/>
      <c r="G31" s="7"/>
      <c r="H31" s="7"/>
      <c r="I31" s="8"/>
      <c r="J31" s="9" t="s">
        <v>6</v>
      </c>
      <c r="K31" s="7"/>
      <c r="L31" s="7"/>
      <c r="M31" s="7"/>
      <c r="N31" s="7"/>
      <c r="O31" s="8"/>
      <c r="P31" s="9" t="s">
        <v>29</v>
      </c>
      <c r="Q31" s="7"/>
      <c r="R31" s="7"/>
      <c r="S31" s="7"/>
      <c r="T31" s="7"/>
      <c r="U31" s="8"/>
      <c r="V31" s="9" t="s">
        <v>30</v>
      </c>
      <c r="W31" s="7"/>
      <c r="X31" s="7"/>
      <c r="Y31" s="7"/>
      <c r="Z31" s="7"/>
      <c r="AA31" s="7"/>
      <c r="AB31" s="6" t="str">
        <f>CONCATENATE(COUNT(AB33:AB40,AD33:AD40)," VIAGENS")</f>
        <v>16 VIAGENS</v>
      </c>
      <c r="AC31" s="7"/>
      <c r="AD31" s="7"/>
      <c r="AE31" s="8"/>
      <c r="AF31"/>
      <c r="AG31"/>
      <c r="AH31"/>
      <c r="AI31"/>
      <c r="AJ31"/>
      <c r="AK31"/>
    </row>
    <row r="32" spans="1:38" ht="24" customHeight="1" thickBot="1" x14ac:dyDescent="0.3">
      <c r="B32" s="304"/>
      <c r="C32" s="297" t="s">
        <v>7</v>
      </c>
      <c r="D32" s="13" t="s">
        <v>8</v>
      </c>
      <c r="E32" s="14" t="s">
        <v>9</v>
      </c>
      <c r="F32" s="15" t="s">
        <v>10</v>
      </c>
      <c r="G32" s="14" t="s">
        <v>11</v>
      </c>
      <c r="H32" s="15" t="s">
        <v>12</v>
      </c>
      <c r="I32" s="14" t="s">
        <v>13</v>
      </c>
      <c r="J32" s="13" t="s">
        <v>8</v>
      </c>
      <c r="K32" s="14" t="s">
        <v>9</v>
      </c>
      <c r="L32" s="15" t="s">
        <v>10</v>
      </c>
      <c r="M32" s="14" t="s">
        <v>11</v>
      </c>
      <c r="N32" s="15" t="s">
        <v>12</v>
      </c>
      <c r="O32" s="14" t="s">
        <v>13</v>
      </c>
      <c r="P32" s="13" t="s">
        <v>8</v>
      </c>
      <c r="Q32" s="14" t="s">
        <v>9</v>
      </c>
      <c r="R32" s="15" t="s">
        <v>10</v>
      </c>
      <c r="S32" s="14" t="s">
        <v>11</v>
      </c>
      <c r="T32" s="15" t="s">
        <v>12</v>
      </c>
      <c r="U32" s="14" t="s">
        <v>13</v>
      </c>
      <c r="V32" s="13" t="s">
        <v>8</v>
      </c>
      <c r="W32" s="14" t="s">
        <v>9</v>
      </c>
      <c r="X32" s="15" t="s">
        <v>10</v>
      </c>
      <c r="Y32" s="14" t="s">
        <v>11</v>
      </c>
      <c r="Z32" s="15" t="s">
        <v>12</v>
      </c>
      <c r="AA32" s="13" t="s">
        <v>13</v>
      </c>
      <c r="AB32" s="16" t="s">
        <v>14</v>
      </c>
      <c r="AC32" s="17" t="s">
        <v>15</v>
      </c>
      <c r="AD32" s="16" t="s">
        <v>14</v>
      </c>
      <c r="AE32" s="17" t="s">
        <v>15</v>
      </c>
      <c r="AF32"/>
      <c r="AG32"/>
      <c r="AH32"/>
      <c r="AI32"/>
      <c r="AJ32"/>
      <c r="AK32"/>
    </row>
    <row r="33" spans="2:37" ht="24" customHeight="1" thickBot="1" x14ac:dyDescent="0.3">
      <c r="B33" s="304"/>
      <c r="C33" s="298"/>
      <c r="D33" s="18">
        <v>0.64097222222222228</v>
      </c>
      <c r="E33" s="19">
        <v>0.67500000000000004</v>
      </c>
      <c r="F33" s="19">
        <v>0.73263888888888884</v>
      </c>
      <c r="G33" s="20">
        <f>F33-D33</f>
        <v>9.1666666666666563E-2</v>
      </c>
      <c r="H33" s="21">
        <v>676</v>
      </c>
      <c r="I33" s="22">
        <v>1</v>
      </c>
      <c r="J33" s="18">
        <v>0.66180555555555554</v>
      </c>
      <c r="K33" s="19">
        <v>0.70486111111111116</v>
      </c>
      <c r="L33" s="19">
        <v>0.75486111111111109</v>
      </c>
      <c r="M33" s="20">
        <f t="shared" ref="M33:M34" si="14">L33-J33</f>
        <v>9.3055555555555558E-2</v>
      </c>
      <c r="N33" s="21">
        <v>676</v>
      </c>
      <c r="O33" s="22">
        <v>2</v>
      </c>
      <c r="P33" s="18">
        <v>0.68263888888888891</v>
      </c>
      <c r="Q33" s="19">
        <v>0.70833333333333337</v>
      </c>
      <c r="R33" s="19">
        <v>0.77430555555555558</v>
      </c>
      <c r="S33" s="20">
        <f>R33-P33</f>
        <v>9.1666666666666674E-2</v>
      </c>
      <c r="T33" s="21">
        <v>676</v>
      </c>
      <c r="U33" s="22">
        <v>3</v>
      </c>
      <c r="V33" s="18">
        <v>0.70763888888888893</v>
      </c>
      <c r="W33" s="19">
        <v>0.74305555555555558</v>
      </c>
      <c r="X33" s="19">
        <v>0.79305555555555551</v>
      </c>
      <c r="Y33" s="20">
        <f>X33-V33</f>
        <v>8.5416666666666585E-2</v>
      </c>
      <c r="Z33" s="21">
        <v>676</v>
      </c>
      <c r="AA33" s="22">
        <v>4</v>
      </c>
      <c r="AB33" s="23">
        <v>0.64097222222222228</v>
      </c>
      <c r="AC33" s="24"/>
      <c r="AD33" s="25">
        <v>0.875</v>
      </c>
      <c r="AE33" s="26">
        <f>AD33-AB40</f>
        <v>3.6805555555555536E-2</v>
      </c>
      <c r="AF33"/>
      <c r="AG33"/>
      <c r="AH33"/>
      <c r="AI33"/>
      <c r="AJ33"/>
      <c r="AK33"/>
    </row>
    <row r="34" spans="2:37" ht="24" customHeight="1" thickBot="1" x14ac:dyDescent="0.3">
      <c r="B34" s="304"/>
      <c r="C34" s="298"/>
      <c r="D34" s="18">
        <v>0.73888888888888893</v>
      </c>
      <c r="E34" s="19">
        <v>0.77083333333333337</v>
      </c>
      <c r="F34" s="19">
        <v>0.82638888888888884</v>
      </c>
      <c r="G34" s="20">
        <f>F34-D34</f>
        <v>8.7499999999999911E-2</v>
      </c>
      <c r="H34" s="21">
        <v>676</v>
      </c>
      <c r="I34" s="22">
        <v>1</v>
      </c>
      <c r="J34" s="18">
        <v>0.77013888888888893</v>
      </c>
      <c r="K34" s="19">
        <v>0.80208333333333337</v>
      </c>
      <c r="L34" s="19">
        <v>0.85763888888888884</v>
      </c>
      <c r="M34" s="20">
        <f t="shared" si="14"/>
        <v>8.7499999999999911E-2</v>
      </c>
      <c r="N34" s="21">
        <v>676</v>
      </c>
      <c r="O34" s="22">
        <v>2</v>
      </c>
      <c r="P34" s="31">
        <f>IF(R33="",Q33,R33)</f>
        <v>0.77430555555555558</v>
      </c>
      <c r="Q34" s="32"/>
      <c r="R34" s="31">
        <f>IF(P35="",Q35,P35)</f>
        <v>0.83819444444444446</v>
      </c>
      <c r="S34" s="32"/>
      <c r="T34" s="32">
        <f>R34-P34</f>
        <v>6.3888888888888884E-2</v>
      </c>
      <c r="U34" s="32"/>
      <c r="V34" s="18">
        <v>0.80138888888888893</v>
      </c>
      <c r="W34" s="19">
        <v>0.84722222222222221</v>
      </c>
      <c r="X34" s="19">
        <v>0.90069444444444446</v>
      </c>
      <c r="Y34" s="20">
        <f>X34-V34</f>
        <v>9.9305555555555536E-2</v>
      </c>
      <c r="Z34" s="21">
        <v>676</v>
      </c>
      <c r="AA34" s="22">
        <v>4</v>
      </c>
      <c r="AB34" s="27">
        <v>0.66180555555555554</v>
      </c>
      <c r="AC34" s="28">
        <f>AB34-AB33</f>
        <v>2.0833333333333259E-2</v>
      </c>
      <c r="AD34" s="29">
        <v>0.90625</v>
      </c>
      <c r="AE34" s="30">
        <f>AD34-AD33</f>
        <v>3.125E-2</v>
      </c>
      <c r="AF34"/>
      <c r="AG34"/>
      <c r="AH34"/>
      <c r="AI34"/>
      <c r="AJ34"/>
      <c r="AK34"/>
    </row>
    <row r="35" spans="2:37" ht="24" customHeight="1" thickBot="1" x14ac:dyDescent="0.3">
      <c r="B35" s="304"/>
      <c r="C35" s="298"/>
      <c r="D35" s="31">
        <f>IF(F34="",E34,F34)</f>
        <v>0.82638888888888884</v>
      </c>
      <c r="E35" s="32"/>
      <c r="F35" s="31">
        <f>IF(D36="",E36,D36)</f>
        <v>0.875</v>
      </c>
      <c r="G35" s="32"/>
      <c r="H35" s="32">
        <f>F35-D35</f>
        <v>4.861111111111116E-2</v>
      </c>
      <c r="I35" s="32"/>
      <c r="J35" s="31">
        <f>IF(L34="",K34,L34)</f>
        <v>0.85763888888888884</v>
      </c>
      <c r="K35" s="32"/>
      <c r="L35" s="31">
        <f>IF(J36="",K36,J36)</f>
        <v>0.90625</v>
      </c>
      <c r="M35" s="32"/>
      <c r="N35" s="32">
        <f>L35-J35</f>
        <v>4.861111111111116E-2</v>
      </c>
      <c r="O35" s="32"/>
      <c r="P35" s="18">
        <v>0.83819444444444446</v>
      </c>
      <c r="Q35" s="19">
        <v>0.88124999999999998</v>
      </c>
      <c r="R35" s="19">
        <v>0.93055555555555558</v>
      </c>
      <c r="S35" s="20">
        <f t="shared" ref="S35:S37" si="15">R35-P35</f>
        <v>9.2361111111111116E-2</v>
      </c>
      <c r="T35" s="21">
        <v>676</v>
      </c>
      <c r="U35" s="22">
        <v>3</v>
      </c>
      <c r="V35" s="31">
        <f>IF(X34="",W34,X34)</f>
        <v>0.90069444444444446</v>
      </c>
      <c r="W35" s="32"/>
      <c r="X35" s="31">
        <f>IF(V36="",W36,V36)</f>
        <v>0.95833333333333337</v>
      </c>
      <c r="Y35" s="32"/>
      <c r="Z35" s="32">
        <f>X35-V35</f>
        <v>5.7638888888888906E-2</v>
      </c>
      <c r="AA35" s="32"/>
      <c r="AB35" s="27">
        <v>0.68263888888888891</v>
      </c>
      <c r="AC35" s="28">
        <f>AB35-AB34</f>
        <v>2.083333333333337E-2</v>
      </c>
      <c r="AD35" s="29">
        <v>0.9375</v>
      </c>
      <c r="AE35" s="30">
        <f>AD35-AD34</f>
        <v>3.125E-2</v>
      </c>
      <c r="AF35"/>
      <c r="AG35"/>
      <c r="AH35"/>
      <c r="AI35"/>
      <c r="AJ35"/>
      <c r="AK35"/>
    </row>
    <row r="36" spans="2:37" ht="24" customHeight="1" x14ac:dyDescent="0.25">
      <c r="B36" s="304"/>
      <c r="C36" s="298"/>
      <c r="D36" s="18">
        <v>0.875</v>
      </c>
      <c r="E36" s="19">
        <v>0.90972222222222221</v>
      </c>
      <c r="F36" s="19">
        <v>0.96875</v>
      </c>
      <c r="G36" s="20">
        <f t="shared" ref="G36:G37" si="16">F36-D36</f>
        <v>9.375E-2</v>
      </c>
      <c r="H36" s="21">
        <v>676</v>
      </c>
      <c r="I36" s="22">
        <v>1</v>
      </c>
      <c r="J36" s="18">
        <v>0.90625</v>
      </c>
      <c r="K36" s="19">
        <v>0.94652777777777775</v>
      </c>
      <c r="L36" s="19">
        <v>0.98958333333333337</v>
      </c>
      <c r="M36" s="20">
        <f t="shared" ref="M36:M37" si="17">L36-J36</f>
        <v>8.333333333333337E-2</v>
      </c>
      <c r="N36" s="21">
        <v>676</v>
      </c>
      <c r="O36" s="22">
        <v>2</v>
      </c>
      <c r="P36" s="18">
        <v>0.9375</v>
      </c>
      <c r="Q36" s="19">
        <v>0.97083333333333333</v>
      </c>
      <c r="R36" s="19">
        <v>1.0069444444444444</v>
      </c>
      <c r="S36" s="20">
        <f t="shared" si="15"/>
        <v>6.944444444444442E-2</v>
      </c>
      <c r="T36" s="21">
        <v>676</v>
      </c>
      <c r="U36" s="22">
        <v>3</v>
      </c>
      <c r="V36" s="18">
        <v>0.95833333333333337</v>
      </c>
      <c r="W36" s="19">
        <v>0.98611111111111116</v>
      </c>
      <c r="X36" s="19">
        <v>1.0277777777777777</v>
      </c>
      <c r="Y36" s="20">
        <f t="shared" ref="Y36:Y37" si="18">X36-V36</f>
        <v>6.9444444444444309E-2</v>
      </c>
      <c r="Z36" s="21">
        <v>676</v>
      </c>
      <c r="AA36" s="22">
        <v>4</v>
      </c>
      <c r="AB36" s="27">
        <v>0.70763888888888893</v>
      </c>
      <c r="AC36" s="28">
        <f>AB36-AB35</f>
        <v>2.5000000000000022E-2</v>
      </c>
      <c r="AD36" s="29">
        <v>0.95833333333333337</v>
      </c>
      <c r="AE36" s="30">
        <f>AD36-AD35</f>
        <v>2.083333333333337E-2</v>
      </c>
      <c r="AF36"/>
      <c r="AG36"/>
      <c r="AH36"/>
      <c r="AI36"/>
      <c r="AJ36"/>
      <c r="AK36"/>
    </row>
    <row r="37" spans="2:37" ht="24" customHeight="1" thickBot="1" x14ac:dyDescent="0.3">
      <c r="B37" s="304"/>
      <c r="C37" s="298"/>
      <c r="D37" s="18">
        <v>0.97916666666666663</v>
      </c>
      <c r="E37" s="19">
        <v>1.0069444444444444</v>
      </c>
      <c r="F37" s="19">
        <v>1.0416666666666667</v>
      </c>
      <c r="G37" s="20">
        <f t="shared" si="16"/>
        <v>6.2500000000000111E-2</v>
      </c>
      <c r="H37" s="21">
        <v>676</v>
      </c>
      <c r="I37" s="22">
        <v>1</v>
      </c>
      <c r="J37" s="18">
        <v>1</v>
      </c>
      <c r="K37" s="19">
        <v>1.0243055555555556</v>
      </c>
      <c r="L37" s="19">
        <v>1.0625</v>
      </c>
      <c r="M37" s="20">
        <f t="shared" si="17"/>
        <v>6.25E-2</v>
      </c>
      <c r="N37" s="21">
        <v>676</v>
      </c>
      <c r="O37" s="22">
        <v>2</v>
      </c>
      <c r="P37" s="18">
        <v>1.0208333333333333</v>
      </c>
      <c r="Q37" s="19">
        <v>1.0430555555555556</v>
      </c>
      <c r="R37" s="19">
        <v>1.0833333333333333</v>
      </c>
      <c r="S37" s="20">
        <f t="shared" si="15"/>
        <v>6.25E-2</v>
      </c>
      <c r="T37" s="21">
        <v>676</v>
      </c>
      <c r="U37" s="22">
        <v>3</v>
      </c>
      <c r="V37" s="18">
        <v>1.0416666666666667</v>
      </c>
      <c r="W37" s="19">
        <v>1.0604166666666666</v>
      </c>
      <c r="X37" s="19">
        <v>1.1041666666666667</v>
      </c>
      <c r="Y37" s="20">
        <f t="shared" si="18"/>
        <v>6.25E-2</v>
      </c>
      <c r="Z37" s="21">
        <v>676</v>
      </c>
      <c r="AA37" s="22">
        <v>4</v>
      </c>
      <c r="AB37" s="27">
        <v>0.73888888888888893</v>
      </c>
      <c r="AC37" s="28">
        <f>AB37-AB36</f>
        <v>3.125E-2</v>
      </c>
      <c r="AD37" s="29">
        <v>0.97916666666666663</v>
      </c>
      <c r="AE37" s="30">
        <f>AD37-AD36</f>
        <v>2.0833333333333259E-2</v>
      </c>
      <c r="AF37"/>
      <c r="AG37"/>
      <c r="AH37"/>
      <c r="AI37"/>
      <c r="AJ37"/>
      <c r="AK37"/>
    </row>
    <row r="38" spans="2:37" ht="24" customHeight="1" thickBot="1" x14ac:dyDescent="0.3">
      <c r="B38" s="304"/>
      <c r="C38" s="299"/>
      <c r="D38" s="240" t="s">
        <v>61</v>
      </c>
      <c r="E38" s="225"/>
      <c r="F38" s="225"/>
      <c r="G38" s="225"/>
      <c r="H38" s="225"/>
      <c r="I38" s="223"/>
      <c r="J38" s="240" t="s">
        <v>61</v>
      </c>
      <c r="K38" s="225"/>
      <c r="L38" s="225"/>
      <c r="M38" s="225"/>
      <c r="N38" s="225"/>
      <c r="O38" s="223"/>
      <c r="P38" s="240" t="s">
        <v>61</v>
      </c>
      <c r="Q38" s="225"/>
      <c r="R38" s="225"/>
      <c r="S38" s="225"/>
      <c r="T38" s="225"/>
      <c r="U38" s="223"/>
      <c r="V38" s="240" t="s">
        <v>61</v>
      </c>
      <c r="W38" s="225"/>
      <c r="X38" s="225"/>
      <c r="Y38" s="225"/>
      <c r="Z38" s="225"/>
      <c r="AA38" s="223"/>
      <c r="AB38" s="27">
        <v>0.77013888888888893</v>
      </c>
      <c r="AC38" s="28">
        <f t="shared" ref="AC38:AC39" si="19">AB38-AB37</f>
        <v>3.125E-2</v>
      </c>
      <c r="AD38" s="43">
        <v>1</v>
      </c>
      <c r="AE38" s="30">
        <f t="shared" ref="AE38:AE39" si="20">AD38-AD37</f>
        <v>2.083333333333337E-2</v>
      </c>
      <c r="AF38"/>
      <c r="AG38"/>
      <c r="AH38"/>
      <c r="AI38"/>
      <c r="AJ38"/>
      <c r="AK38"/>
    </row>
    <row r="39" spans="2:37" ht="24" customHeight="1" thickBot="1" x14ac:dyDescent="0.3">
      <c r="B39" s="305"/>
      <c r="C39" s="36" t="s">
        <v>17</v>
      </c>
      <c r="D39" s="37">
        <f>MAX(E33:F37)-IF(D33="",E33,D33)-MIN(H33:H37)+$C30+$C30</f>
        <v>0.37986111111111109</v>
      </c>
      <c r="E39" s="38"/>
      <c r="F39" s="38"/>
      <c r="G39" s="39"/>
      <c r="H39" s="40">
        <f ca="1">OFFSET(H32,MATCH(MIN(H33:H37),H33:H37,0),-4)-IF(D33="",E33,D33)+$C30</f>
        <v>0.19930555555555546</v>
      </c>
      <c r="I39" s="41"/>
      <c r="J39" s="37">
        <f>MAX(K33:L37)-IF(J33="",K33,J33)-MIN(N33:N37)+$C30+$C30</f>
        <v>0.37986111111111109</v>
      </c>
      <c r="K39" s="38"/>
      <c r="L39" s="38"/>
      <c r="M39" s="39"/>
      <c r="N39" s="40">
        <f ca="1">OFFSET(N32,MATCH(MIN(N33:N37),N33:N37,0),-4)-IF(J33="",K33,J33)+$C30</f>
        <v>0.2097222222222222</v>
      </c>
      <c r="O39" s="41"/>
      <c r="P39" s="37">
        <f>MAX(Q33:R37)-IF(P33="",Q33,P33)-MIN(T33:T37)+$C30+$C30</f>
        <v>0.36458333333333326</v>
      </c>
      <c r="Q39" s="38"/>
      <c r="R39" s="38"/>
      <c r="S39" s="39"/>
      <c r="T39" s="40">
        <f ca="1">OFFSET(T32,MATCH(MIN(T33:T37),T33:T37,0),-4)-IF(P33="",Q33,P33)+$C30</f>
        <v>0.10555555555555557</v>
      </c>
      <c r="U39" s="41"/>
      <c r="V39" s="37">
        <f>MAX(W33:X37)-IF(V33="",W33,V33)-MIN(Z33:Z37)+$C30+$C30</f>
        <v>0.3666666666666667</v>
      </c>
      <c r="W39" s="38"/>
      <c r="X39" s="38"/>
      <c r="Y39" s="39"/>
      <c r="Z39" s="40">
        <f ca="1">OFFSET(Z32,MATCH(MIN(Z33:Z37),Z33:Z37,0),-4)-IF(V33="",W33,V33)+$C30</f>
        <v>0.20694444444444443</v>
      </c>
      <c r="AA39" s="42"/>
      <c r="AB39" s="27">
        <v>0.80138888888888893</v>
      </c>
      <c r="AC39" s="28">
        <f t="shared" si="19"/>
        <v>3.125E-2</v>
      </c>
      <c r="AD39" s="43">
        <v>1.0208333333333333</v>
      </c>
      <c r="AE39" s="30">
        <f t="shared" si="20"/>
        <v>2.0833333333333259E-2</v>
      </c>
      <c r="AF39"/>
      <c r="AG39"/>
      <c r="AH39"/>
      <c r="AI39"/>
      <c r="AJ39"/>
      <c r="AK39"/>
    </row>
    <row r="40" spans="2:37" ht="24" customHeight="1" thickBot="1" x14ac:dyDescent="0.3">
      <c r="AB40" s="44">
        <v>0.83819444444444446</v>
      </c>
      <c r="AC40" s="45">
        <f>AB40-AB39</f>
        <v>3.6805555555555536E-2</v>
      </c>
      <c r="AD40" s="46">
        <v>1.0416666666666667</v>
      </c>
      <c r="AE40" s="47">
        <f>AD40-AD39</f>
        <v>2.0833333333333481E-2</v>
      </c>
      <c r="AF40"/>
      <c r="AG40"/>
      <c r="AH40"/>
      <c r="AI40"/>
      <c r="AJ40"/>
      <c r="AK40"/>
    </row>
    <row r="41" spans="2:37" ht="24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 spans="2:37" ht="24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 spans="2:37" ht="24" customHeight="1" thickBot="1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 spans="2:37" ht="24" customHeight="1" thickBot="1" x14ac:dyDescent="0.3">
      <c r="B44" s="292">
        <v>46272</v>
      </c>
      <c r="C44" s="61" t="s">
        <v>63</v>
      </c>
      <c r="D44" s="3"/>
      <c r="E44" s="3"/>
      <c r="F44" s="3"/>
      <c r="G44" s="3"/>
      <c r="H44" s="4"/>
      <c r="I44" s="5"/>
      <c r="J44" s="3"/>
      <c r="K44" s="3"/>
      <c r="L44" s="3"/>
      <c r="M44" s="3"/>
      <c r="N44" s="4"/>
      <c r="O44" s="5"/>
      <c r="P44" s="3"/>
      <c r="Q44" s="3"/>
      <c r="R44" s="3"/>
      <c r="S44" s="3"/>
      <c r="T44" s="4"/>
      <c r="U44" s="5"/>
      <c r="V44" s="3"/>
      <c r="W44" s="3"/>
      <c r="X44" s="3"/>
      <c r="Y44" s="3"/>
      <c r="Z44" s="4"/>
      <c r="AA44" s="5"/>
      <c r="AB44" s="6" t="s">
        <v>59</v>
      </c>
      <c r="AC44" s="7"/>
      <c r="AD44" s="7"/>
      <c r="AE44" s="8"/>
      <c r="AF44"/>
      <c r="AG44"/>
      <c r="AH44"/>
      <c r="AI44"/>
      <c r="AJ44"/>
      <c r="AK44"/>
    </row>
    <row r="45" spans="2:37" ht="24" customHeight="1" thickBot="1" x14ac:dyDescent="0.3">
      <c r="B45" s="304"/>
      <c r="C45" s="306">
        <v>1.3888888888888888E-2</v>
      </c>
      <c r="D45" s="9" t="s">
        <v>3</v>
      </c>
      <c r="E45" s="7"/>
      <c r="F45" s="7"/>
      <c r="G45" s="7"/>
      <c r="H45" s="7"/>
      <c r="I45" s="8"/>
      <c r="J45" s="9"/>
      <c r="K45" s="7"/>
      <c r="L45" s="7"/>
      <c r="M45" s="7"/>
      <c r="N45" s="7"/>
      <c r="O45" s="8"/>
      <c r="P45" s="9"/>
      <c r="Q45" s="7"/>
      <c r="R45" s="7"/>
      <c r="S45" s="7"/>
      <c r="T45" s="7"/>
      <c r="U45" s="8"/>
      <c r="V45" s="9"/>
      <c r="W45" s="7"/>
      <c r="X45" s="7"/>
      <c r="Y45" s="7"/>
      <c r="Z45" s="7"/>
      <c r="AA45" s="8"/>
      <c r="AB45" s="10" t="s">
        <v>26</v>
      </c>
      <c r="AC45" s="11"/>
      <c r="AD45" s="11"/>
      <c r="AE45" s="12"/>
      <c r="AF45"/>
      <c r="AG45"/>
      <c r="AH45"/>
      <c r="AI45"/>
      <c r="AJ45"/>
      <c r="AK45"/>
    </row>
    <row r="46" spans="2:37" ht="24" customHeight="1" thickBot="1" x14ac:dyDescent="0.3">
      <c r="B46" s="304"/>
      <c r="C46" s="254"/>
      <c r="D46" s="9" t="s">
        <v>5</v>
      </c>
      <c r="E46" s="7"/>
      <c r="F46" s="7"/>
      <c r="G46" s="7"/>
      <c r="H46" s="7"/>
      <c r="I46" s="8"/>
      <c r="J46" s="9" t="s">
        <v>6</v>
      </c>
      <c r="K46" s="7"/>
      <c r="L46" s="7"/>
      <c r="M46" s="7"/>
      <c r="N46" s="7"/>
      <c r="O46" s="8"/>
      <c r="P46" s="9" t="s">
        <v>29</v>
      </c>
      <c r="Q46" s="7"/>
      <c r="R46" s="7"/>
      <c r="S46" s="7"/>
      <c r="T46" s="7"/>
      <c r="U46" s="8"/>
      <c r="V46" s="9" t="s">
        <v>30</v>
      </c>
      <c r="W46" s="7"/>
      <c r="X46" s="7"/>
      <c r="Y46" s="7"/>
      <c r="Z46" s="7"/>
      <c r="AA46" s="7"/>
      <c r="AB46" s="6" t="str">
        <f>CONCATENATE(COUNT(AB48:AB55,AD48:AD55)," VIAGENS")</f>
        <v>16 VIAGENS</v>
      </c>
      <c r="AC46" s="7"/>
      <c r="AD46" s="7"/>
      <c r="AE46" s="8"/>
      <c r="AF46"/>
      <c r="AG46"/>
      <c r="AH46"/>
      <c r="AI46"/>
      <c r="AJ46"/>
      <c r="AK46"/>
    </row>
    <row r="47" spans="2:37" ht="24" customHeight="1" thickBot="1" x14ac:dyDescent="0.3">
      <c r="B47" s="304"/>
      <c r="C47" s="297" t="s">
        <v>7</v>
      </c>
      <c r="D47" s="13" t="s">
        <v>8</v>
      </c>
      <c r="E47" s="14" t="s">
        <v>9</v>
      </c>
      <c r="F47" s="15" t="s">
        <v>10</v>
      </c>
      <c r="G47" s="14" t="s">
        <v>11</v>
      </c>
      <c r="H47" s="15" t="s">
        <v>12</v>
      </c>
      <c r="I47" s="14" t="s">
        <v>13</v>
      </c>
      <c r="J47" s="13" t="s">
        <v>8</v>
      </c>
      <c r="K47" s="14" t="s">
        <v>9</v>
      </c>
      <c r="L47" s="15" t="s">
        <v>10</v>
      </c>
      <c r="M47" s="14" t="s">
        <v>11</v>
      </c>
      <c r="N47" s="15" t="s">
        <v>12</v>
      </c>
      <c r="O47" s="14" t="s">
        <v>13</v>
      </c>
      <c r="P47" s="13" t="s">
        <v>8</v>
      </c>
      <c r="Q47" s="14" t="s">
        <v>9</v>
      </c>
      <c r="R47" s="15" t="s">
        <v>10</v>
      </c>
      <c r="S47" s="14" t="s">
        <v>11</v>
      </c>
      <c r="T47" s="15" t="s">
        <v>12</v>
      </c>
      <c r="U47" s="14" t="s">
        <v>13</v>
      </c>
      <c r="V47" s="13" t="s">
        <v>8</v>
      </c>
      <c r="W47" s="14" t="s">
        <v>9</v>
      </c>
      <c r="X47" s="15" t="s">
        <v>10</v>
      </c>
      <c r="Y47" s="14" t="s">
        <v>11</v>
      </c>
      <c r="Z47" s="15" t="s">
        <v>12</v>
      </c>
      <c r="AA47" s="13" t="s">
        <v>13</v>
      </c>
      <c r="AB47" s="16" t="s">
        <v>14</v>
      </c>
      <c r="AC47" s="17" t="s">
        <v>15</v>
      </c>
      <c r="AD47" s="16" t="s">
        <v>14</v>
      </c>
      <c r="AE47" s="17" t="s">
        <v>15</v>
      </c>
      <c r="AF47"/>
      <c r="AG47"/>
      <c r="AH47"/>
      <c r="AI47"/>
      <c r="AJ47"/>
      <c r="AK47"/>
    </row>
    <row r="48" spans="2:37" ht="24" customHeight="1" thickBot="1" x14ac:dyDescent="0.3">
      <c r="B48" s="304"/>
      <c r="C48" s="298"/>
      <c r="D48" s="18">
        <v>0.64097222222222228</v>
      </c>
      <c r="E48" s="19">
        <v>0.67500000000000004</v>
      </c>
      <c r="F48" s="19">
        <v>0.73263888888888884</v>
      </c>
      <c r="G48" s="20">
        <f>F48-D48</f>
        <v>9.1666666666666563E-2</v>
      </c>
      <c r="H48" s="21">
        <v>676</v>
      </c>
      <c r="I48" s="22">
        <v>1</v>
      </c>
      <c r="J48" s="18">
        <v>0.66180555555555554</v>
      </c>
      <c r="K48" s="19">
        <v>0.70486111111111116</v>
      </c>
      <c r="L48" s="19">
        <v>0.75486111111111109</v>
      </c>
      <c r="M48" s="20">
        <f>L48-J48</f>
        <v>9.3055555555555558E-2</v>
      </c>
      <c r="N48" s="21">
        <v>676</v>
      </c>
      <c r="O48" s="22">
        <v>2</v>
      </c>
      <c r="P48" s="18">
        <v>0.68263888888888891</v>
      </c>
      <c r="Q48" s="19">
        <v>0.70833333333333337</v>
      </c>
      <c r="R48" s="19">
        <v>0.77430555555555558</v>
      </c>
      <c r="S48" s="20">
        <f>R48-P48</f>
        <v>9.1666666666666674E-2</v>
      </c>
      <c r="T48" s="21">
        <v>676</v>
      </c>
      <c r="U48" s="22">
        <v>3</v>
      </c>
      <c r="V48" s="18">
        <v>0.70763888888888893</v>
      </c>
      <c r="W48" s="19">
        <v>0.74305555555555558</v>
      </c>
      <c r="X48" s="19">
        <v>0.79305555555555551</v>
      </c>
      <c r="Y48" s="20">
        <f>X48-V48</f>
        <v>8.5416666666666585E-2</v>
      </c>
      <c r="Z48" s="21">
        <v>676</v>
      </c>
      <c r="AA48" s="22">
        <v>4</v>
      </c>
      <c r="AB48" s="23">
        <v>0.64097222222222228</v>
      </c>
      <c r="AC48" s="24"/>
      <c r="AD48" s="25">
        <v>0.875</v>
      </c>
      <c r="AE48" s="26">
        <f>AD48-AB55</f>
        <v>3.6805555555555536E-2</v>
      </c>
      <c r="AF48"/>
      <c r="AG48"/>
      <c r="AH48"/>
      <c r="AI48"/>
      <c r="AJ48"/>
      <c r="AK48"/>
    </row>
    <row r="49" spans="2:37" ht="24" customHeight="1" thickBot="1" x14ac:dyDescent="0.3">
      <c r="B49" s="304"/>
      <c r="C49" s="298"/>
      <c r="D49" s="18">
        <v>0.73888888888888893</v>
      </c>
      <c r="E49" s="19">
        <v>0.77083333333333337</v>
      </c>
      <c r="F49" s="19">
        <v>0.82638888888888884</v>
      </c>
      <c r="G49" s="20">
        <f>F49-D49</f>
        <v>8.7499999999999911E-2</v>
      </c>
      <c r="H49" s="21">
        <v>676</v>
      </c>
      <c r="I49" s="22">
        <v>1</v>
      </c>
      <c r="J49" s="18">
        <v>0.77013888888888893</v>
      </c>
      <c r="K49" s="19">
        <v>0.80208333333333337</v>
      </c>
      <c r="L49" s="19">
        <v>0.85763888888888884</v>
      </c>
      <c r="M49" s="20">
        <f>L49-J49</f>
        <v>8.7499999999999911E-2</v>
      </c>
      <c r="N49" s="21">
        <v>676</v>
      </c>
      <c r="O49" s="22">
        <v>2</v>
      </c>
      <c r="P49" s="31">
        <f>IF(R48="",Q48,R48)</f>
        <v>0.77430555555555558</v>
      </c>
      <c r="Q49" s="32"/>
      <c r="R49" s="31">
        <f>IF(P50="",Q50,P50)</f>
        <v>0.83819444444444446</v>
      </c>
      <c r="S49" s="32"/>
      <c r="T49" s="32">
        <f>R49-P49</f>
        <v>6.3888888888888884E-2</v>
      </c>
      <c r="U49" s="32"/>
      <c r="V49" s="18">
        <v>0.80138888888888893</v>
      </c>
      <c r="W49" s="19">
        <v>0.84722222222222221</v>
      </c>
      <c r="X49" s="19">
        <v>0.90069444444444446</v>
      </c>
      <c r="Y49" s="20">
        <f>X49-V49</f>
        <v>9.9305555555555536E-2</v>
      </c>
      <c r="Z49" s="21">
        <v>676</v>
      </c>
      <c r="AA49" s="22">
        <v>4</v>
      </c>
      <c r="AB49" s="27">
        <v>0.66180555555555554</v>
      </c>
      <c r="AC49" s="28">
        <f t="shared" ref="AC49:AC55" si="21">AB49-AB48</f>
        <v>2.0833333333333259E-2</v>
      </c>
      <c r="AD49" s="29">
        <v>0.90625</v>
      </c>
      <c r="AE49" s="30">
        <f t="shared" ref="AE49:AE55" si="22">AD49-AD48</f>
        <v>3.125E-2</v>
      </c>
      <c r="AF49"/>
      <c r="AG49"/>
      <c r="AH49"/>
      <c r="AI49"/>
      <c r="AJ49"/>
      <c r="AK49"/>
    </row>
    <row r="50" spans="2:37" ht="24" customHeight="1" thickBot="1" x14ac:dyDescent="0.3">
      <c r="B50" s="304"/>
      <c r="C50" s="298"/>
      <c r="D50" s="31">
        <f>IF(F49="",E49,F49)</f>
        <v>0.82638888888888884</v>
      </c>
      <c r="E50" s="32"/>
      <c r="F50" s="31">
        <f>IF(D51="",E51,D51)</f>
        <v>0.875</v>
      </c>
      <c r="G50" s="32"/>
      <c r="H50" s="32">
        <f>F50-D50</f>
        <v>4.861111111111116E-2</v>
      </c>
      <c r="I50" s="32"/>
      <c r="J50" s="31">
        <f>IF(L49="",K49,L49)</f>
        <v>0.85763888888888884</v>
      </c>
      <c r="K50" s="32"/>
      <c r="L50" s="31">
        <f>IF(J51="",K51,J51)</f>
        <v>0.90625</v>
      </c>
      <c r="M50" s="32"/>
      <c r="N50" s="32">
        <f>L50-J50</f>
        <v>4.861111111111116E-2</v>
      </c>
      <c r="O50" s="32"/>
      <c r="P50" s="18">
        <v>0.83819444444444446</v>
      </c>
      <c r="Q50" s="19">
        <v>0.88124999999999998</v>
      </c>
      <c r="R50" s="19">
        <v>0.93055555555555558</v>
      </c>
      <c r="S50" s="20">
        <f>R50-P50</f>
        <v>9.2361111111111116E-2</v>
      </c>
      <c r="T50" s="21">
        <v>676</v>
      </c>
      <c r="U50" s="22">
        <v>3</v>
      </c>
      <c r="V50" s="31">
        <f>IF(X49="",W49,X49)</f>
        <v>0.90069444444444446</v>
      </c>
      <c r="W50" s="32"/>
      <c r="X50" s="31">
        <f>IF(V51="",W51,V51)</f>
        <v>0.95833333333333337</v>
      </c>
      <c r="Y50" s="32"/>
      <c r="Z50" s="32">
        <f>X50-V50</f>
        <v>5.7638888888888906E-2</v>
      </c>
      <c r="AA50" s="32"/>
      <c r="AB50" s="27">
        <v>0.68263888888888891</v>
      </c>
      <c r="AC50" s="28">
        <f t="shared" si="21"/>
        <v>2.083333333333337E-2</v>
      </c>
      <c r="AD50" s="29">
        <v>0.9375</v>
      </c>
      <c r="AE50" s="30">
        <f t="shared" si="22"/>
        <v>3.125E-2</v>
      </c>
      <c r="AF50"/>
      <c r="AG50"/>
      <c r="AH50"/>
      <c r="AI50"/>
      <c r="AJ50"/>
      <c r="AK50"/>
    </row>
    <row r="51" spans="2:37" ht="24" customHeight="1" x14ac:dyDescent="0.25">
      <c r="B51" s="304"/>
      <c r="C51" s="298"/>
      <c r="D51" s="18">
        <v>0.875</v>
      </c>
      <c r="E51" s="19">
        <v>0.90972222222222221</v>
      </c>
      <c r="F51" s="19">
        <v>0.96875</v>
      </c>
      <c r="G51" s="20">
        <f>F51-D51</f>
        <v>9.375E-2</v>
      </c>
      <c r="H51" s="21">
        <v>676</v>
      </c>
      <c r="I51" s="22">
        <v>1</v>
      </c>
      <c r="J51" s="18">
        <v>0.90625</v>
      </c>
      <c r="K51" s="19">
        <v>0.94652777777777775</v>
      </c>
      <c r="L51" s="19">
        <v>0.98958333333333337</v>
      </c>
      <c r="M51" s="20">
        <f>L51-J51</f>
        <v>8.333333333333337E-2</v>
      </c>
      <c r="N51" s="21">
        <v>676</v>
      </c>
      <c r="O51" s="22">
        <v>2</v>
      </c>
      <c r="P51" s="18">
        <v>0.9375</v>
      </c>
      <c r="Q51" s="19">
        <v>0.97083333333333333</v>
      </c>
      <c r="R51" s="19">
        <v>1.0069444444444444</v>
      </c>
      <c r="S51" s="20">
        <f>R51-P51</f>
        <v>6.944444444444442E-2</v>
      </c>
      <c r="T51" s="21">
        <v>676</v>
      </c>
      <c r="U51" s="22">
        <v>3</v>
      </c>
      <c r="V51" s="18">
        <v>0.95833333333333337</v>
      </c>
      <c r="W51" s="19">
        <v>0.98611111111111116</v>
      </c>
      <c r="X51" s="19">
        <v>1.0277777777777777</v>
      </c>
      <c r="Y51" s="20">
        <f>X51-V51</f>
        <v>6.9444444444444309E-2</v>
      </c>
      <c r="Z51" s="21">
        <v>676</v>
      </c>
      <c r="AA51" s="22">
        <v>4</v>
      </c>
      <c r="AB51" s="27">
        <v>0.70763888888888893</v>
      </c>
      <c r="AC51" s="28">
        <f t="shared" si="21"/>
        <v>2.5000000000000022E-2</v>
      </c>
      <c r="AD51" s="29">
        <v>0.95833333333333337</v>
      </c>
      <c r="AE51" s="30">
        <f t="shared" si="22"/>
        <v>2.083333333333337E-2</v>
      </c>
      <c r="AF51"/>
      <c r="AG51"/>
      <c r="AH51"/>
      <c r="AI51"/>
      <c r="AJ51"/>
      <c r="AK51"/>
    </row>
    <row r="52" spans="2:37" ht="24" customHeight="1" thickBot="1" x14ac:dyDescent="0.3">
      <c r="B52" s="304"/>
      <c r="C52" s="298"/>
      <c r="D52" s="18">
        <v>0.97916666666666663</v>
      </c>
      <c r="E52" s="19">
        <v>1.0069444444444444</v>
      </c>
      <c r="F52" s="19">
        <v>1.0416666666666667</v>
      </c>
      <c r="G52" s="20">
        <f>F52-D52</f>
        <v>6.2500000000000111E-2</v>
      </c>
      <c r="H52" s="21">
        <v>676</v>
      </c>
      <c r="I52" s="22">
        <v>1</v>
      </c>
      <c r="J52" s="18">
        <v>1</v>
      </c>
      <c r="K52" s="19">
        <v>1.0243055555555556</v>
      </c>
      <c r="L52" s="19">
        <v>1.0625</v>
      </c>
      <c r="M52" s="20">
        <f>L52-J52</f>
        <v>6.25E-2</v>
      </c>
      <c r="N52" s="21">
        <v>676</v>
      </c>
      <c r="O52" s="22">
        <v>2</v>
      </c>
      <c r="P52" s="18">
        <v>1.0208333333333333</v>
      </c>
      <c r="Q52" s="19">
        <v>1.0430555555555556</v>
      </c>
      <c r="R52" s="19">
        <v>1.0833333333333333</v>
      </c>
      <c r="S52" s="20">
        <f>R52-P52</f>
        <v>6.25E-2</v>
      </c>
      <c r="T52" s="21">
        <v>676</v>
      </c>
      <c r="U52" s="22">
        <v>3</v>
      </c>
      <c r="V52" s="18">
        <v>1.0416666666666667</v>
      </c>
      <c r="W52" s="19">
        <v>1.0604166666666666</v>
      </c>
      <c r="X52" s="19">
        <v>1.1041666666666667</v>
      </c>
      <c r="Y52" s="20">
        <f>X52-V52</f>
        <v>6.25E-2</v>
      </c>
      <c r="Z52" s="21">
        <v>676</v>
      </c>
      <c r="AA52" s="22">
        <v>4</v>
      </c>
      <c r="AB52" s="27">
        <v>0.73888888888888893</v>
      </c>
      <c r="AC52" s="28">
        <f t="shared" si="21"/>
        <v>3.125E-2</v>
      </c>
      <c r="AD52" s="29">
        <v>0.97916666666666663</v>
      </c>
      <c r="AE52" s="30">
        <f t="shared" si="22"/>
        <v>2.0833333333333259E-2</v>
      </c>
      <c r="AF52"/>
      <c r="AG52"/>
      <c r="AH52"/>
      <c r="AI52"/>
      <c r="AJ52"/>
      <c r="AK52"/>
    </row>
    <row r="53" spans="2:37" ht="24" customHeight="1" thickBot="1" x14ac:dyDescent="0.3">
      <c r="B53" s="304"/>
      <c r="C53" s="299"/>
      <c r="D53" s="240" t="s">
        <v>61</v>
      </c>
      <c r="E53" s="225"/>
      <c r="F53" s="225"/>
      <c r="G53" s="225"/>
      <c r="H53" s="225"/>
      <c r="I53" s="223"/>
      <c r="J53" s="240" t="s">
        <v>61</v>
      </c>
      <c r="K53" s="225"/>
      <c r="L53" s="225"/>
      <c r="M53" s="225"/>
      <c r="N53" s="225"/>
      <c r="O53" s="223"/>
      <c r="P53" s="240" t="s">
        <v>61</v>
      </c>
      <c r="Q53" s="225"/>
      <c r="R53" s="225"/>
      <c r="S53" s="225"/>
      <c r="T53" s="225"/>
      <c r="U53" s="223"/>
      <c r="V53" s="240" t="s">
        <v>61</v>
      </c>
      <c r="W53" s="225"/>
      <c r="X53" s="225"/>
      <c r="Y53" s="225"/>
      <c r="Z53" s="225"/>
      <c r="AA53" s="223"/>
      <c r="AB53" s="27">
        <v>0.77013888888888893</v>
      </c>
      <c r="AC53" s="28">
        <f t="shared" si="21"/>
        <v>3.125E-2</v>
      </c>
      <c r="AD53" s="43">
        <v>1</v>
      </c>
      <c r="AE53" s="30">
        <f t="shared" si="22"/>
        <v>2.083333333333337E-2</v>
      </c>
      <c r="AF53"/>
      <c r="AG53"/>
      <c r="AH53"/>
      <c r="AI53"/>
      <c r="AJ53"/>
      <c r="AK53"/>
    </row>
    <row r="54" spans="2:37" ht="24" customHeight="1" thickBot="1" x14ac:dyDescent="0.3">
      <c r="B54" s="305"/>
      <c r="C54" s="36" t="s">
        <v>17</v>
      </c>
      <c r="D54" s="37">
        <f>MAX(E48:F52)-IF(D48="",E48,D48)-MIN(H48:H52)+$C45+$C45</f>
        <v>0.37986111111111109</v>
      </c>
      <c r="E54" s="38"/>
      <c r="F54" s="38"/>
      <c r="G54" s="39"/>
      <c r="H54" s="40">
        <f ca="1">OFFSET(H47,MATCH(MIN(H48:H52),H48:H52,0),-4)-IF(D48="",E48,D48)+$C45</f>
        <v>0.19930555555555546</v>
      </c>
      <c r="I54" s="41"/>
      <c r="J54" s="37">
        <f>MAX(K48:L52)-IF(J48="",K48,J48)-MIN(N48:N52)+$C45+$C45</f>
        <v>0.37986111111111109</v>
      </c>
      <c r="K54" s="38"/>
      <c r="L54" s="38"/>
      <c r="M54" s="39"/>
      <c r="N54" s="40">
        <f ca="1">OFFSET(N47,MATCH(MIN(N48:N52),N48:N52,0),-4)-IF(J48="",K48,J48)+$C45</f>
        <v>0.2097222222222222</v>
      </c>
      <c r="O54" s="41"/>
      <c r="P54" s="37">
        <f>MAX(Q48:R52)-IF(P48="",Q48,P48)-MIN(T48:T52)+$C45+$C45</f>
        <v>0.36458333333333326</v>
      </c>
      <c r="Q54" s="38"/>
      <c r="R54" s="38"/>
      <c r="S54" s="39"/>
      <c r="T54" s="40">
        <f ca="1">OFFSET(T47,MATCH(MIN(T48:T52),T48:T52,0),-4)-IF(P48="",Q48,P48)+$C45</f>
        <v>0.10555555555555557</v>
      </c>
      <c r="U54" s="41"/>
      <c r="V54" s="37">
        <f>MAX(W48:X52)-IF(V48="",W48,V48)-MIN(Z48:Z52)+$C45+$C45</f>
        <v>0.3666666666666667</v>
      </c>
      <c r="W54" s="38"/>
      <c r="X54" s="38"/>
      <c r="Y54" s="39"/>
      <c r="Z54" s="40">
        <f ca="1">OFFSET(Z47,MATCH(MIN(Z48:Z52),Z48:Z52,0),-4)-IF(V48="",W48,V48)+$C45</f>
        <v>0.20694444444444443</v>
      </c>
      <c r="AA54" s="42"/>
      <c r="AB54" s="27">
        <v>0.80138888888888893</v>
      </c>
      <c r="AC54" s="28">
        <f t="shared" si="21"/>
        <v>3.125E-2</v>
      </c>
      <c r="AD54" s="43">
        <v>1.0208333333333333</v>
      </c>
      <c r="AE54" s="30">
        <f t="shared" si="22"/>
        <v>2.0833333333333259E-2</v>
      </c>
      <c r="AF54"/>
      <c r="AG54"/>
      <c r="AH54"/>
      <c r="AI54"/>
      <c r="AJ54"/>
      <c r="AK54"/>
    </row>
    <row r="55" spans="2:37" ht="24" customHeight="1" thickBot="1" x14ac:dyDescent="0.3">
      <c r="AB55" s="44">
        <v>0.83819444444444446</v>
      </c>
      <c r="AC55" s="45">
        <f t="shared" si="21"/>
        <v>3.6805555555555536E-2</v>
      </c>
      <c r="AD55" s="46">
        <v>1.0416666666666667</v>
      </c>
      <c r="AE55" s="47">
        <f t="shared" si="22"/>
        <v>2.0833333333333481E-2</v>
      </c>
      <c r="AF55"/>
      <c r="AG55"/>
      <c r="AH55"/>
      <c r="AI55"/>
      <c r="AJ55"/>
      <c r="AK55"/>
    </row>
    <row r="56" spans="2:37" ht="24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2:37" ht="24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2:37" ht="24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2:37" ht="24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2:37" ht="24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2:37" ht="24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2:37" ht="24" customHeight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2:37" ht="24" customHeight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2:37" ht="24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2:37" ht="24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</sheetData>
  <mergeCells count="29">
    <mergeCell ref="V38:AA38"/>
    <mergeCell ref="B44:B54"/>
    <mergeCell ref="C45:C46"/>
    <mergeCell ref="C47:C53"/>
    <mergeCell ref="D53:I53"/>
    <mergeCell ref="J53:O53"/>
    <mergeCell ref="P53:U53"/>
    <mergeCell ref="V53:AA53"/>
    <mergeCell ref="B29:B39"/>
    <mergeCell ref="C30:C31"/>
    <mergeCell ref="C32:C38"/>
    <mergeCell ref="D38:I38"/>
    <mergeCell ref="J38:O38"/>
    <mergeCell ref="P38:U38"/>
    <mergeCell ref="V11:AA11"/>
    <mergeCell ref="AB11:AG11"/>
    <mergeCell ref="C13:C14"/>
    <mergeCell ref="C15:C21"/>
    <mergeCell ref="D21:I21"/>
    <mergeCell ref="J21:O21"/>
    <mergeCell ref="P21:U21"/>
    <mergeCell ref="V21:AA21"/>
    <mergeCell ref="AB21:AG21"/>
    <mergeCell ref="P11:U11"/>
    <mergeCell ref="B2:B22"/>
    <mergeCell ref="C3:C4"/>
    <mergeCell ref="C5:C11"/>
    <mergeCell ref="D11:I11"/>
    <mergeCell ref="J11:O11"/>
  </mergeCells>
  <conditionalFormatting sqref="D4">
    <cfRule type="colorScale" priority="40">
      <colorScale>
        <cfvo type="min"/>
        <cfvo type="max"/>
        <color rgb="FFFF7128"/>
        <color rgb="FFFFEF9C"/>
      </colorScale>
    </cfRule>
  </conditionalFormatting>
  <conditionalFormatting sqref="D11 J11 P11 V11 AB11 D21 J21 P21 V21 AB21">
    <cfRule type="containsText" dxfId="36" priority="27" operator="containsText" text="VEGA">
      <formula>NOT(ISERROR(SEARCH(("VEGA"),(D11))))</formula>
    </cfRule>
    <cfRule type="containsText" dxfId="35" priority="28" operator="containsText" text="LÍDER">
      <formula>NOT(ISERROR(SEARCH(("LÍDER"),(D11))))</formula>
    </cfRule>
    <cfRule type="containsText" dxfId="34" priority="29" operator="containsText" text="GLOBAL">
      <formula>NOT(ISERROR(SEARCH(("GLOBAL"),(D11))))</formula>
    </cfRule>
    <cfRule type="containsText" dxfId="33" priority="30" operator="containsText" text="COROADO">
      <formula>NOT(ISERROR(SEARCH(("COROADO"),(D11))))</formula>
    </cfRule>
    <cfRule type="containsText" dxfId="32" priority="31" operator="containsText" text="VIA VERDE">
      <formula>NOT(ISERROR(SEARCH(("VIA VERDE"),(D11))))</formula>
    </cfRule>
    <cfRule type="containsText" dxfId="31" priority="32" operator="containsText" text="INTEGRAÇÃO">
      <formula>NOT(ISERROR(SEARCH(("INTEGRAÇÃO"),(D11))))</formula>
    </cfRule>
    <cfRule type="containsText" dxfId="30" priority="33" operator="containsText" text="SÃO PEDRO">
      <formula>NOT(ISERROR(SEARCH(("SÃO PEDRO"),(D11))))</formula>
    </cfRule>
  </conditionalFormatting>
  <conditionalFormatting sqref="D31">
    <cfRule type="colorScale" priority="26">
      <colorScale>
        <cfvo type="min"/>
        <cfvo type="max"/>
        <color rgb="FFFF7128"/>
        <color rgb="FFFFEF9C"/>
      </colorScale>
    </cfRule>
  </conditionalFormatting>
  <conditionalFormatting sqref="D38 J38 P38 V38">
    <cfRule type="containsText" dxfId="29" priority="14" operator="containsText" text="VEGA">
      <formula>NOT(ISERROR(SEARCH(("VEGA"),(D38))))</formula>
    </cfRule>
    <cfRule type="containsText" dxfId="28" priority="15" operator="containsText" text="LÍDER">
      <formula>NOT(ISERROR(SEARCH(("LÍDER"),(D38))))</formula>
    </cfRule>
    <cfRule type="containsText" dxfId="27" priority="16" operator="containsText" text="GLOBAL">
      <formula>NOT(ISERROR(SEARCH(("GLOBAL"),(D38))))</formula>
    </cfRule>
    <cfRule type="containsText" dxfId="26" priority="17" operator="containsText" text="COROADO">
      <formula>NOT(ISERROR(SEARCH(("COROADO"),(D38))))</formula>
    </cfRule>
    <cfRule type="containsText" dxfId="25" priority="18" operator="containsText" text="VIA VERDE">
      <formula>NOT(ISERROR(SEARCH(("VIA VERDE"),(D38))))</formula>
    </cfRule>
    <cfRule type="containsText" dxfId="24" priority="19" operator="containsText" text="INTEGRAÇÃO">
      <formula>NOT(ISERROR(SEARCH(("INTEGRAÇÃO"),(D38))))</formula>
    </cfRule>
    <cfRule type="containsText" dxfId="23" priority="20" operator="containsText" text="SÃO PEDRO">
      <formula>NOT(ISERROR(SEARCH(("SÃO PEDRO"),(D38))))</formula>
    </cfRule>
  </conditionalFormatting>
  <conditionalFormatting sqref="D46">
    <cfRule type="colorScale" priority="13">
      <colorScale>
        <cfvo type="min"/>
        <cfvo type="max"/>
        <color rgb="FFFF7128"/>
        <color rgb="FFFFEF9C"/>
      </colorScale>
    </cfRule>
  </conditionalFormatting>
  <conditionalFormatting sqref="D53 J53 P53 V53">
    <cfRule type="containsText" dxfId="22" priority="1" operator="containsText" text="VEGA">
      <formula>NOT(ISERROR(SEARCH(("VEGA"),(D53))))</formula>
    </cfRule>
    <cfRule type="containsText" dxfId="21" priority="2" operator="containsText" text="LÍDER">
      <formula>NOT(ISERROR(SEARCH(("LÍDER"),(D53))))</formula>
    </cfRule>
    <cfRule type="containsText" dxfId="20" priority="3" operator="containsText" text="GLOBAL">
      <formula>NOT(ISERROR(SEARCH(("GLOBAL"),(D53))))</formula>
    </cfRule>
    <cfRule type="containsText" dxfId="19" priority="4" operator="containsText" text="COROADO">
      <formula>NOT(ISERROR(SEARCH(("COROADO"),(D53))))</formula>
    </cfRule>
    <cfRule type="containsText" dxfId="18" priority="5" operator="containsText" text="VIA VERDE">
      <formula>NOT(ISERROR(SEARCH(("VIA VERDE"),(D53))))</formula>
    </cfRule>
    <cfRule type="containsText" dxfId="17" priority="6" operator="containsText" text="INTEGRAÇÃO">
      <formula>NOT(ISERROR(SEARCH(("INTEGRAÇÃO"),(D53))))</formula>
    </cfRule>
    <cfRule type="containsText" dxfId="16" priority="7" operator="containsText" text="SÃO PEDRO">
      <formula>NOT(ISERROR(SEARCH(("SÃO PEDRO"),(D53))))</formula>
    </cfRule>
  </conditionalFormatting>
  <conditionalFormatting sqref="D4:I4">
    <cfRule type="expression" dxfId="15" priority="38" stopIfTrue="1">
      <formula>LEN($D4)=14</formula>
    </cfRule>
  </conditionalFormatting>
  <conditionalFormatting sqref="D31:I31">
    <cfRule type="expression" dxfId="14" priority="24" stopIfTrue="1">
      <formula>LEN($D31)=14</formula>
    </cfRule>
  </conditionalFormatting>
  <conditionalFormatting sqref="D46:I46">
    <cfRule type="expression" dxfId="13" priority="11" stopIfTrue="1">
      <formula>LEN($D46)=14</formula>
    </cfRule>
  </conditionalFormatting>
  <conditionalFormatting sqref="E4:I4">
    <cfRule type="notContainsBlanks" dxfId="12" priority="39">
      <formula>LEN(TRIM(E4))&gt;0</formula>
    </cfRule>
  </conditionalFormatting>
  <conditionalFormatting sqref="E31:I31">
    <cfRule type="notContainsBlanks" dxfId="11" priority="25">
      <formula>LEN(TRIM(E31))&gt;0</formula>
    </cfRule>
  </conditionalFormatting>
  <conditionalFormatting sqref="E46:I46">
    <cfRule type="notContainsBlanks" dxfId="10" priority="12">
      <formula>LEN(TRIM(E46))&gt;0</formula>
    </cfRule>
  </conditionalFormatting>
  <conditionalFormatting sqref="J4:O4">
    <cfRule type="expression" dxfId="9" priority="37">
      <formula>LEN($J4)=14</formula>
    </cfRule>
  </conditionalFormatting>
  <conditionalFormatting sqref="J31:O31">
    <cfRule type="expression" dxfId="8" priority="23">
      <formula>LEN($J31)=14</formula>
    </cfRule>
  </conditionalFormatting>
  <conditionalFormatting sqref="J46:O46">
    <cfRule type="expression" dxfId="7" priority="10">
      <formula>LEN($J46)=14</formula>
    </cfRule>
  </conditionalFormatting>
  <conditionalFormatting sqref="P4:U4">
    <cfRule type="expression" dxfId="6" priority="36">
      <formula>LEN($P4)=14</formula>
    </cfRule>
  </conditionalFormatting>
  <conditionalFormatting sqref="P31:U31">
    <cfRule type="expression" dxfId="5" priority="22">
      <formula>LEN($P31)=14</formula>
    </cfRule>
  </conditionalFormatting>
  <conditionalFormatting sqref="P46:U46">
    <cfRule type="expression" dxfId="4" priority="9">
      <formula>LEN($P46)=14</formula>
    </cfRule>
  </conditionalFormatting>
  <conditionalFormatting sqref="V4:AA4">
    <cfRule type="expression" dxfId="3" priority="35">
      <formula>LEN($V4)=14</formula>
    </cfRule>
  </conditionalFormatting>
  <conditionalFormatting sqref="V31:AA31">
    <cfRule type="expression" dxfId="2" priority="21">
      <formula>LEN($V31)=14</formula>
    </cfRule>
  </conditionalFormatting>
  <conditionalFormatting sqref="V46:AA46">
    <cfRule type="expression" dxfId="1" priority="8">
      <formula>LEN($V46)=14</formula>
    </cfRule>
  </conditionalFormatting>
  <conditionalFormatting sqref="AB4:AG4">
    <cfRule type="expression" dxfId="0" priority="34">
      <formula>LEN($AB4)=14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002</vt:lpstr>
      <vt:lpstr>515</vt:lpstr>
      <vt:lpstr>517</vt:lpstr>
      <vt:lpstr>535</vt:lpstr>
      <vt:lpstr>540</vt:lpstr>
      <vt:lpstr>600</vt:lpstr>
      <vt:lpstr>602</vt:lpstr>
      <vt:lpstr>604</vt:lpstr>
      <vt:lpstr>619</vt:lpstr>
      <vt:lpstr>621</vt:lpstr>
      <vt:lpstr>650</vt:lpstr>
      <vt:lpstr>651</vt:lpstr>
      <vt:lpstr>652</vt:lpstr>
      <vt:lpstr>676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Lopes</dc:creator>
  <cp:lastModifiedBy>Acop Powerbi</cp:lastModifiedBy>
  <dcterms:created xsi:type="dcterms:W3CDTF">2026-09-01T12:34:20Z</dcterms:created>
  <dcterms:modified xsi:type="dcterms:W3CDTF">2026-09-04T18:49:17Z</dcterms:modified>
</cp:coreProperties>
</file>