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diener/projects/aquaponics/data/"/>
    </mc:Choice>
  </mc:AlternateContent>
  <xr:revisionPtr revIDLastSave="0" documentId="13_ncr:1_{ABB0E9A9-776C-614D-90C6-D663AF84514B}" xr6:coauthVersionLast="36" xr6:coauthVersionMax="36" xr10:uidLastSave="{00000000-0000-0000-0000-000000000000}"/>
  <bookViews>
    <workbookView xWindow="0" yWindow="440" windowWidth="38400" windowHeight="19540" activeTab="1" xr2:uid="{1AE300C4-CF52-4AFF-A339-C94DDC6CE6B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4" i="2" l="1"/>
  <c r="N264" i="2"/>
  <c r="M264" i="2"/>
  <c r="L264" i="2"/>
  <c r="K264" i="2"/>
  <c r="J264" i="2"/>
  <c r="I264" i="2"/>
  <c r="H264" i="2"/>
  <c r="G264" i="2"/>
  <c r="F264" i="2"/>
  <c r="E264" i="2"/>
  <c r="D264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O88" i="2"/>
  <c r="N88" i="2"/>
  <c r="M88" i="2"/>
  <c r="L88" i="2"/>
  <c r="K88" i="2"/>
  <c r="J88" i="2"/>
  <c r="I88" i="2"/>
  <c r="H88" i="2"/>
  <c r="G88" i="2"/>
  <c r="F88" i="2"/>
  <c r="E88" i="2"/>
  <c r="D88" i="2"/>
  <c r="O87" i="2"/>
  <c r="N87" i="2"/>
  <c r="M87" i="2"/>
  <c r="L87" i="2"/>
  <c r="K87" i="2"/>
  <c r="J87" i="2"/>
  <c r="I87" i="2"/>
  <c r="H87" i="2"/>
  <c r="G87" i="2"/>
  <c r="F87" i="2"/>
  <c r="E87" i="2"/>
  <c r="D87" i="2"/>
  <c r="O44" i="2"/>
  <c r="N44" i="2"/>
  <c r="M44" i="2"/>
  <c r="L44" i="2"/>
  <c r="K44" i="2"/>
  <c r="J44" i="2"/>
  <c r="I44" i="2"/>
  <c r="H44" i="2"/>
  <c r="G44" i="2"/>
  <c r="F44" i="2"/>
  <c r="E44" i="2"/>
  <c r="D44" i="2"/>
  <c r="O43" i="2"/>
  <c r="N43" i="2"/>
  <c r="M43" i="2"/>
  <c r="L43" i="2"/>
  <c r="K43" i="2"/>
  <c r="J43" i="2"/>
  <c r="I43" i="2"/>
  <c r="H43" i="2"/>
  <c r="G43" i="2"/>
  <c r="F43" i="2"/>
  <c r="E43" i="2"/>
  <c r="D43" i="2"/>
  <c r="CI13" i="1" l="1"/>
  <c r="JD15" i="1" l="1"/>
  <c r="JC15" i="1"/>
  <c r="HL15" i="1"/>
  <c r="HK15" i="1"/>
  <c r="FT15" i="1"/>
  <c r="FS15" i="1"/>
  <c r="EB15" i="1"/>
  <c r="EA15" i="1"/>
  <c r="CJ15" i="1"/>
  <c r="CI15" i="1"/>
  <c r="AR15" i="1"/>
  <c r="AQ15" i="1"/>
  <c r="JD14" i="1"/>
  <c r="JC14" i="1"/>
  <c r="HL14" i="1"/>
  <c r="HK14" i="1"/>
  <c r="FT14" i="1"/>
  <c r="FS14" i="1"/>
  <c r="EB14" i="1"/>
  <c r="EA14" i="1"/>
  <c r="CJ14" i="1"/>
  <c r="CI14" i="1"/>
  <c r="AR14" i="1"/>
  <c r="AQ14" i="1"/>
  <c r="JD13" i="1"/>
  <c r="JC13" i="1"/>
  <c r="HL13" i="1"/>
  <c r="HK13" i="1"/>
  <c r="FT13" i="1"/>
  <c r="FS13" i="1"/>
  <c r="EB13" i="1"/>
  <c r="EA13" i="1"/>
  <c r="CJ13" i="1"/>
  <c r="AR13" i="1"/>
  <c r="AQ13" i="1"/>
  <c r="JD12" i="1"/>
  <c r="JC12" i="1"/>
  <c r="HL12" i="1"/>
  <c r="HK12" i="1"/>
  <c r="FT12" i="1"/>
  <c r="FS12" i="1"/>
  <c r="EB12" i="1"/>
  <c r="EA12" i="1"/>
  <c r="CJ12" i="1"/>
  <c r="CI12" i="1"/>
  <c r="AR12" i="1"/>
  <c r="AQ12" i="1"/>
  <c r="JD11" i="1"/>
  <c r="JC11" i="1"/>
  <c r="HL11" i="1"/>
  <c r="HK11" i="1"/>
  <c r="FT11" i="1"/>
  <c r="FS11" i="1"/>
  <c r="EB11" i="1"/>
  <c r="EA11" i="1"/>
  <c r="CJ11" i="1"/>
  <c r="CI11" i="1"/>
  <c r="AR11" i="1"/>
  <c r="AQ11" i="1"/>
  <c r="JD10" i="1"/>
  <c r="JC10" i="1"/>
  <c r="HL10" i="1"/>
  <c r="HK10" i="1"/>
  <c r="FT10" i="1"/>
  <c r="FS10" i="1"/>
  <c r="EB10" i="1"/>
  <c r="EA10" i="1"/>
  <c r="CJ10" i="1"/>
  <c r="CI10" i="1"/>
  <c r="AR10" i="1"/>
  <c r="AQ10" i="1"/>
  <c r="JD9" i="1"/>
  <c r="JC9" i="1"/>
  <c r="HL9" i="1"/>
  <c r="HK9" i="1"/>
  <c r="FT9" i="1"/>
  <c r="FS9" i="1"/>
  <c r="EB9" i="1"/>
  <c r="EA9" i="1"/>
  <c r="CJ9" i="1"/>
  <c r="CI9" i="1"/>
  <c r="AR9" i="1"/>
  <c r="AQ9" i="1"/>
  <c r="JD8" i="1"/>
  <c r="JC8" i="1"/>
  <c r="HL8" i="1"/>
  <c r="HK8" i="1"/>
  <c r="FT8" i="1"/>
  <c r="FS8" i="1"/>
  <c r="EB8" i="1"/>
  <c r="EA8" i="1"/>
  <c r="CJ8" i="1"/>
  <c r="CI8" i="1"/>
  <c r="AR8" i="1"/>
  <c r="AQ8" i="1"/>
  <c r="JD7" i="1"/>
  <c r="JC7" i="1"/>
  <c r="HL7" i="1"/>
  <c r="HK7" i="1"/>
  <c r="FT7" i="1"/>
  <c r="FS7" i="1"/>
  <c r="EB7" i="1"/>
  <c r="EA7" i="1"/>
  <c r="CJ7" i="1"/>
  <c r="CI7" i="1"/>
  <c r="AR7" i="1"/>
  <c r="AQ7" i="1"/>
  <c r="JD6" i="1"/>
  <c r="JC6" i="1"/>
  <c r="HL6" i="1"/>
  <c r="HK6" i="1"/>
  <c r="FT6" i="1"/>
  <c r="FS6" i="1"/>
  <c r="EB6" i="1"/>
  <c r="EA6" i="1"/>
  <c r="CJ6" i="1"/>
  <c r="CI6" i="1"/>
  <c r="AR6" i="1"/>
  <c r="AQ6" i="1"/>
  <c r="JD5" i="1"/>
  <c r="JC5" i="1"/>
  <c r="HL5" i="1"/>
  <c r="HK5" i="1"/>
  <c r="FT5" i="1"/>
  <c r="FS5" i="1"/>
  <c r="EB5" i="1"/>
  <c r="EA5" i="1"/>
  <c r="CJ5" i="1"/>
  <c r="CI5" i="1"/>
  <c r="AR5" i="1"/>
  <c r="AQ5" i="1"/>
  <c r="JD4" i="1"/>
  <c r="JC4" i="1"/>
  <c r="HL4" i="1"/>
  <c r="HK4" i="1"/>
  <c r="FT4" i="1"/>
  <c r="FS4" i="1"/>
  <c r="EB4" i="1"/>
  <c r="EA4" i="1"/>
  <c r="CJ4" i="1"/>
  <c r="CI4" i="1"/>
  <c r="AR4" i="1"/>
  <c r="AQ4" i="1"/>
</calcChain>
</file>

<file path=xl/sharedStrings.xml><?xml version="1.0" encoding="utf-8"?>
<sst xmlns="http://schemas.openxmlformats.org/spreadsheetml/2006/main" count="2226" uniqueCount="228">
  <si>
    <t>Plant height</t>
  </si>
  <si>
    <t># leaves</t>
  </si>
  <si>
    <t>Pests/disease notes</t>
  </si>
  <si>
    <t>green</t>
  </si>
  <si>
    <t>none</t>
  </si>
  <si>
    <t>stopped straightening leaves</t>
  </si>
  <si>
    <t>1 dead cot + leaf</t>
  </si>
  <si>
    <t>2 dead cots</t>
  </si>
  <si>
    <t>2 leaves browning</t>
  </si>
  <si>
    <t>1 dead cot</t>
  </si>
  <si>
    <t>purple</t>
  </si>
  <si>
    <t xml:space="preserve">rock wool cube highest </t>
  </si>
  <si>
    <t>1 brown cot</t>
  </si>
  <si>
    <t>None</t>
  </si>
  <si>
    <t>1 brown string</t>
  </si>
  <si>
    <t>tip of 2 leaves = brown</t>
  </si>
  <si>
    <t>One branch fell on growbed/whtie syrofoam part</t>
  </si>
  <si>
    <t>Smallest red variety - 7cm</t>
  </si>
  <si>
    <t>tilted leaves</t>
  </si>
  <si>
    <t>cot yellowing</t>
  </si>
  <si>
    <t>white flies</t>
  </si>
  <si>
    <t>2 edges were browning</t>
  </si>
  <si>
    <t>Very green</t>
  </si>
  <si>
    <t>Larger than other green variety. 20 leaves</t>
  </si>
  <si>
    <t>dead bug on leaf</t>
  </si>
  <si>
    <t>3 leaves turning brown</t>
  </si>
  <si>
    <t>1 limping leaf</t>
  </si>
  <si>
    <t>1 leaf touched water in growbed</t>
  </si>
  <si>
    <t>1 leaf limping</t>
  </si>
  <si>
    <t>3 edges are brown</t>
  </si>
  <si>
    <t>1 edge is browning</t>
  </si>
  <si>
    <t>ant near plants</t>
  </si>
  <si>
    <t>1 leaf tilted</t>
  </si>
  <si>
    <t>1 leaf was stomped on</t>
  </si>
  <si>
    <t>brown strings</t>
  </si>
  <si>
    <t>Lux (growbed)</t>
  </si>
  <si>
    <t>N/A</t>
  </si>
  <si>
    <t>Root length average (cm)</t>
  </si>
  <si>
    <t>Plant height average</t>
  </si>
  <si>
    <t># of leaves average</t>
  </si>
  <si>
    <t>Notes</t>
  </si>
  <si>
    <t>Green leaf and height average smaller than red variety</t>
  </si>
  <si>
    <t>Green variety smaller than red</t>
  </si>
  <si>
    <t>Plants in back right are fuller than front and back left, smallest is green variety</t>
  </si>
  <si>
    <t>Front corner plants (near biofilter inlet) are smaller than others</t>
  </si>
  <si>
    <t>Purple</t>
  </si>
  <si>
    <t>2 bottom leaves died</t>
  </si>
  <si>
    <t>1 leaves turning yellow</t>
  </si>
  <si>
    <t>1 leaf turn brown,1 edge turn yellow</t>
  </si>
  <si>
    <t>Green</t>
  </si>
  <si>
    <t>bottom leaves died</t>
  </si>
  <si>
    <t xml:space="preserve"> 1 leaves turning yellow and the edges of  other 1 leaves</t>
  </si>
  <si>
    <t>ants on the leaves</t>
  </si>
  <si>
    <t xml:space="preserve">1 left edge turning yellow. </t>
  </si>
  <si>
    <t>1 L turn brown, 1edge turn yellow</t>
  </si>
  <si>
    <t>2 bottom died</t>
  </si>
  <si>
    <t>1 leaves turning brown, and 1 leaves edges turning yellow</t>
  </si>
  <si>
    <t>Largest plant height and number of leaves</t>
  </si>
  <si>
    <t>2 small leaves are turning yellow</t>
  </si>
  <si>
    <t>2 leaves in bottom died</t>
  </si>
  <si>
    <t>2 leaves are turning yellow</t>
  </si>
  <si>
    <t xml:space="preserve"> 1 leaves edges turning yellow</t>
  </si>
  <si>
    <t>1 leaves edge turn yellow</t>
  </si>
  <si>
    <t>2 leaves in bottom turning yellow</t>
  </si>
  <si>
    <t>1 leaves are turning yellow</t>
  </si>
  <si>
    <t>1 leaves edge turning yellow.</t>
  </si>
  <si>
    <t>2 edges turning yellow</t>
  </si>
  <si>
    <t>1 bottom leaves died</t>
  </si>
  <si>
    <t>bottom leaves are turning yellow</t>
  </si>
  <si>
    <t>1 bottom leaves died, and 2 leaves edges turning yellow</t>
  </si>
  <si>
    <t>1  leaf edge is turning yellow.</t>
  </si>
  <si>
    <t>12,500 Lux</t>
  </si>
  <si>
    <t>30,000 Lux</t>
  </si>
  <si>
    <t>12,400 Lux</t>
  </si>
  <si>
    <t>10,200 Lux</t>
  </si>
  <si>
    <t>21cm</t>
  </si>
  <si>
    <t>15.7cm</t>
  </si>
  <si>
    <t>green plants smaller than purple</t>
  </si>
  <si>
    <t>Green smaller than red variety</t>
  </si>
  <si>
    <t>green smaller than purple</t>
  </si>
  <si>
    <t>green smaller than purple - most noticeable in this tank</t>
  </si>
  <si>
    <t>purple plants larger</t>
  </si>
  <si>
    <t>yellowing</t>
  </si>
  <si>
    <t>withering</t>
  </si>
  <si>
    <t>bottom leaves turn yellow</t>
  </si>
  <si>
    <t>yellowing edges</t>
  </si>
  <si>
    <t>6,5</t>
  </si>
  <si>
    <t>&gt;10</t>
  </si>
  <si>
    <t>&gt;20</t>
  </si>
  <si>
    <t>Green variety growth not as stunted in comparison to red variety as in other tanks (green and red heights more similar in this tank)</t>
  </si>
  <si>
    <t>Green variety smaller than red. Largest crops out of all tanks.</t>
  </si>
  <si>
    <t>Plants largest of all 6 tanks</t>
  </si>
  <si>
    <t>green and purple closer to same size than tank 2. very white roots and very full. Many roots growing together and are thick.</t>
  </si>
  <si>
    <t>All plants seem healthy</t>
  </si>
  <si>
    <t>1 cot is dying</t>
  </si>
  <si>
    <t>Front cot is dead</t>
  </si>
  <si>
    <t>Front cot is now dead;
Right leaf may have been bitten</t>
  </si>
  <si>
    <t>1 leaf turned yellow</t>
  </si>
  <si>
    <t>Back, left leaf is browning and curling</t>
  </si>
  <si>
    <t>Back leaf is dead</t>
  </si>
  <si>
    <t>Some of plant's roots was not in the water when found</t>
  </si>
  <si>
    <t>2 leaves are dying</t>
  </si>
  <si>
    <t>Left leaf is dying</t>
  </si>
  <si>
    <t>Right cot is dead</t>
  </si>
  <si>
    <t>Right cot is dying</t>
  </si>
  <si>
    <t>1 leaf died (bottom)</t>
  </si>
  <si>
    <t>Plant is tilted; probably b/c the animal stomped on it</t>
  </si>
  <si>
    <t>Behind cot is dead</t>
  </si>
  <si>
    <t>Back cot is dying</t>
  </si>
  <si>
    <t>2 leaves died (bottom)</t>
  </si>
  <si>
    <t>- Right leaf is curling - Front leaf is dead</t>
  </si>
  <si>
    <t>Animal? Some leaves are black</t>
  </si>
  <si>
    <t>Front cot is now dead</t>
  </si>
  <si>
    <t>Right leaf is curling up</t>
  </si>
  <si>
    <t>Left cot is browning</t>
  </si>
  <si>
    <t>Both cots are dying</t>
  </si>
  <si>
    <t>3 leaves died</t>
  </si>
  <si>
    <t>Front leaf is dying; Animal tilted</t>
  </si>
  <si>
    <t>Front leaf is dried up</t>
  </si>
  <si>
    <t>Plant is leaning to the right</t>
  </si>
  <si>
    <t>Browning</t>
  </si>
  <si>
    <t>Losing purple color</t>
  </si>
  <si>
    <t>Animal tilted</t>
  </si>
  <si>
    <t xml:space="preserve">- Cots have shrivled up and died
- Discoloration on styrofoam plot
</t>
  </si>
  <si>
    <t>Animal tilted; missing leaf?</t>
  </si>
  <si>
    <t>1 true leaf is browning</t>
  </si>
  <si>
    <t>Cot or true leaf is browning</t>
  </si>
  <si>
    <t>Back cot is browning</t>
  </si>
  <si>
    <t>Cot is really brown</t>
  </si>
  <si>
    <t>Cots have died</t>
  </si>
  <si>
    <t>Very pale; browning</t>
  </si>
  <si>
    <t>Really brown, pale, sickly?</t>
  </si>
  <si>
    <t>Really pale</t>
  </si>
  <si>
    <t>appears stunted and almost dead</t>
  </si>
  <si>
    <t>discoloration on styrofoam plot</t>
  </si>
  <si>
    <t>Green variety smaller than red, lost pigmentation in leaves (green). Smallest 0.5 cm with 2 leaves.</t>
  </si>
  <si>
    <t>Most have 2 dead cots, green variety very yellow</t>
  </si>
  <si>
    <t>Dead leaves mostly brown and dry. 4L almost completely dead. Lots of algae on roots - green/brown color.</t>
  </si>
  <si>
    <t>Ants crawling on grow tray</t>
  </si>
  <si>
    <t>1,1</t>
  </si>
  <si>
    <t>One leave is starting to die</t>
  </si>
  <si>
    <t>tip of leaf brown</t>
  </si>
  <si>
    <t>one leaf dead</t>
  </si>
  <si>
    <t>One leave brown</t>
  </si>
  <si>
    <t>One leaf brown</t>
  </si>
  <si>
    <t>Fell thru into water</t>
  </si>
  <si>
    <t>tip of leave brown</t>
  </si>
  <si>
    <t>one is dying</t>
  </si>
  <si>
    <t>Insects coming out</t>
  </si>
  <si>
    <t>-2,yellow leafs</t>
  </si>
  <si>
    <t>brown tip on leaf</t>
  </si>
  <si>
    <t>One Leave is brown</t>
  </si>
  <si>
    <t>Brown tips on one leaf</t>
  </si>
  <si>
    <t xml:space="preserve">1 dying </t>
  </si>
  <si>
    <t>Tips of the leaves are brown</t>
  </si>
  <si>
    <t>1 dead leaf</t>
  </si>
  <si>
    <t>1 leaf dead</t>
  </si>
  <si>
    <t xml:space="preserve">Flyes escaping when moving the growbed </t>
  </si>
  <si>
    <t>tips are yellow</t>
  </si>
  <si>
    <t>1leaf dead</t>
  </si>
  <si>
    <t xml:space="preserve">Brown tips on one leaf </t>
  </si>
  <si>
    <t>insect eggs placed everywhere</t>
  </si>
  <si>
    <t>still insect eggs</t>
  </si>
  <si>
    <t>insect eggs growing</t>
  </si>
  <si>
    <t>some of the eggs are disappearing</t>
  </si>
  <si>
    <t>white spots on all leaves</t>
  </si>
  <si>
    <t>More bugs appeared</t>
  </si>
  <si>
    <t>All leaves dead</t>
  </si>
  <si>
    <t>1,2</t>
  </si>
  <si>
    <t>Tips of the leaves are starting to yellow</t>
  </si>
  <si>
    <t>1 leaf yellow</t>
  </si>
  <si>
    <t>Green plants at least one leaf on each lacks pigment (yellow). Smaller than red variety</t>
  </si>
  <si>
    <t>Smallest crop out of all tanks. Green variety smaller than red.</t>
  </si>
  <si>
    <t>Some green/brown algae on roots</t>
  </si>
  <si>
    <t>Some dead bugs on back of grow tray</t>
  </si>
  <si>
    <t>1 leaf has brown tip</t>
  </si>
  <si>
    <t>1 leaf died</t>
  </si>
  <si>
    <t>Flattened leaves</t>
  </si>
  <si>
    <t>Smallest plant</t>
  </si>
  <si>
    <t>2 leaves died</t>
  </si>
  <si>
    <t>2 dead leaves</t>
  </si>
  <si>
    <t>has a long brown string</t>
  </si>
  <si>
    <t>1 leaf browning</t>
  </si>
  <si>
    <t>1 long brown string</t>
  </si>
  <si>
    <t>1 cot dead</t>
  </si>
  <si>
    <t>1 dead cot and leaf</t>
  </si>
  <si>
    <t>2 brown dead leaves</t>
  </si>
  <si>
    <t>2 cots dead</t>
  </si>
  <si>
    <t>1 leaf dying</t>
  </si>
  <si>
    <t>1 dead cot.</t>
  </si>
  <si>
    <t>1 edge browning</t>
  </si>
  <si>
    <t>2 leaves dying</t>
  </si>
  <si>
    <t>Black spots on growing medium, 1 cot dying</t>
  </si>
  <si>
    <t>2 dead cots.</t>
  </si>
  <si>
    <t>1 dead lead and 1 dead cot</t>
  </si>
  <si>
    <t>1 shiveled up leaf</t>
  </si>
  <si>
    <t>2 dead cots, 2 leaves dying</t>
  </si>
  <si>
    <t>1 leaf dead, 1 cot dead</t>
  </si>
  <si>
    <t>3 cots dead</t>
  </si>
  <si>
    <t>1 leaf is dying</t>
  </si>
  <si>
    <t>2 dead cot</t>
  </si>
  <si>
    <t>2 flattened leaves</t>
  </si>
  <si>
    <t>1 leaf was eaten</t>
  </si>
  <si>
    <t>1 dying leaf</t>
  </si>
  <si>
    <t>Didn't measure</t>
  </si>
  <si>
    <t>Green variety losing pigment (yellowing)</t>
  </si>
  <si>
    <t>Smallest green variety is equal to size of red variety</t>
  </si>
  <si>
    <t>Green variety very yellow</t>
  </si>
  <si>
    <t>Biggest crops of tanks 4,5,6</t>
  </si>
  <si>
    <t>Significant growth over weekend</t>
  </si>
  <si>
    <t>Date</t>
  </si>
  <si>
    <t>Growth Bed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</si>
  <si>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</si>
  <si>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</si>
  <si>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</si>
  <si>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</si>
  <si>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</si>
  <si>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</si>
  <si>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</si>
  <si>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</si>
  <si>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</si>
  <si>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</si>
  <si>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</si>
  <si>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</si>
  <si>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</si>
  <si>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Tank</t>
  </si>
  <si>
    <t>Sample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</si>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</sst>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4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3" fontId="3" fillId="3" borderId="6" xfId="0" applyNumberFormat="1" applyFont="1" applyFill="1" applyBorder="1" applyAlignment="1">
      <alignment horizontal="center" vertical="center" wrapText="1"/>
    </xf>
    <xf numFmtId="3" fontId="3" fillId="3" borderId="5" xfId="0" applyNumberFormat="1" applyFont="1" applyFill="1" applyBorder="1" applyAlignment="1">
      <alignment horizontal="center" vertical="center" wrapText="1"/>
    </xf>
    <xf numFmtId="3" fontId="3" fillId="3" borderId="3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3" fontId="3" fillId="6" borderId="6" xfId="0" applyNumberFormat="1" applyFont="1" applyFill="1" applyBorder="1" applyAlignment="1">
      <alignment horizontal="center" vertical="center" wrapText="1"/>
    </xf>
    <xf numFmtId="3" fontId="3" fillId="6" borderId="5" xfId="0" applyNumberFormat="1" applyFont="1" applyFill="1" applyBorder="1" applyAlignment="1">
      <alignment horizontal="center" vertical="center" wrapText="1"/>
    </xf>
    <xf numFmtId="3" fontId="3" fillId="6" borderId="3" xfId="0" applyNumberFormat="1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3" fontId="3" fillId="7" borderId="6" xfId="0" applyNumberFormat="1" applyFont="1" applyFill="1" applyBorder="1" applyAlignment="1">
      <alignment horizontal="center" vertical="center" wrapText="1"/>
    </xf>
    <xf numFmtId="3" fontId="3" fillId="7" borderId="5" xfId="0" applyNumberFormat="1" applyFont="1" applyFill="1" applyBorder="1" applyAlignment="1">
      <alignment horizontal="center" vertical="center" wrapText="1"/>
    </xf>
    <xf numFmtId="3" fontId="3" fillId="7" borderId="3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wrapText="1"/>
    </xf>
    <xf numFmtId="0" fontId="3" fillId="7" borderId="13" xfId="0" applyFont="1" applyFill="1" applyBorder="1" applyAlignment="1">
      <alignment horizontal="center" wrapText="1"/>
    </xf>
    <xf numFmtId="0" fontId="1" fillId="7" borderId="10" xfId="0" applyFont="1" applyFill="1" applyBorder="1" applyAlignment="1">
      <alignment horizont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3" fontId="3" fillId="8" borderId="6" xfId="0" applyNumberFormat="1" applyFont="1" applyFill="1" applyBorder="1" applyAlignment="1">
      <alignment horizontal="center" vertical="center" wrapText="1"/>
    </xf>
    <xf numFmtId="3" fontId="3" fillId="8" borderId="5" xfId="0" applyNumberFormat="1" applyFont="1" applyFill="1" applyBorder="1" applyAlignment="1">
      <alignment horizontal="center" vertical="center" wrapText="1"/>
    </xf>
    <xf numFmtId="3" fontId="3" fillId="8" borderId="3" xfId="0" applyNumberFormat="1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14" fontId="1" fillId="9" borderId="2" xfId="0" applyNumberFormat="1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3" fontId="3" fillId="9" borderId="6" xfId="0" applyNumberFormat="1" applyFont="1" applyFill="1" applyBorder="1" applyAlignment="1">
      <alignment horizontal="center" vertical="center" wrapText="1"/>
    </xf>
    <xf numFmtId="3" fontId="3" fillId="9" borderId="5" xfId="0" applyNumberFormat="1" applyFont="1" applyFill="1" applyBorder="1" applyAlignment="1">
      <alignment horizontal="center" vertical="center" wrapText="1"/>
    </xf>
    <xf numFmtId="3" fontId="3" fillId="9" borderId="3" xfId="0" applyNumberFormat="1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wrapText="1"/>
    </xf>
    <xf numFmtId="0" fontId="1" fillId="9" borderId="10" xfId="0" applyFont="1" applyFill="1" applyBorder="1" applyAlignment="1">
      <alignment horizont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3" fontId="3" fillId="10" borderId="6" xfId="0" applyNumberFormat="1" applyFont="1" applyFill="1" applyBorder="1" applyAlignment="1">
      <alignment horizontal="center" vertical="center" wrapText="1"/>
    </xf>
    <xf numFmtId="3" fontId="3" fillId="10" borderId="5" xfId="0" applyNumberFormat="1" applyFont="1" applyFill="1" applyBorder="1" applyAlignment="1">
      <alignment horizontal="center" vertical="center" wrapText="1"/>
    </xf>
    <xf numFmtId="3" fontId="3" fillId="10" borderId="3" xfId="0" applyNumberFormat="1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 vertical="center" wrapText="1"/>
    </xf>
    <xf numFmtId="0" fontId="1" fillId="10" borderId="13" xfId="0" applyFont="1" applyFill="1" applyBorder="1" applyAlignment="1">
      <alignment horizontal="center" wrapText="1"/>
    </xf>
    <xf numFmtId="0" fontId="1" fillId="10" borderId="10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5" borderId="2" xfId="0" applyFont="1" applyFill="1" applyBorder="1"/>
    <xf numFmtId="0" fontId="1" fillId="4" borderId="3" xfId="0" applyFont="1" applyFill="1" applyBorder="1"/>
    <xf numFmtId="0" fontId="1" fillId="4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/>
    <xf numFmtId="0" fontId="1" fillId="5" borderId="4" xfId="0" applyFont="1" applyFill="1" applyBorder="1"/>
    <xf numFmtId="0" fontId="1" fillId="5" borderId="2" xfId="0" applyFont="1" applyFill="1" applyBorder="1"/>
    <xf numFmtId="0" fontId="1" fillId="4" borderId="3" xfId="0" applyFont="1" applyFill="1" applyBorder="1"/>
    <xf numFmtId="0" fontId="1" fillId="5" borderId="3" xfId="0" applyFont="1" applyFill="1" applyBorder="1"/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1B2A-7236-455D-8AD7-2250A33B1AD6}">
  <dimension ref="A1:JE21"/>
  <sheetViews>
    <sheetView workbookViewId="0">
      <selection sqref="A1:JE21"/>
    </sheetView>
  </sheetViews>
  <sheetFormatPr baseColWidth="10" defaultColWidth="8.83203125" defaultRowHeight="15" x14ac:dyDescent="0.2"/>
  <sheetData>
    <row r="1" spans="1:265" x14ac:dyDescent="0.2">
      <c r="B1">
        <v>1</v>
      </c>
      <c r="AT1">
        <v>2</v>
      </c>
      <c r="CL1">
        <v>3</v>
      </c>
      <c r="ED1">
        <v>4</v>
      </c>
      <c r="FV1">
        <v>5</v>
      </c>
      <c r="HN1">
        <v>6</v>
      </c>
    </row>
    <row r="2" spans="1:265" ht="16" thickBot="1" x14ac:dyDescent="0.25">
      <c r="A2" s="1"/>
      <c r="B2" s="91" t="s">
        <v>212</v>
      </c>
      <c r="C2" s="92"/>
      <c r="D2" s="96"/>
      <c r="E2" s="91" t="s">
        <v>213</v>
      </c>
      <c r="F2" s="94"/>
      <c r="G2" s="95"/>
      <c r="H2" s="91" t="s">
        <v>214</v>
      </c>
      <c r="I2" s="92"/>
      <c r="J2" s="96"/>
      <c r="K2" s="91" t="s">
        <v>215</v>
      </c>
      <c r="L2" s="94"/>
      <c r="M2" s="95"/>
      <c r="N2" s="91" t="s">
        <v>216</v>
      </c>
      <c r="O2" s="92"/>
      <c r="P2" s="96"/>
      <c r="Q2" s="91" t="s">
        <v>217</v>
      </c>
      <c r="R2" s="94"/>
      <c r="S2" s="95"/>
      <c r="T2" s="91" t="s">
        <v>218</v>
      </c>
      <c r="U2" s="92"/>
      <c r="V2" s="96"/>
      <c r="W2" s="91" t="s">
        <v>219</v>
      </c>
      <c r="X2" s="94"/>
      <c r="Y2" s="95"/>
      <c r="Z2" s="91" t="s">
        <v>220</v>
      </c>
      <c r="AA2" s="92"/>
      <c r="AB2" s="96"/>
      <c r="AC2" s="91" t="s">
        <v>221</v>
      </c>
      <c r="AD2" s="94"/>
      <c r="AE2" s="95"/>
      <c r="AF2" s="91" t="s">
        <v>222</v>
      </c>
      <c r="AG2" s="92"/>
      <c r="AH2" s="96"/>
      <c r="AI2" s="91" t="s">
        <v>223</v>
      </c>
      <c r="AJ2" s="94"/>
      <c r="AK2" s="95"/>
      <c r="AL2" s="91" t="s">
        <v>224</v>
      </c>
      <c r="AM2" s="92"/>
      <c r="AN2" s="93"/>
      <c r="AO2" s="97" t="s">
        <v>211</v>
      </c>
      <c r="AP2" s="98"/>
      <c r="AQ2" s="98"/>
      <c r="AR2" s="98"/>
      <c r="AS2" s="99"/>
      <c r="AT2" s="91" t="s">
        <v>212</v>
      </c>
      <c r="AU2" s="92"/>
      <c r="AV2" s="96"/>
      <c r="AW2" s="91" t="s">
        <v>213</v>
      </c>
      <c r="AX2" s="94"/>
      <c r="AY2" s="95"/>
      <c r="AZ2" s="91" t="s">
        <v>214</v>
      </c>
      <c r="BA2" s="92"/>
      <c r="BB2" s="96"/>
      <c r="BC2" s="91" t="s">
        <v>215</v>
      </c>
      <c r="BD2" s="94"/>
      <c r="BE2" s="95"/>
      <c r="BF2" s="91" t="s">
        <v>216</v>
      </c>
      <c r="BG2" s="92"/>
      <c r="BH2" s="96"/>
      <c r="BI2" s="91" t="s">
        <v>217</v>
      </c>
      <c r="BJ2" s="94"/>
      <c r="BK2" s="95"/>
      <c r="BL2" s="91" t="s">
        <v>218</v>
      </c>
      <c r="BM2" s="92"/>
      <c r="BN2" s="96"/>
      <c r="BO2" s="91" t="s">
        <v>219</v>
      </c>
      <c r="BP2" s="94"/>
      <c r="BQ2" s="95"/>
      <c r="BR2" s="91" t="s">
        <v>220</v>
      </c>
      <c r="BS2" s="92"/>
      <c r="BT2" s="96"/>
      <c r="BU2" s="91" t="s">
        <v>221</v>
      </c>
      <c r="BV2" s="94"/>
      <c r="BW2" s="95"/>
      <c r="BX2" s="91" t="s">
        <v>222</v>
      </c>
      <c r="BY2" s="92"/>
      <c r="BZ2" s="96"/>
      <c r="CA2" s="91" t="s">
        <v>223</v>
      </c>
      <c r="CB2" s="94"/>
      <c r="CC2" s="95"/>
      <c r="CD2" s="91" t="s">
        <v>224</v>
      </c>
      <c r="CE2" s="92"/>
      <c r="CF2" s="93"/>
      <c r="CG2" s="97" t="s">
        <v>211</v>
      </c>
      <c r="CH2" s="98"/>
      <c r="CI2" s="98"/>
      <c r="CJ2" s="98"/>
      <c r="CK2" s="99"/>
      <c r="CL2" s="91" t="s">
        <v>212</v>
      </c>
      <c r="CM2" s="92"/>
      <c r="CN2" s="96"/>
      <c r="CO2" s="91" t="s">
        <v>213</v>
      </c>
      <c r="CP2" s="94"/>
      <c r="CQ2" s="95"/>
      <c r="CR2" s="91" t="s">
        <v>214</v>
      </c>
      <c r="CS2" s="92"/>
      <c r="CT2" s="96"/>
      <c r="CU2" s="91" t="s">
        <v>215</v>
      </c>
      <c r="CV2" s="94"/>
      <c r="CW2" s="95"/>
      <c r="CX2" s="91" t="s">
        <v>216</v>
      </c>
      <c r="CY2" s="92"/>
      <c r="CZ2" s="96"/>
      <c r="DA2" s="91" t="s">
        <v>217</v>
      </c>
      <c r="DB2" s="94"/>
      <c r="DC2" s="95"/>
      <c r="DD2" s="91" t="s">
        <v>218</v>
      </c>
      <c r="DE2" s="92"/>
      <c r="DF2" s="96"/>
      <c r="DG2" s="91" t="s">
        <v>219</v>
      </c>
      <c r="DH2" s="94"/>
      <c r="DI2" s="95"/>
      <c r="DJ2" s="91" t="s">
        <v>220</v>
      </c>
      <c r="DK2" s="92"/>
      <c r="DL2" s="96"/>
      <c r="DM2" s="91" t="s">
        <v>221</v>
      </c>
      <c r="DN2" s="94"/>
      <c r="DO2" s="95"/>
      <c r="DP2" s="91" t="s">
        <v>222</v>
      </c>
      <c r="DQ2" s="92"/>
      <c r="DR2" s="96"/>
      <c r="DS2" s="91" t="s">
        <v>223</v>
      </c>
      <c r="DT2" s="94"/>
      <c r="DU2" s="95"/>
      <c r="DV2" s="91" t="s">
        <v>224</v>
      </c>
      <c r="DW2" s="92"/>
      <c r="DX2" s="93"/>
      <c r="DY2" s="97" t="s">
        <v>211</v>
      </c>
      <c r="DZ2" s="98"/>
      <c r="EA2" s="98"/>
      <c r="EB2" s="98"/>
      <c r="EC2" s="99"/>
      <c r="ED2" s="91" t="s">
        <v>212</v>
      </c>
      <c r="EE2" s="92"/>
      <c r="EF2" s="96"/>
      <c r="EG2" s="91" t="s">
        <v>213</v>
      </c>
      <c r="EH2" s="94"/>
      <c r="EI2" s="95"/>
      <c r="EJ2" s="91" t="s">
        <v>214</v>
      </c>
      <c r="EK2" s="92"/>
      <c r="EL2" s="96"/>
      <c r="EM2" s="91" t="s">
        <v>215</v>
      </c>
      <c r="EN2" s="94"/>
      <c r="EO2" s="95"/>
      <c r="EP2" s="91" t="s">
        <v>216</v>
      </c>
      <c r="EQ2" s="92"/>
      <c r="ER2" s="96"/>
      <c r="ES2" s="91" t="s">
        <v>217</v>
      </c>
      <c r="ET2" s="94"/>
      <c r="EU2" s="95"/>
      <c r="EV2" s="91" t="s">
        <v>218</v>
      </c>
      <c r="EW2" s="92"/>
      <c r="EX2" s="96"/>
      <c r="EY2" s="91" t="s">
        <v>219</v>
      </c>
      <c r="EZ2" s="94"/>
      <c r="FA2" s="95"/>
      <c r="FB2" s="91" t="s">
        <v>220</v>
      </c>
      <c r="FC2" s="92"/>
      <c r="FD2" s="96"/>
      <c r="FE2" s="91" t="s">
        <v>221</v>
      </c>
      <c r="FF2" s="94"/>
      <c r="FG2" s="95"/>
      <c r="FH2" s="91" t="s">
        <v>222</v>
      </c>
      <c r="FI2" s="92"/>
      <c r="FJ2" s="96"/>
      <c r="FK2" s="91" t="s">
        <v>223</v>
      </c>
      <c r="FL2" s="94"/>
      <c r="FM2" s="95"/>
      <c r="FN2" s="91" t="s">
        <v>224</v>
      </c>
      <c r="FO2" s="92"/>
      <c r="FP2" s="93"/>
      <c r="FQ2" s="97" t="s">
        <v>211</v>
      </c>
      <c r="FR2" s="98"/>
      <c r="FS2" s="98"/>
      <c r="FT2" s="98"/>
      <c r="FU2" s="99"/>
      <c r="FV2" s="91" t="s">
        <v>212</v>
      </c>
      <c r="FW2" s="92"/>
      <c r="FX2" s="96"/>
      <c r="FY2" s="91" t="s">
        <v>213</v>
      </c>
      <c r="FZ2" s="94"/>
      <c r="GA2" s="95"/>
      <c r="GB2" s="91" t="s">
        <v>214</v>
      </c>
      <c r="GC2" s="92"/>
      <c r="GD2" s="96"/>
      <c r="GE2" s="91" t="s">
        <v>215</v>
      </c>
      <c r="GF2" s="94"/>
      <c r="GG2" s="95"/>
      <c r="GH2" s="91" t="s">
        <v>216</v>
      </c>
      <c r="GI2" s="92"/>
      <c r="GJ2" s="96"/>
      <c r="GK2" s="91" t="s">
        <v>217</v>
      </c>
      <c r="GL2" s="94"/>
      <c r="GM2" s="95"/>
      <c r="GN2" s="91" t="s">
        <v>218</v>
      </c>
      <c r="GO2" s="92"/>
      <c r="GP2" s="96"/>
      <c r="GQ2" s="91" t="s">
        <v>219</v>
      </c>
      <c r="GR2" s="94"/>
      <c r="GS2" s="95"/>
      <c r="GT2" s="91" t="s">
        <v>220</v>
      </c>
      <c r="GU2" s="92"/>
      <c r="GV2" s="96"/>
      <c r="GW2" s="91" t="s">
        <v>221</v>
      </c>
      <c r="GX2" s="94"/>
      <c r="GY2" s="95"/>
      <c r="GZ2" s="91" t="s">
        <v>222</v>
      </c>
      <c r="HA2" s="92"/>
      <c r="HB2" s="96"/>
      <c r="HC2" s="91" t="s">
        <v>223</v>
      </c>
      <c r="HD2" s="94"/>
      <c r="HE2" s="95"/>
      <c r="HF2" s="91" t="s">
        <v>224</v>
      </c>
      <c r="HG2" s="92"/>
      <c r="HH2" s="93"/>
      <c r="HI2" s="97" t="s">
        <v>211</v>
      </c>
      <c r="HJ2" s="98"/>
      <c r="HK2" s="98"/>
      <c r="HL2" s="98"/>
      <c r="HM2" s="99"/>
      <c r="HN2" s="91" t="s">
        <v>212</v>
      </c>
      <c r="HO2" s="92"/>
      <c r="HP2" s="96"/>
      <c r="HQ2" s="91" t="s">
        <v>213</v>
      </c>
      <c r="HR2" s="94"/>
      <c r="HS2" s="95"/>
      <c r="HT2" s="91" t="s">
        <v>214</v>
      </c>
      <c r="HU2" s="92"/>
      <c r="HV2" s="96"/>
      <c r="HW2" s="91" t="s">
        <v>215</v>
      </c>
      <c r="HX2" s="94"/>
      <c r="HY2" s="95"/>
      <c r="HZ2" s="91" t="s">
        <v>216</v>
      </c>
      <c r="IA2" s="92"/>
      <c r="IB2" s="96"/>
      <c r="IC2" s="91" t="s">
        <v>217</v>
      </c>
      <c r="ID2" s="94"/>
      <c r="IE2" s="95"/>
      <c r="IF2" s="91" t="s">
        <v>218</v>
      </c>
      <c r="IG2" s="92"/>
      <c r="IH2" s="96"/>
      <c r="II2" s="91" t="s">
        <v>219</v>
      </c>
      <c r="IJ2" s="94"/>
      <c r="IK2" s="95"/>
      <c r="IL2" s="91" t="s">
        <v>220</v>
      </c>
      <c r="IM2" s="92"/>
      <c r="IN2" s="96"/>
      <c r="IO2" s="91" t="s">
        <v>221</v>
      </c>
      <c r="IP2" s="94"/>
      <c r="IQ2" s="95"/>
      <c r="IR2" s="91" t="s">
        <v>222</v>
      </c>
      <c r="IS2" s="92"/>
      <c r="IT2" s="96"/>
      <c r="IU2" s="91" t="s">
        <v>223</v>
      </c>
      <c r="IV2" s="94"/>
      <c r="IW2" s="95"/>
      <c r="IX2" s="91" t="s">
        <v>224</v>
      </c>
      <c r="IY2" s="92"/>
      <c r="IZ2" s="93"/>
      <c r="JA2" s="97" t="s">
        <v>211</v>
      </c>
      <c r="JB2" s="98"/>
      <c r="JC2" s="98"/>
      <c r="JD2" s="98"/>
      <c r="JE2" s="99"/>
    </row>
    <row r="3" spans="1:265" ht="57" thickBot="1" x14ac:dyDescent="0.25">
      <c r="A3" s="2" t="s">
        <v>210</v>
      </c>
      <c r="B3" s="5" t="s">
        <v>0</v>
      </c>
      <c r="C3" s="5" t="s">
        <v>1</v>
      </c>
      <c r="D3" s="7" t="s">
        <v>2</v>
      </c>
      <c r="E3" s="5" t="s">
        <v>0</v>
      </c>
      <c r="F3" s="5" t="s">
        <v>1</v>
      </c>
      <c r="G3" s="7" t="s">
        <v>2</v>
      </c>
      <c r="H3" s="5" t="s">
        <v>0</v>
      </c>
      <c r="I3" s="5" t="s">
        <v>1</v>
      </c>
      <c r="J3" s="7" t="s">
        <v>2</v>
      </c>
      <c r="K3" s="5" t="s">
        <v>0</v>
      </c>
      <c r="L3" s="5" t="s">
        <v>1</v>
      </c>
      <c r="M3" s="7" t="s">
        <v>2</v>
      </c>
      <c r="N3" s="5" t="s">
        <v>0</v>
      </c>
      <c r="O3" s="5" t="s">
        <v>1</v>
      </c>
      <c r="P3" s="7" t="s">
        <v>2</v>
      </c>
      <c r="Q3" s="5" t="s">
        <v>0</v>
      </c>
      <c r="R3" s="5" t="s">
        <v>1</v>
      </c>
      <c r="S3" s="7" t="s">
        <v>2</v>
      </c>
      <c r="T3" s="5" t="s">
        <v>0</v>
      </c>
      <c r="U3" s="5" t="s">
        <v>1</v>
      </c>
      <c r="V3" s="7" t="s">
        <v>2</v>
      </c>
      <c r="W3" s="5" t="s">
        <v>0</v>
      </c>
      <c r="X3" s="5" t="s">
        <v>1</v>
      </c>
      <c r="Y3" s="7" t="s">
        <v>2</v>
      </c>
      <c r="Z3" s="5" t="s">
        <v>0</v>
      </c>
      <c r="AA3" s="5" t="s">
        <v>1</v>
      </c>
      <c r="AB3" s="7" t="s">
        <v>2</v>
      </c>
      <c r="AC3" s="5" t="s">
        <v>0</v>
      </c>
      <c r="AD3" s="5" t="s">
        <v>1</v>
      </c>
      <c r="AE3" s="7" t="s">
        <v>2</v>
      </c>
      <c r="AF3" s="5" t="s">
        <v>0</v>
      </c>
      <c r="AG3" s="5" t="s">
        <v>1</v>
      </c>
      <c r="AH3" s="7" t="s">
        <v>2</v>
      </c>
      <c r="AI3" s="5" t="s">
        <v>0</v>
      </c>
      <c r="AJ3" s="5" t="s">
        <v>1</v>
      </c>
      <c r="AK3" s="7" t="s">
        <v>2</v>
      </c>
      <c r="AL3" s="5" t="s">
        <v>0</v>
      </c>
      <c r="AM3" s="5" t="s">
        <v>1</v>
      </c>
      <c r="AN3" s="8" t="s">
        <v>2</v>
      </c>
      <c r="AO3" s="9" t="s">
        <v>35</v>
      </c>
      <c r="AP3" s="9" t="s">
        <v>37</v>
      </c>
      <c r="AQ3" s="16" t="s">
        <v>38</v>
      </c>
      <c r="AR3" s="16" t="s">
        <v>39</v>
      </c>
      <c r="AS3" s="17" t="s">
        <v>40</v>
      </c>
      <c r="AT3" s="20" t="s">
        <v>0</v>
      </c>
      <c r="AU3" s="20" t="s">
        <v>1</v>
      </c>
      <c r="AV3" s="21" t="s">
        <v>2</v>
      </c>
      <c r="AW3" s="20" t="s">
        <v>0</v>
      </c>
      <c r="AX3" s="20" t="s">
        <v>1</v>
      </c>
      <c r="AY3" s="21" t="s">
        <v>2</v>
      </c>
      <c r="AZ3" s="20" t="s">
        <v>0</v>
      </c>
      <c r="BA3" s="20" t="s">
        <v>1</v>
      </c>
      <c r="BB3" s="21" t="s">
        <v>2</v>
      </c>
      <c r="BC3" s="20" t="s">
        <v>0</v>
      </c>
      <c r="BD3" s="20" t="s">
        <v>1</v>
      </c>
      <c r="BE3" s="21" t="s">
        <v>2</v>
      </c>
      <c r="BF3" s="20" t="s">
        <v>0</v>
      </c>
      <c r="BG3" s="20" t="s">
        <v>1</v>
      </c>
      <c r="BH3" s="21" t="s">
        <v>2</v>
      </c>
      <c r="BI3" s="20" t="s">
        <v>0</v>
      </c>
      <c r="BJ3" s="20" t="s">
        <v>1</v>
      </c>
      <c r="BK3" s="21" t="s">
        <v>2</v>
      </c>
      <c r="BL3" s="20" t="s">
        <v>0</v>
      </c>
      <c r="BM3" s="20" t="s">
        <v>1</v>
      </c>
      <c r="BN3" s="21" t="s">
        <v>2</v>
      </c>
      <c r="BO3" s="20" t="s">
        <v>0</v>
      </c>
      <c r="BP3" s="20" t="s">
        <v>1</v>
      </c>
      <c r="BQ3" s="21" t="s">
        <v>2</v>
      </c>
      <c r="BR3" s="20" t="s">
        <v>0</v>
      </c>
      <c r="BS3" s="20" t="s">
        <v>1</v>
      </c>
      <c r="BT3" s="21" t="s">
        <v>2</v>
      </c>
      <c r="BU3" s="20" t="s">
        <v>0</v>
      </c>
      <c r="BV3" s="20" t="s">
        <v>1</v>
      </c>
      <c r="BW3" s="21" t="s">
        <v>2</v>
      </c>
      <c r="BX3" s="20" t="s">
        <v>0</v>
      </c>
      <c r="BY3" s="20" t="s">
        <v>1</v>
      </c>
      <c r="BZ3" s="21" t="s">
        <v>2</v>
      </c>
      <c r="CA3" s="20" t="s">
        <v>0</v>
      </c>
      <c r="CB3" s="20" t="s">
        <v>1</v>
      </c>
      <c r="CC3" s="21" t="s">
        <v>2</v>
      </c>
      <c r="CD3" s="20" t="s">
        <v>0</v>
      </c>
      <c r="CE3" s="20" t="s">
        <v>1</v>
      </c>
      <c r="CF3" s="22" t="s">
        <v>2</v>
      </c>
      <c r="CG3" s="9" t="s">
        <v>35</v>
      </c>
      <c r="CH3" s="9" t="s">
        <v>37</v>
      </c>
      <c r="CI3" s="16" t="s">
        <v>38</v>
      </c>
      <c r="CJ3" s="16" t="s">
        <v>39</v>
      </c>
      <c r="CK3" s="17" t="s">
        <v>40</v>
      </c>
      <c r="CL3" s="31" t="s">
        <v>0</v>
      </c>
      <c r="CM3" s="31" t="s">
        <v>1</v>
      </c>
      <c r="CN3" s="32" t="s">
        <v>2</v>
      </c>
      <c r="CO3" s="31" t="s">
        <v>0</v>
      </c>
      <c r="CP3" s="31" t="s">
        <v>1</v>
      </c>
      <c r="CQ3" s="32" t="s">
        <v>2</v>
      </c>
      <c r="CR3" s="31" t="s">
        <v>0</v>
      </c>
      <c r="CS3" s="31" t="s">
        <v>1</v>
      </c>
      <c r="CT3" s="32" t="s">
        <v>2</v>
      </c>
      <c r="CU3" s="31" t="s">
        <v>0</v>
      </c>
      <c r="CV3" s="31" t="s">
        <v>1</v>
      </c>
      <c r="CW3" s="32" t="s">
        <v>2</v>
      </c>
      <c r="CX3" s="31" t="s">
        <v>0</v>
      </c>
      <c r="CY3" s="31" t="s">
        <v>1</v>
      </c>
      <c r="CZ3" s="32" t="s">
        <v>2</v>
      </c>
      <c r="DA3" s="31" t="s">
        <v>0</v>
      </c>
      <c r="DB3" s="31" t="s">
        <v>1</v>
      </c>
      <c r="DC3" s="32" t="s">
        <v>2</v>
      </c>
      <c r="DD3" s="31" t="s">
        <v>0</v>
      </c>
      <c r="DE3" s="31" t="s">
        <v>1</v>
      </c>
      <c r="DF3" s="32" t="s">
        <v>2</v>
      </c>
      <c r="DG3" s="31" t="s">
        <v>0</v>
      </c>
      <c r="DH3" s="31" t="s">
        <v>1</v>
      </c>
      <c r="DI3" s="32" t="s">
        <v>2</v>
      </c>
      <c r="DJ3" s="31" t="s">
        <v>0</v>
      </c>
      <c r="DK3" s="31" t="s">
        <v>1</v>
      </c>
      <c r="DL3" s="32" t="s">
        <v>2</v>
      </c>
      <c r="DM3" s="31" t="s">
        <v>0</v>
      </c>
      <c r="DN3" s="31" t="s">
        <v>1</v>
      </c>
      <c r="DO3" s="32" t="s">
        <v>2</v>
      </c>
      <c r="DP3" s="31" t="s">
        <v>0</v>
      </c>
      <c r="DQ3" s="31" t="s">
        <v>1</v>
      </c>
      <c r="DR3" s="32" t="s">
        <v>2</v>
      </c>
      <c r="DS3" s="31" t="s">
        <v>0</v>
      </c>
      <c r="DT3" s="31" t="s">
        <v>1</v>
      </c>
      <c r="DU3" s="32" t="s">
        <v>2</v>
      </c>
      <c r="DV3" s="31" t="s">
        <v>0</v>
      </c>
      <c r="DW3" s="31" t="s">
        <v>1</v>
      </c>
      <c r="DX3" s="33" t="s">
        <v>2</v>
      </c>
      <c r="DY3" s="9" t="s">
        <v>35</v>
      </c>
      <c r="DZ3" s="9" t="s">
        <v>37</v>
      </c>
      <c r="EA3" s="16" t="s">
        <v>38</v>
      </c>
      <c r="EB3" s="16" t="s">
        <v>39</v>
      </c>
      <c r="EC3" s="17" t="s">
        <v>40</v>
      </c>
      <c r="ED3" s="44" t="s">
        <v>0</v>
      </c>
      <c r="EE3" s="44" t="s">
        <v>1</v>
      </c>
      <c r="EF3" s="45" t="s">
        <v>2</v>
      </c>
      <c r="EG3" s="44" t="s">
        <v>0</v>
      </c>
      <c r="EH3" s="44" t="s">
        <v>1</v>
      </c>
      <c r="EI3" s="45" t="s">
        <v>2</v>
      </c>
      <c r="EJ3" s="44" t="s">
        <v>0</v>
      </c>
      <c r="EK3" s="44" t="s">
        <v>1</v>
      </c>
      <c r="EL3" s="45" t="s">
        <v>2</v>
      </c>
      <c r="EM3" s="44" t="s">
        <v>0</v>
      </c>
      <c r="EN3" s="44" t="s">
        <v>1</v>
      </c>
      <c r="EO3" s="45" t="s">
        <v>2</v>
      </c>
      <c r="EP3" s="44" t="s">
        <v>0</v>
      </c>
      <c r="EQ3" s="44" t="s">
        <v>1</v>
      </c>
      <c r="ER3" s="45" t="s">
        <v>2</v>
      </c>
      <c r="ES3" s="44" t="s">
        <v>0</v>
      </c>
      <c r="ET3" s="44" t="s">
        <v>1</v>
      </c>
      <c r="EU3" s="45" t="s">
        <v>2</v>
      </c>
      <c r="EV3" s="44" t="s">
        <v>0</v>
      </c>
      <c r="EW3" s="44" t="s">
        <v>1</v>
      </c>
      <c r="EX3" s="45" t="s">
        <v>2</v>
      </c>
      <c r="EY3" s="44" t="s">
        <v>0</v>
      </c>
      <c r="EZ3" s="44" t="s">
        <v>1</v>
      </c>
      <c r="FA3" s="45" t="s">
        <v>2</v>
      </c>
      <c r="FB3" s="44" t="s">
        <v>0</v>
      </c>
      <c r="FC3" s="44" t="s">
        <v>1</v>
      </c>
      <c r="FD3" s="45" t="s">
        <v>2</v>
      </c>
      <c r="FE3" s="44" t="s">
        <v>0</v>
      </c>
      <c r="FF3" s="44" t="s">
        <v>1</v>
      </c>
      <c r="FG3" s="45" t="s">
        <v>2</v>
      </c>
      <c r="FH3" s="44" t="s">
        <v>0</v>
      </c>
      <c r="FI3" s="44" t="s">
        <v>1</v>
      </c>
      <c r="FJ3" s="45" t="s">
        <v>2</v>
      </c>
      <c r="FK3" s="44" t="s">
        <v>0</v>
      </c>
      <c r="FL3" s="44" t="s">
        <v>1</v>
      </c>
      <c r="FM3" s="45" t="s">
        <v>2</v>
      </c>
      <c r="FN3" s="44" t="s">
        <v>0</v>
      </c>
      <c r="FO3" s="44" t="s">
        <v>1</v>
      </c>
      <c r="FP3" s="46" t="s">
        <v>2</v>
      </c>
      <c r="FQ3" s="9" t="s">
        <v>35</v>
      </c>
      <c r="FR3" s="9" t="s">
        <v>37</v>
      </c>
      <c r="FS3" s="16" t="s">
        <v>38</v>
      </c>
      <c r="FT3" s="16" t="s">
        <v>39</v>
      </c>
      <c r="FU3" s="17" t="s">
        <v>40</v>
      </c>
      <c r="FV3" s="56" t="s">
        <v>0</v>
      </c>
      <c r="FW3" s="56" t="s">
        <v>1</v>
      </c>
      <c r="FX3" s="57" t="s">
        <v>2</v>
      </c>
      <c r="FY3" s="56" t="s">
        <v>0</v>
      </c>
      <c r="FZ3" s="56" t="s">
        <v>1</v>
      </c>
      <c r="GA3" s="57" t="s">
        <v>2</v>
      </c>
      <c r="GB3" s="56" t="s">
        <v>0</v>
      </c>
      <c r="GC3" s="56" t="s">
        <v>1</v>
      </c>
      <c r="GD3" s="57" t="s">
        <v>2</v>
      </c>
      <c r="GE3" s="56" t="s">
        <v>0</v>
      </c>
      <c r="GF3" s="56" t="s">
        <v>1</v>
      </c>
      <c r="GG3" s="57" t="s">
        <v>2</v>
      </c>
      <c r="GH3" s="56" t="s">
        <v>0</v>
      </c>
      <c r="GI3" s="56" t="s">
        <v>1</v>
      </c>
      <c r="GJ3" s="57" t="s">
        <v>2</v>
      </c>
      <c r="GK3" s="56" t="s">
        <v>0</v>
      </c>
      <c r="GL3" s="56" t="s">
        <v>1</v>
      </c>
      <c r="GM3" s="57" t="s">
        <v>2</v>
      </c>
      <c r="GN3" s="56" t="s">
        <v>0</v>
      </c>
      <c r="GO3" s="56" t="s">
        <v>1</v>
      </c>
      <c r="GP3" s="57" t="s">
        <v>2</v>
      </c>
      <c r="GQ3" s="56" t="s">
        <v>0</v>
      </c>
      <c r="GR3" s="56" t="s">
        <v>1</v>
      </c>
      <c r="GS3" s="57" t="s">
        <v>2</v>
      </c>
      <c r="GT3" s="56" t="s">
        <v>0</v>
      </c>
      <c r="GU3" s="56" t="s">
        <v>1</v>
      </c>
      <c r="GV3" s="57" t="s">
        <v>2</v>
      </c>
      <c r="GW3" s="56" t="s">
        <v>0</v>
      </c>
      <c r="GX3" s="56" t="s">
        <v>1</v>
      </c>
      <c r="GY3" s="57" t="s">
        <v>2</v>
      </c>
      <c r="GZ3" s="56" t="s">
        <v>0</v>
      </c>
      <c r="HA3" s="56" t="s">
        <v>1</v>
      </c>
      <c r="HB3" s="57" t="s">
        <v>2</v>
      </c>
      <c r="HC3" s="56" t="s">
        <v>0</v>
      </c>
      <c r="HD3" s="56" t="s">
        <v>1</v>
      </c>
      <c r="HE3" s="57" t="s">
        <v>2</v>
      </c>
      <c r="HF3" s="56" t="s">
        <v>0</v>
      </c>
      <c r="HG3" s="56" t="s">
        <v>1</v>
      </c>
      <c r="HH3" s="59" t="s">
        <v>2</v>
      </c>
      <c r="HI3" s="9" t="s">
        <v>35</v>
      </c>
      <c r="HJ3" s="9" t="s">
        <v>37</v>
      </c>
      <c r="HK3" s="16" t="s">
        <v>38</v>
      </c>
      <c r="HL3" s="16" t="s">
        <v>39</v>
      </c>
      <c r="HM3" s="17" t="s">
        <v>40</v>
      </c>
      <c r="HN3" s="69" t="s">
        <v>0</v>
      </c>
      <c r="HO3" s="69" t="s">
        <v>1</v>
      </c>
      <c r="HP3" s="70" t="s">
        <v>2</v>
      </c>
      <c r="HQ3" s="69" t="s">
        <v>0</v>
      </c>
      <c r="HR3" s="69" t="s">
        <v>1</v>
      </c>
      <c r="HS3" s="70" t="s">
        <v>2</v>
      </c>
      <c r="HT3" s="69" t="s">
        <v>0</v>
      </c>
      <c r="HU3" s="69" t="s">
        <v>1</v>
      </c>
      <c r="HV3" s="70" t="s">
        <v>2</v>
      </c>
      <c r="HW3" s="69" t="s">
        <v>0</v>
      </c>
      <c r="HX3" s="69" t="s">
        <v>1</v>
      </c>
      <c r="HY3" s="70" t="s">
        <v>2</v>
      </c>
      <c r="HZ3" s="69" t="s">
        <v>0</v>
      </c>
      <c r="IA3" s="69" t="s">
        <v>1</v>
      </c>
      <c r="IB3" s="70" t="s">
        <v>2</v>
      </c>
      <c r="IC3" s="69" t="s">
        <v>0</v>
      </c>
      <c r="ID3" s="69" t="s">
        <v>1</v>
      </c>
      <c r="IE3" s="70" t="s">
        <v>2</v>
      </c>
      <c r="IF3" s="69" t="s">
        <v>0</v>
      </c>
      <c r="IG3" s="69" t="s">
        <v>1</v>
      </c>
      <c r="IH3" s="70" t="s">
        <v>2</v>
      </c>
      <c r="II3" s="69" t="s">
        <v>0</v>
      </c>
      <c r="IJ3" s="69" t="s">
        <v>1</v>
      </c>
      <c r="IK3" s="70" t="s">
        <v>2</v>
      </c>
      <c r="IL3" s="69" t="s">
        <v>0</v>
      </c>
      <c r="IM3" s="69" t="s">
        <v>1</v>
      </c>
      <c r="IN3" s="70" t="s">
        <v>2</v>
      </c>
      <c r="IO3" s="69" t="s">
        <v>0</v>
      </c>
      <c r="IP3" s="69" t="s">
        <v>1</v>
      </c>
      <c r="IQ3" s="70" t="s">
        <v>2</v>
      </c>
      <c r="IR3" s="69" t="s">
        <v>0</v>
      </c>
      <c r="IS3" s="69" t="s">
        <v>1</v>
      </c>
      <c r="IT3" s="70" t="s">
        <v>2</v>
      </c>
      <c r="IU3" s="69" t="s">
        <v>0</v>
      </c>
      <c r="IV3" s="69" t="s">
        <v>1</v>
      </c>
      <c r="IW3" s="70" t="s">
        <v>2</v>
      </c>
      <c r="IX3" s="69" t="s">
        <v>0</v>
      </c>
      <c r="IY3" s="69" t="s">
        <v>1</v>
      </c>
      <c r="IZ3" s="71" t="s">
        <v>2</v>
      </c>
      <c r="JA3" s="9" t="s">
        <v>35</v>
      </c>
      <c r="JB3" s="9" t="s">
        <v>37</v>
      </c>
      <c r="JC3" s="16" t="s">
        <v>38</v>
      </c>
      <c r="JD3" s="16" t="s">
        <v>39</v>
      </c>
      <c r="JE3" s="17" t="s">
        <v>40</v>
      </c>
    </row>
    <row r="4" spans="1:265" ht="16" thickBot="1" x14ac:dyDescent="0.25">
      <c r="A4" s="3">
        <v>42940</v>
      </c>
      <c r="B4" s="5">
        <v>2.5</v>
      </c>
      <c r="C4" s="5">
        <v>6</v>
      </c>
      <c r="D4" s="7" t="s">
        <v>3</v>
      </c>
      <c r="E4" s="5">
        <v>0.8</v>
      </c>
      <c r="F4" s="5">
        <v>4</v>
      </c>
      <c r="G4" s="7" t="s">
        <v>10</v>
      </c>
      <c r="H4" s="5">
        <v>2.4</v>
      </c>
      <c r="I4" s="5">
        <v>5</v>
      </c>
      <c r="J4" s="7" t="s">
        <v>10</v>
      </c>
      <c r="K4" s="5">
        <v>2.2999999999999998</v>
      </c>
      <c r="L4" s="5">
        <v>5</v>
      </c>
      <c r="M4" s="7" t="s">
        <v>10</v>
      </c>
      <c r="N4" s="5">
        <v>2.2000000000000002</v>
      </c>
      <c r="O4" s="5">
        <v>5</v>
      </c>
      <c r="P4" s="7" t="s">
        <v>3</v>
      </c>
      <c r="Q4" s="5">
        <v>1.5</v>
      </c>
      <c r="R4" s="5">
        <v>5</v>
      </c>
      <c r="S4" s="7" t="s">
        <v>10</v>
      </c>
      <c r="T4" s="5">
        <v>2.2999999999999998</v>
      </c>
      <c r="U4" s="5">
        <v>5</v>
      </c>
      <c r="V4" s="7" t="s">
        <v>10</v>
      </c>
      <c r="W4" s="5">
        <v>1.3</v>
      </c>
      <c r="X4" s="5">
        <v>4</v>
      </c>
      <c r="Y4" s="7" t="s">
        <v>3</v>
      </c>
      <c r="Z4" s="5">
        <v>2.9</v>
      </c>
      <c r="AA4" s="5">
        <v>5</v>
      </c>
      <c r="AB4" s="7" t="s">
        <v>10</v>
      </c>
      <c r="AC4" s="5">
        <v>2.7</v>
      </c>
      <c r="AD4" s="5">
        <v>5</v>
      </c>
      <c r="AE4" s="7" t="s">
        <v>10</v>
      </c>
      <c r="AF4" s="5">
        <v>1.2</v>
      </c>
      <c r="AG4" s="5">
        <v>5</v>
      </c>
      <c r="AH4" s="7" t="s">
        <v>10</v>
      </c>
      <c r="AI4" s="5">
        <v>1.6</v>
      </c>
      <c r="AJ4" s="5">
        <v>4</v>
      </c>
      <c r="AK4" s="7" t="s">
        <v>3</v>
      </c>
      <c r="AL4" s="5">
        <v>0.8</v>
      </c>
      <c r="AM4" s="5">
        <v>4</v>
      </c>
      <c r="AN4" s="8" t="s">
        <v>10</v>
      </c>
      <c r="AO4" s="10" t="s">
        <v>36</v>
      </c>
      <c r="AP4" s="10" t="s">
        <v>36</v>
      </c>
      <c r="AQ4" s="10">
        <f t="shared" ref="AQ4:AQ15" si="0">AVERAGE(AL4, AI4,AF4,AC4,Z4,W4,T4,Q4,N4,K4,H4,E4,B4)</f>
        <v>1.8846153846153846</v>
      </c>
      <c r="AR4" s="10">
        <f t="shared" ref="AR4:AR15" si="1">AVERAGE(AM4, AJ4, AG4, AD4, AA4, X4, U4, R4, O4, L4, I4, F4, C4)</f>
        <v>4.7692307692307692</v>
      </c>
      <c r="AS4" s="18"/>
      <c r="AT4" s="20">
        <v>2</v>
      </c>
      <c r="AU4" s="20">
        <v>5</v>
      </c>
      <c r="AV4" s="21" t="s">
        <v>45</v>
      </c>
      <c r="AW4" s="20">
        <v>1.8</v>
      </c>
      <c r="AX4" s="20">
        <v>5</v>
      </c>
      <c r="AY4" s="21" t="s">
        <v>49</v>
      </c>
      <c r="AZ4" s="20">
        <v>2.2000000000000002</v>
      </c>
      <c r="BA4" s="20">
        <v>4</v>
      </c>
      <c r="BB4" s="21" t="s">
        <v>45</v>
      </c>
      <c r="BC4" s="20">
        <v>2.2999999999999998</v>
      </c>
      <c r="BD4" s="20">
        <v>5</v>
      </c>
      <c r="BE4" s="21" t="s">
        <v>45</v>
      </c>
      <c r="BF4" s="20">
        <v>2.5</v>
      </c>
      <c r="BG4" s="20">
        <v>5</v>
      </c>
      <c r="BH4" s="21" t="s">
        <v>45</v>
      </c>
      <c r="BI4" s="20">
        <v>2</v>
      </c>
      <c r="BJ4" s="20">
        <v>5</v>
      </c>
      <c r="BK4" s="21" t="s">
        <v>49</v>
      </c>
      <c r="BL4" s="20">
        <v>3</v>
      </c>
      <c r="BM4" s="20">
        <v>5</v>
      </c>
      <c r="BN4" s="21" t="s">
        <v>45</v>
      </c>
      <c r="BO4" s="20">
        <v>2.5</v>
      </c>
      <c r="BP4" s="20">
        <v>5</v>
      </c>
      <c r="BQ4" s="21" t="s">
        <v>49</v>
      </c>
      <c r="BR4" s="20">
        <v>1.9</v>
      </c>
      <c r="BS4" s="20">
        <v>5</v>
      </c>
      <c r="BT4" s="21" t="s">
        <v>45</v>
      </c>
      <c r="BU4" s="20">
        <v>1.7</v>
      </c>
      <c r="BV4" s="20">
        <v>5</v>
      </c>
      <c r="BW4" s="21" t="s">
        <v>45</v>
      </c>
      <c r="BX4" s="20">
        <v>1</v>
      </c>
      <c r="BY4" s="20">
        <v>5</v>
      </c>
      <c r="BZ4" s="21" t="s">
        <v>49</v>
      </c>
      <c r="CA4" s="20">
        <v>2</v>
      </c>
      <c r="CB4" s="20">
        <v>5</v>
      </c>
      <c r="CC4" s="21" t="s">
        <v>45</v>
      </c>
      <c r="CD4" s="20">
        <v>1.5</v>
      </c>
      <c r="CE4" s="20">
        <v>5</v>
      </c>
      <c r="CF4" s="22" t="s">
        <v>45</v>
      </c>
      <c r="CG4" s="24"/>
      <c r="CH4" s="24"/>
      <c r="CI4" s="24">
        <f>AVERAGEA(CD4,CA4,BX4,BU4,BR4,BO4,BL4,BI4,BF4,BC4,AZ4,AW4,AT4)</f>
        <v>2.0307692307692311</v>
      </c>
      <c r="CJ4" s="24">
        <f t="shared" ref="CJ4:CJ15" si="2">AVERAGE(CE4, CB4, BY4, BV4, BS4, BP4, BM4, BJ4, BG4, BD4, BA4, AX4, AU4)</f>
        <v>4.9230769230769234</v>
      </c>
      <c r="CK4" s="30"/>
      <c r="CL4" s="31">
        <v>1.6</v>
      </c>
      <c r="CM4" s="31">
        <v>5</v>
      </c>
      <c r="CN4" s="32" t="s">
        <v>10</v>
      </c>
      <c r="CO4" s="31">
        <v>1.5</v>
      </c>
      <c r="CP4" s="31">
        <v>4</v>
      </c>
      <c r="CQ4" s="32" t="s">
        <v>10</v>
      </c>
      <c r="CR4" s="31">
        <v>1.6</v>
      </c>
      <c r="CS4" s="31">
        <v>4</v>
      </c>
      <c r="CT4" s="32" t="s">
        <v>10</v>
      </c>
      <c r="CU4" s="31">
        <v>1.5</v>
      </c>
      <c r="CV4" s="31">
        <v>5</v>
      </c>
      <c r="CW4" s="32" t="s">
        <v>10</v>
      </c>
      <c r="CX4" s="31">
        <v>1.6</v>
      </c>
      <c r="CY4" s="31">
        <v>4</v>
      </c>
      <c r="CZ4" s="32" t="s">
        <v>3</v>
      </c>
      <c r="DA4" s="31">
        <v>1</v>
      </c>
      <c r="DB4" s="31">
        <v>4</v>
      </c>
      <c r="DC4" s="32" t="s">
        <v>10</v>
      </c>
      <c r="DD4" s="31">
        <v>0.8</v>
      </c>
      <c r="DE4" s="31">
        <v>4</v>
      </c>
      <c r="DF4" s="32" t="s">
        <v>3</v>
      </c>
      <c r="DG4" s="31">
        <v>0.6</v>
      </c>
      <c r="DH4" s="31">
        <v>4</v>
      </c>
      <c r="DI4" s="32" t="s">
        <v>10</v>
      </c>
      <c r="DJ4" s="31">
        <v>1.2</v>
      </c>
      <c r="DK4" s="31">
        <v>5</v>
      </c>
      <c r="DL4" s="32" t="s">
        <v>10</v>
      </c>
      <c r="DM4" s="31">
        <v>2</v>
      </c>
      <c r="DN4" s="31">
        <v>5</v>
      </c>
      <c r="DO4" s="32" t="s">
        <v>3</v>
      </c>
      <c r="DP4" s="31">
        <v>1.2</v>
      </c>
      <c r="DQ4" s="31">
        <v>5</v>
      </c>
      <c r="DR4" s="32" t="s">
        <v>10</v>
      </c>
      <c r="DS4" s="31">
        <v>1.6</v>
      </c>
      <c r="DT4" s="31">
        <v>5</v>
      </c>
      <c r="DU4" s="32" t="s">
        <v>3</v>
      </c>
      <c r="DV4" s="31">
        <v>1.3</v>
      </c>
      <c r="DW4" s="31">
        <v>4</v>
      </c>
      <c r="DX4" s="33" t="s">
        <v>10</v>
      </c>
      <c r="DY4" s="35"/>
      <c r="DZ4" s="35"/>
      <c r="EA4" s="35">
        <f t="shared" ref="EA4:EA15" si="3">AVERAGE(DV4, DS4,DP4,DM4,DJ4,DG4,DD4,DA4,CX4,CU4,CR4,CO4,CL4)</f>
        <v>1.3461538461538463</v>
      </c>
      <c r="EB4" s="41">
        <f t="shared" ref="EB4:EB15" si="4">AVERAGE(DW4, DT4, DQ4, DN4, DK4, DH4, DE4, DB4, CY4, CV4, CS4, CP4, CM4)</f>
        <v>4.4615384615384617</v>
      </c>
      <c r="EC4" s="43"/>
      <c r="ED4" s="44"/>
      <c r="EE4" s="44"/>
      <c r="EF4" s="45"/>
      <c r="EG4" s="44"/>
      <c r="EH4" s="44"/>
      <c r="EI4" s="45"/>
      <c r="EJ4" s="44"/>
      <c r="EK4" s="44"/>
      <c r="EL4" s="45"/>
      <c r="EM4" s="44"/>
      <c r="EN4" s="44"/>
      <c r="EO4" s="45"/>
      <c r="EP4" s="44"/>
      <c r="EQ4" s="44"/>
      <c r="ER4" s="45"/>
      <c r="ES4" s="44"/>
      <c r="ET4" s="44"/>
      <c r="EU4" s="45"/>
      <c r="EV4" s="44"/>
      <c r="EW4" s="44"/>
      <c r="EX4" s="45"/>
      <c r="EY4" s="44"/>
      <c r="EZ4" s="44"/>
      <c r="FA4" s="45"/>
      <c r="FB4" s="44"/>
      <c r="FC4" s="44"/>
      <c r="FD4" s="45"/>
      <c r="FE4" s="44"/>
      <c r="FF4" s="44"/>
      <c r="FG4" s="45"/>
      <c r="FH4" s="44"/>
      <c r="FI4" s="44"/>
      <c r="FJ4" s="45"/>
      <c r="FK4" s="44"/>
      <c r="FL4" s="44"/>
      <c r="FM4" s="45"/>
      <c r="FN4" s="44"/>
      <c r="FO4" s="44"/>
      <c r="FP4" s="46"/>
      <c r="FQ4" s="48"/>
      <c r="FR4" s="48"/>
      <c r="FS4" s="48" t="e">
        <f t="shared" ref="FS4:FS15" si="5">AVERAGE(FN4, FK4,FH4,FE4,FB4,EY4,EV4,ES4,EP4,EM4,EJ4,EG4,ED4)</f>
        <v>#DIV/0!</v>
      </c>
      <c r="FT4" s="54" t="e">
        <f t="shared" ref="FT4:FT15" si="6">AVERAGE(FO4, FL4, FI4, FF4, FC4, EZ4, EW4, ET4, EQ4, EN4, EK4, EH4, EE4)</f>
        <v>#DIV/0!</v>
      </c>
      <c r="FU4" s="55"/>
      <c r="FV4" s="56">
        <v>0.5</v>
      </c>
      <c r="FW4" s="56">
        <v>4</v>
      </c>
      <c r="FX4" s="57" t="s">
        <v>49</v>
      </c>
      <c r="FY4" s="56">
        <v>1</v>
      </c>
      <c r="FZ4" s="56">
        <v>5</v>
      </c>
      <c r="GA4" s="57" t="s">
        <v>10</v>
      </c>
      <c r="GB4" s="56">
        <v>1.5</v>
      </c>
      <c r="GC4" s="56">
        <v>5</v>
      </c>
      <c r="GD4" s="57" t="s">
        <v>10</v>
      </c>
      <c r="GE4" s="56">
        <v>1.2</v>
      </c>
      <c r="GF4" s="56">
        <v>5</v>
      </c>
      <c r="GG4" s="57" t="s">
        <v>45</v>
      </c>
      <c r="GH4" s="56">
        <v>1.5</v>
      </c>
      <c r="GI4" s="56">
        <v>4</v>
      </c>
      <c r="GJ4" s="57" t="s">
        <v>49</v>
      </c>
      <c r="GK4" s="56">
        <v>1.5</v>
      </c>
      <c r="GL4" s="56">
        <v>5</v>
      </c>
      <c r="GM4" s="57" t="s">
        <v>45</v>
      </c>
      <c r="GN4" s="56">
        <v>2</v>
      </c>
      <c r="GO4" s="56">
        <v>4</v>
      </c>
      <c r="GP4" s="57" t="s">
        <v>45</v>
      </c>
      <c r="GQ4" s="56">
        <v>1.5</v>
      </c>
      <c r="GR4" s="56">
        <v>5</v>
      </c>
      <c r="GS4" s="57" t="s">
        <v>45</v>
      </c>
      <c r="GT4" s="56">
        <v>1.5</v>
      </c>
      <c r="GU4" s="56">
        <v>4</v>
      </c>
      <c r="GV4" s="57" t="s">
        <v>49</v>
      </c>
      <c r="GW4" s="56">
        <v>0.5</v>
      </c>
      <c r="GX4" s="56">
        <v>5</v>
      </c>
      <c r="GY4" s="57" t="s">
        <v>45</v>
      </c>
      <c r="GZ4" s="56">
        <v>0.5</v>
      </c>
      <c r="HA4" s="56">
        <v>4</v>
      </c>
      <c r="HB4" s="57" t="s">
        <v>45</v>
      </c>
      <c r="HC4" s="56">
        <v>1</v>
      </c>
      <c r="HD4" s="56">
        <v>5</v>
      </c>
      <c r="HE4" s="57" t="s">
        <v>49</v>
      </c>
      <c r="HF4" s="56">
        <v>2</v>
      </c>
      <c r="HG4" s="56">
        <v>5</v>
      </c>
      <c r="HH4" s="59" t="s">
        <v>45</v>
      </c>
      <c r="HI4" s="61"/>
      <c r="HJ4" s="61"/>
      <c r="HK4" s="61">
        <f t="shared" ref="HK4:HK15" si="7">AVERAGE(HF4, HC4,GZ4,GW4,GT4,GQ4,GN4,GK4,GH4,GE4,GB4,FY4,FV4)</f>
        <v>1.2461538461538462</v>
      </c>
      <c r="HL4" s="67">
        <f t="shared" ref="HL4:HL15" si="8">AVERAGE(HG4, HD4, HA4, GX4, GU4, GR4, GO4, GL4, GI4, GF4, GC4, FZ4, FW4)</f>
        <v>4.615384615384615</v>
      </c>
      <c r="HM4" s="68"/>
      <c r="HN4" s="69">
        <v>1.5</v>
      </c>
      <c r="HO4" s="69">
        <v>4</v>
      </c>
      <c r="HP4" s="70" t="s">
        <v>49</v>
      </c>
      <c r="HQ4" s="69">
        <v>2</v>
      </c>
      <c r="HR4" s="69">
        <v>3</v>
      </c>
      <c r="HS4" s="70" t="s">
        <v>45</v>
      </c>
      <c r="HT4" s="69">
        <v>1</v>
      </c>
      <c r="HU4" s="69">
        <v>5</v>
      </c>
      <c r="HV4" s="70" t="s">
        <v>45</v>
      </c>
      <c r="HW4" s="69">
        <v>3</v>
      </c>
      <c r="HX4" s="69">
        <v>6</v>
      </c>
      <c r="HY4" s="70" t="s">
        <v>45</v>
      </c>
      <c r="HZ4" s="69">
        <v>2</v>
      </c>
      <c r="IA4" s="69">
        <v>5</v>
      </c>
      <c r="IB4" s="70" t="s">
        <v>49</v>
      </c>
      <c r="IC4" s="69">
        <v>1</v>
      </c>
      <c r="ID4" s="69">
        <v>5</v>
      </c>
      <c r="IE4" s="70" t="s">
        <v>45</v>
      </c>
      <c r="IF4" s="69">
        <v>2</v>
      </c>
      <c r="IG4" s="69">
        <v>4</v>
      </c>
      <c r="IH4" s="70" t="s">
        <v>45</v>
      </c>
      <c r="II4" s="69">
        <v>1.5</v>
      </c>
      <c r="IJ4" s="69">
        <v>4</v>
      </c>
      <c r="IK4" s="70" t="s">
        <v>45</v>
      </c>
      <c r="IL4" s="69">
        <v>3</v>
      </c>
      <c r="IM4" s="69">
        <v>4</v>
      </c>
      <c r="IN4" s="70" t="s">
        <v>49</v>
      </c>
      <c r="IO4" s="69">
        <v>2</v>
      </c>
      <c r="IP4" s="69">
        <v>4</v>
      </c>
      <c r="IQ4" s="70" t="s">
        <v>45</v>
      </c>
      <c r="IR4" s="69">
        <v>2</v>
      </c>
      <c r="IS4" s="69">
        <v>5</v>
      </c>
      <c r="IT4" s="70" t="s">
        <v>45</v>
      </c>
      <c r="IU4" s="69">
        <v>3.5</v>
      </c>
      <c r="IV4" s="69">
        <v>4</v>
      </c>
      <c r="IW4" s="70" t="s">
        <v>49</v>
      </c>
      <c r="IX4" s="69">
        <v>3.8</v>
      </c>
      <c r="IY4" s="69">
        <v>6</v>
      </c>
      <c r="IZ4" s="71" t="s">
        <v>45</v>
      </c>
      <c r="JA4" s="73" t="s">
        <v>36</v>
      </c>
      <c r="JB4" s="73" t="s">
        <v>36</v>
      </c>
      <c r="JC4" s="73">
        <f>AVERAGE(IX4, IU4,IR4,IO4,IL4,II4,IF4,IC4,HZ4,HW4,HT4,HQ4,HN4)</f>
        <v>2.1769230769230772</v>
      </c>
      <c r="JD4" s="79">
        <f t="shared" ref="JD4:JD15" si="9">AVERAGE(IY4, IV4, IS4, IP4, IM4, IJ4, IG4, ID4, IA4, HX4, HU4, HR4, HO4)</f>
        <v>4.5384615384615383</v>
      </c>
      <c r="JE4" s="80"/>
    </row>
    <row r="5" spans="1:265" ht="57" thickBot="1" x14ac:dyDescent="0.25">
      <c r="A5" s="3">
        <v>42942</v>
      </c>
      <c r="B5" s="5">
        <v>2.2999999999999998</v>
      </c>
      <c r="C5" s="5">
        <v>6</v>
      </c>
      <c r="D5" s="7" t="s">
        <v>4</v>
      </c>
      <c r="E5" s="5">
        <v>0.8</v>
      </c>
      <c r="F5" s="5">
        <v>4</v>
      </c>
      <c r="G5" s="7" t="s">
        <v>4</v>
      </c>
      <c r="H5" s="5">
        <v>2.8</v>
      </c>
      <c r="I5" s="5">
        <v>5</v>
      </c>
      <c r="J5" s="7" t="s">
        <v>4</v>
      </c>
      <c r="K5" s="5">
        <v>2.2999999999999998</v>
      </c>
      <c r="L5" s="5">
        <v>5</v>
      </c>
      <c r="M5" s="7" t="s">
        <v>4</v>
      </c>
      <c r="N5" s="5">
        <v>2</v>
      </c>
      <c r="O5" s="5">
        <v>4</v>
      </c>
      <c r="P5" s="7" t="s">
        <v>4</v>
      </c>
      <c r="Q5" s="5">
        <v>1.2</v>
      </c>
      <c r="R5" s="5">
        <v>5</v>
      </c>
      <c r="S5" s="7" t="s">
        <v>24</v>
      </c>
      <c r="T5" s="5">
        <v>2.5</v>
      </c>
      <c r="U5" s="5">
        <v>4</v>
      </c>
      <c r="V5" s="7" t="s">
        <v>4</v>
      </c>
      <c r="W5" s="5">
        <v>2.9</v>
      </c>
      <c r="X5" s="5">
        <v>6</v>
      </c>
      <c r="Y5" s="7" t="s">
        <v>4</v>
      </c>
      <c r="Z5" s="5">
        <v>1.1000000000000001</v>
      </c>
      <c r="AA5" s="5">
        <v>4</v>
      </c>
      <c r="AB5" s="7" t="s">
        <v>4</v>
      </c>
      <c r="AC5" s="5">
        <v>2.6</v>
      </c>
      <c r="AD5" s="5">
        <v>5</v>
      </c>
      <c r="AE5" s="7" t="s">
        <v>4</v>
      </c>
      <c r="AF5" s="5">
        <v>0.9</v>
      </c>
      <c r="AG5" s="5">
        <v>5</v>
      </c>
      <c r="AH5" s="7" t="s">
        <v>4</v>
      </c>
      <c r="AI5" s="5">
        <v>0.6</v>
      </c>
      <c r="AJ5" s="5">
        <v>5</v>
      </c>
      <c r="AK5" s="7" t="s">
        <v>4</v>
      </c>
      <c r="AL5" s="5">
        <v>1</v>
      </c>
      <c r="AM5" s="5">
        <v>5</v>
      </c>
      <c r="AN5" s="8" t="s">
        <v>4</v>
      </c>
      <c r="AO5" s="11" t="s">
        <v>36</v>
      </c>
      <c r="AP5" s="11" t="s">
        <v>36</v>
      </c>
      <c r="AQ5" s="10">
        <f t="shared" si="0"/>
        <v>1.7692307692307692</v>
      </c>
      <c r="AR5" s="10">
        <f t="shared" si="1"/>
        <v>4.8461538461538458</v>
      </c>
      <c r="AS5" s="18"/>
      <c r="AT5" s="20">
        <v>2</v>
      </c>
      <c r="AU5" s="20">
        <v>5</v>
      </c>
      <c r="AV5" s="21" t="s">
        <v>4</v>
      </c>
      <c r="AW5" s="20">
        <v>1.9</v>
      </c>
      <c r="AX5" s="20">
        <v>6</v>
      </c>
      <c r="AY5" s="21" t="s">
        <v>4</v>
      </c>
      <c r="AZ5" s="20">
        <v>2.2999999999999998</v>
      </c>
      <c r="BA5" s="20">
        <v>5</v>
      </c>
      <c r="BB5" s="21" t="s">
        <v>4</v>
      </c>
      <c r="BC5" s="20">
        <v>2.5</v>
      </c>
      <c r="BD5" s="20">
        <v>6</v>
      </c>
      <c r="BE5" s="21" t="s">
        <v>4</v>
      </c>
      <c r="BF5" s="20">
        <v>2</v>
      </c>
      <c r="BG5" s="20">
        <v>5</v>
      </c>
      <c r="BH5" s="21" t="s">
        <v>4</v>
      </c>
      <c r="BI5" s="20">
        <v>1.5</v>
      </c>
      <c r="BJ5" s="20">
        <v>5</v>
      </c>
      <c r="BK5" s="21" t="s">
        <v>4</v>
      </c>
      <c r="BL5" s="20">
        <v>2.1</v>
      </c>
      <c r="BM5" s="20">
        <v>6</v>
      </c>
      <c r="BN5" s="21" t="s">
        <v>4</v>
      </c>
      <c r="BO5" s="20">
        <v>1.8</v>
      </c>
      <c r="BP5" s="20">
        <v>5</v>
      </c>
      <c r="BQ5" s="21" t="s">
        <v>4</v>
      </c>
      <c r="BR5" s="20">
        <v>1.9</v>
      </c>
      <c r="BS5" s="20">
        <v>5</v>
      </c>
      <c r="BT5" s="21" t="s">
        <v>4</v>
      </c>
      <c r="BU5" s="20">
        <v>1</v>
      </c>
      <c r="BV5" s="20">
        <v>5</v>
      </c>
      <c r="BW5" s="21" t="s">
        <v>4</v>
      </c>
      <c r="BX5" s="20">
        <v>1.8</v>
      </c>
      <c r="BY5" s="20">
        <v>4</v>
      </c>
      <c r="BZ5" s="21" t="s">
        <v>4</v>
      </c>
      <c r="CA5" s="20">
        <v>1.5</v>
      </c>
      <c r="CB5" s="20">
        <v>5</v>
      </c>
      <c r="CC5" s="21" t="s">
        <v>4</v>
      </c>
      <c r="CD5" s="20">
        <v>1</v>
      </c>
      <c r="CE5" s="20">
        <v>5</v>
      </c>
      <c r="CF5" s="22" t="s">
        <v>4</v>
      </c>
      <c r="CG5" s="25"/>
      <c r="CH5" s="25"/>
      <c r="CI5" s="25">
        <f>AVERAGE(CD5,CA5,BX5,BU5,BR5,BO5,BL5,BI5,BF5,BC5,AZ5,AW5,AT5,)</f>
        <v>1.6642857142857144</v>
      </c>
      <c r="CJ5" s="24">
        <f t="shared" si="2"/>
        <v>5.1538461538461542</v>
      </c>
      <c r="CK5" s="30"/>
      <c r="CL5" s="31">
        <v>2</v>
      </c>
      <c r="CM5" s="31">
        <v>5</v>
      </c>
      <c r="CN5" s="32" t="s">
        <v>4</v>
      </c>
      <c r="CO5" s="31">
        <v>2</v>
      </c>
      <c r="CP5" s="31">
        <v>5</v>
      </c>
      <c r="CQ5" s="32" t="s">
        <v>4</v>
      </c>
      <c r="CR5" s="31">
        <v>2</v>
      </c>
      <c r="CS5" s="31">
        <v>5</v>
      </c>
      <c r="CT5" s="32" t="s">
        <v>4</v>
      </c>
      <c r="CU5" s="31">
        <v>2</v>
      </c>
      <c r="CV5" s="31">
        <v>5</v>
      </c>
      <c r="CW5" s="32" t="s">
        <v>4</v>
      </c>
      <c r="CX5" s="31">
        <v>1</v>
      </c>
      <c r="CY5" s="31">
        <v>5</v>
      </c>
      <c r="CZ5" s="32" t="s">
        <v>4</v>
      </c>
      <c r="DA5" s="31">
        <v>1.5</v>
      </c>
      <c r="DB5" s="31">
        <v>5</v>
      </c>
      <c r="DC5" s="32" t="s">
        <v>4</v>
      </c>
      <c r="DD5" s="31">
        <v>0.75</v>
      </c>
      <c r="DE5" s="31">
        <v>4</v>
      </c>
      <c r="DF5" s="32" t="s">
        <v>4</v>
      </c>
      <c r="DG5" s="31">
        <v>0.25</v>
      </c>
      <c r="DH5" s="31">
        <v>4</v>
      </c>
      <c r="DI5" s="32" t="s">
        <v>4</v>
      </c>
      <c r="DJ5" s="31">
        <v>2</v>
      </c>
      <c r="DK5" s="31">
        <v>6</v>
      </c>
      <c r="DL5" s="32" t="s">
        <v>4</v>
      </c>
      <c r="DM5" s="31">
        <v>1.75</v>
      </c>
      <c r="DN5" s="31">
        <v>4</v>
      </c>
      <c r="DO5" s="32" t="s">
        <v>4</v>
      </c>
      <c r="DP5" s="31">
        <v>2</v>
      </c>
      <c r="DQ5" s="31">
        <v>5</v>
      </c>
      <c r="DR5" s="32" t="s">
        <v>4</v>
      </c>
      <c r="DS5" s="31">
        <v>1.5</v>
      </c>
      <c r="DT5" s="31">
        <v>5</v>
      </c>
      <c r="DU5" s="32" t="s">
        <v>4</v>
      </c>
      <c r="DV5" s="31">
        <v>1.75</v>
      </c>
      <c r="DW5" s="31">
        <v>4</v>
      </c>
      <c r="DX5" s="33" t="s">
        <v>4</v>
      </c>
      <c r="DY5" s="36"/>
      <c r="DZ5" s="36"/>
      <c r="EA5" s="35">
        <f t="shared" si="3"/>
        <v>1.5769230769230769</v>
      </c>
      <c r="EB5" s="41">
        <f t="shared" si="4"/>
        <v>4.7692307692307692</v>
      </c>
      <c r="EC5" s="43"/>
      <c r="ED5" s="44">
        <v>1.5</v>
      </c>
      <c r="EE5" s="44">
        <v>5</v>
      </c>
      <c r="EF5" s="45"/>
      <c r="EG5" s="44">
        <v>2</v>
      </c>
      <c r="EH5" s="44">
        <v>5</v>
      </c>
      <c r="EI5" s="45"/>
      <c r="EJ5" s="44">
        <v>2.2000000000000002</v>
      </c>
      <c r="EK5" s="44">
        <v>5</v>
      </c>
      <c r="EL5" s="45"/>
      <c r="EM5" s="44">
        <v>1.5</v>
      </c>
      <c r="EN5" s="44">
        <v>5</v>
      </c>
      <c r="EO5" s="45"/>
      <c r="EP5" s="44">
        <v>1</v>
      </c>
      <c r="EQ5" s="44">
        <v>5</v>
      </c>
      <c r="ER5" s="45"/>
      <c r="ES5" s="44">
        <v>2</v>
      </c>
      <c r="ET5" s="44">
        <v>5</v>
      </c>
      <c r="EU5" s="45"/>
      <c r="EV5" s="44">
        <v>1.5</v>
      </c>
      <c r="EW5" s="44">
        <v>5</v>
      </c>
      <c r="EX5" s="45"/>
      <c r="EY5" s="44">
        <v>0.8</v>
      </c>
      <c r="EZ5" s="44">
        <v>4</v>
      </c>
      <c r="FA5" s="45"/>
      <c r="FB5" s="44">
        <v>2.5</v>
      </c>
      <c r="FC5" s="44">
        <v>5</v>
      </c>
      <c r="FD5" s="45"/>
      <c r="FE5" s="44">
        <v>2</v>
      </c>
      <c r="FF5" s="44">
        <v>4</v>
      </c>
      <c r="FG5" s="45"/>
      <c r="FH5" s="44">
        <v>1.1000000000000001</v>
      </c>
      <c r="FI5" s="44">
        <v>2</v>
      </c>
      <c r="FJ5" s="45"/>
      <c r="FK5" s="44">
        <v>1</v>
      </c>
      <c r="FL5" s="44">
        <v>4</v>
      </c>
      <c r="FM5" s="45"/>
      <c r="FN5" s="44">
        <v>1.1000000000000001</v>
      </c>
      <c r="FO5" s="44">
        <v>5</v>
      </c>
      <c r="FP5" s="46"/>
      <c r="FQ5" s="49"/>
      <c r="FR5" s="49"/>
      <c r="FS5" s="48">
        <f t="shared" si="5"/>
        <v>1.5538461538461539</v>
      </c>
      <c r="FT5" s="54">
        <f t="shared" si="6"/>
        <v>4.5384615384615383</v>
      </c>
      <c r="FU5" s="55"/>
      <c r="FV5" s="56">
        <v>1</v>
      </c>
      <c r="FW5" s="56">
        <v>4</v>
      </c>
      <c r="FX5" s="57" t="s">
        <v>140</v>
      </c>
      <c r="FY5" s="56">
        <v>1.5</v>
      </c>
      <c r="FZ5" s="56">
        <v>5</v>
      </c>
      <c r="GA5" s="57"/>
      <c r="GB5" s="56">
        <v>1</v>
      </c>
      <c r="GC5" s="56">
        <v>5</v>
      </c>
      <c r="GD5" s="57"/>
      <c r="GE5" s="56">
        <v>1.5</v>
      </c>
      <c r="GF5" s="56">
        <v>5</v>
      </c>
      <c r="GG5" s="57"/>
      <c r="GH5" s="56">
        <v>1.5</v>
      </c>
      <c r="GI5" s="56">
        <v>5</v>
      </c>
      <c r="GJ5" s="57"/>
      <c r="GK5" s="56">
        <v>2</v>
      </c>
      <c r="GL5" s="56">
        <v>5</v>
      </c>
      <c r="GM5" s="57"/>
      <c r="GN5" s="56">
        <v>2.5</v>
      </c>
      <c r="GO5" s="56">
        <v>5</v>
      </c>
      <c r="GP5" s="57"/>
      <c r="GQ5" s="56">
        <v>1.5</v>
      </c>
      <c r="GR5" s="56">
        <v>5</v>
      </c>
      <c r="GS5" s="57"/>
      <c r="GT5" s="56">
        <v>1.5</v>
      </c>
      <c r="GU5" s="56">
        <v>5</v>
      </c>
      <c r="GV5" s="57"/>
      <c r="GW5" s="56">
        <v>1.5</v>
      </c>
      <c r="GX5" s="56">
        <v>4</v>
      </c>
      <c r="GY5" s="57"/>
      <c r="GZ5" s="56">
        <v>1</v>
      </c>
      <c r="HA5" s="56">
        <v>5</v>
      </c>
      <c r="HB5" s="57"/>
      <c r="HC5" s="56">
        <v>0.5</v>
      </c>
      <c r="HD5" s="56">
        <v>5</v>
      </c>
      <c r="HE5" s="57"/>
      <c r="HF5" s="56">
        <v>2.5</v>
      </c>
      <c r="HG5" s="56">
        <v>5</v>
      </c>
      <c r="HH5" s="59"/>
      <c r="HI5" s="62"/>
      <c r="HJ5" s="62"/>
      <c r="HK5" s="61">
        <f t="shared" si="7"/>
        <v>1.5</v>
      </c>
      <c r="HL5" s="67">
        <f t="shared" si="8"/>
        <v>4.8461538461538458</v>
      </c>
      <c r="HM5" s="68"/>
      <c r="HN5" s="69">
        <v>1.5</v>
      </c>
      <c r="HO5" s="69">
        <v>4</v>
      </c>
      <c r="HP5" s="70" t="s">
        <v>13</v>
      </c>
      <c r="HQ5" s="69">
        <v>2</v>
      </c>
      <c r="HR5" s="69">
        <v>4</v>
      </c>
      <c r="HS5" s="70" t="s">
        <v>13</v>
      </c>
      <c r="HT5" s="69">
        <v>1</v>
      </c>
      <c r="HU5" s="69">
        <v>5</v>
      </c>
      <c r="HV5" s="70" t="s">
        <v>13</v>
      </c>
      <c r="HW5" s="69">
        <v>2.5</v>
      </c>
      <c r="HX5" s="69">
        <v>6</v>
      </c>
      <c r="HY5" s="70" t="s">
        <v>13</v>
      </c>
      <c r="HZ5" s="69">
        <v>2.4</v>
      </c>
      <c r="IA5" s="69">
        <v>4</v>
      </c>
      <c r="IB5" s="70" t="s">
        <v>13</v>
      </c>
      <c r="IC5" s="69">
        <v>1.5</v>
      </c>
      <c r="ID5" s="69">
        <v>4</v>
      </c>
      <c r="IE5" s="70" t="s">
        <v>13</v>
      </c>
      <c r="IF5" s="69">
        <v>2</v>
      </c>
      <c r="IG5" s="69">
        <v>4</v>
      </c>
      <c r="IH5" s="70" t="s">
        <v>13</v>
      </c>
      <c r="II5" s="69">
        <v>1.5</v>
      </c>
      <c r="IJ5" s="69">
        <v>4</v>
      </c>
      <c r="IK5" s="70" t="s">
        <v>13</v>
      </c>
      <c r="IL5" s="69">
        <v>3.5</v>
      </c>
      <c r="IM5" s="69">
        <v>4</v>
      </c>
      <c r="IN5" s="70" t="s">
        <v>13</v>
      </c>
      <c r="IO5" s="69">
        <v>2</v>
      </c>
      <c r="IP5" s="69">
        <v>4</v>
      </c>
      <c r="IQ5" s="70" t="s">
        <v>13</v>
      </c>
      <c r="IR5" s="69">
        <v>2</v>
      </c>
      <c r="IS5" s="69">
        <v>4</v>
      </c>
      <c r="IT5" s="70" t="s">
        <v>13</v>
      </c>
      <c r="IU5" s="69">
        <v>3.5</v>
      </c>
      <c r="IV5" s="69">
        <v>4</v>
      </c>
      <c r="IW5" s="70" t="s">
        <v>13</v>
      </c>
      <c r="IX5" s="69">
        <v>3.8</v>
      </c>
      <c r="IY5" s="69">
        <v>6</v>
      </c>
      <c r="IZ5" s="71" t="s">
        <v>13</v>
      </c>
      <c r="JA5" s="74" t="s">
        <v>36</v>
      </c>
      <c r="JB5" s="74" t="s">
        <v>36</v>
      </c>
      <c r="JC5" s="74">
        <f t="shared" ref="JC5:JC11" si="10">AVERAGE(IX5,IU5,IR5,IO5,IL5,II5,IF5,IC5,HZ5,HW5,HT5,HQ5,HN5)</f>
        <v>2.2461538461538462</v>
      </c>
      <c r="JD5" s="79">
        <f t="shared" si="9"/>
        <v>4.384615384615385</v>
      </c>
      <c r="JE5" s="80"/>
    </row>
    <row r="6" spans="1:265" ht="85" thickBot="1" x14ac:dyDescent="0.25">
      <c r="A6" s="3">
        <v>42944</v>
      </c>
      <c r="B6" s="5">
        <v>2.4</v>
      </c>
      <c r="C6" s="5">
        <v>7</v>
      </c>
      <c r="D6" s="7" t="s">
        <v>4</v>
      </c>
      <c r="E6" s="5">
        <v>0.9</v>
      </c>
      <c r="F6" s="5">
        <v>5</v>
      </c>
      <c r="G6" s="7" t="s">
        <v>4</v>
      </c>
      <c r="H6" s="5">
        <v>3.6</v>
      </c>
      <c r="I6" s="5">
        <v>6</v>
      </c>
      <c r="J6" s="7" t="s">
        <v>4</v>
      </c>
      <c r="K6" s="5">
        <v>2</v>
      </c>
      <c r="L6" s="5">
        <v>5</v>
      </c>
      <c r="M6" s="7" t="s">
        <v>4</v>
      </c>
      <c r="N6" s="5">
        <v>2.2000000000000002</v>
      </c>
      <c r="O6" s="5">
        <v>5</v>
      </c>
      <c r="P6" s="7" t="s">
        <v>4</v>
      </c>
      <c r="Q6" s="5">
        <v>1.4</v>
      </c>
      <c r="R6" s="5">
        <v>6</v>
      </c>
      <c r="S6" s="7" t="s">
        <v>4</v>
      </c>
      <c r="T6" s="5">
        <v>2.6</v>
      </c>
      <c r="U6" s="5">
        <v>5</v>
      </c>
      <c r="V6" s="7" t="s">
        <v>4</v>
      </c>
      <c r="W6" s="5">
        <v>3.7</v>
      </c>
      <c r="X6" s="5">
        <v>6</v>
      </c>
      <c r="Y6" s="7" t="s">
        <v>4</v>
      </c>
      <c r="Z6" s="5">
        <v>1.5</v>
      </c>
      <c r="AA6" s="5">
        <v>4</v>
      </c>
      <c r="AB6" s="7" t="s">
        <v>4</v>
      </c>
      <c r="AC6" s="5">
        <v>3.9</v>
      </c>
      <c r="AD6" s="5">
        <v>6</v>
      </c>
      <c r="AE6" s="7" t="s">
        <v>4</v>
      </c>
      <c r="AF6" s="5">
        <v>1.6</v>
      </c>
      <c r="AG6" s="5">
        <v>6</v>
      </c>
      <c r="AH6" s="7" t="s">
        <v>4</v>
      </c>
      <c r="AI6" s="5">
        <v>1</v>
      </c>
      <c r="AJ6" s="5">
        <v>4</v>
      </c>
      <c r="AK6" s="7" t="s">
        <v>4</v>
      </c>
      <c r="AL6" s="5">
        <v>1.1000000000000001</v>
      </c>
      <c r="AM6" s="5">
        <v>5</v>
      </c>
      <c r="AN6" s="8" t="s">
        <v>4</v>
      </c>
      <c r="AO6" s="10" t="s">
        <v>36</v>
      </c>
      <c r="AP6" s="10" t="s">
        <v>36</v>
      </c>
      <c r="AQ6" s="10">
        <f t="shared" si="0"/>
        <v>2.1461538461538461</v>
      </c>
      <c r="AR6" s="10">
        <f t="shared" si="1"/>
        <v>5.384615384615385</v>
      </c>
      <c r="AS6" s="18"/>
      <c r="AT6" s="20">
        <v>2</v>
      </c>
      <c r="AU6" s="20">
        <v>6</v>
      </c>
      <c r="AV6" s="21" t="s">
        <v>4</v>
      </c>
      <c r="AW6" s="20">
        <v>2.1</v>
      </c>
      <c r="AX6" s="20">
        <v>7</v>
      </c>
      <c r="AY6" s="21" t="s">
        <v>4</v>
      </c>
      <c r="AZ6" s="20">
        <v>2.9</v>
      </c>
      <c r="BA6" s="20">
        <v>6</v>
      </c>
      <c r="BB6" s="21" t="s">
        <v>4</v>
      </c>
      <c r="BC6" s="20">
        <v>3.3</v>
      </c>
      <c r="BD6" s="20">
        <v>6</v>
      </c>
      <c r="BE6" s="21" t="s">
        <v>4</v>
      </c>
      <c r="BF6" s="20">
        <v>3.6</v>
      </c>
      <c r="BG6" s="20">
        <v>6</v>
      </c>
      <c r="BH6" s="21" t="s">
        <v>4</v>
      </c>
      <c r="BI6" s="20">
        <v>2.1</v>
      </c>
      <c r="BJ6" s="20">
        <v>5</v>
      </c>
      <c r="BK6" s="21" t="s">
        <v>58</v>
      </c>
      <c r="BL6" s="20">
        <v>3.2</v>
      </c>
      <c r="BM6" s="20">
        <v>6</v>
      </c>
      <c r="BN6" s="21" t="s">
        <v>4</v>
      </c>
      <c r="BO6" s="20">
        <v>2.6</v>
      </c>
      <c r="BP6" s="20">
        <v>6</v>
      </c>
      <c r="BQ6" s="21" t="s">
        <v>4</v>
      </c>
      <c r="BR6" s="20">
        <v>2.1</v>
      </c>
      <c r="BS6" s="20">
        <v>6</v>
      </c>
      <c r="BT6" s="21" t="s">
        <v>4</v>
      </c>
      <c r="BU6" s="20">
        <v>2.2000000000000002</v>
      </c>
      <c r="BV6" s="20">
        <v>6</v>
      </c>
      <c r="BW6" s="21" t="s">
        <v>4</v>
      </c>
      <c r="BX6" s="20">
        <v>2.2999999999999998</v>
      </c>
      <c r="BY6" s="20">
        <v>5</v>
      </c>
      <c r="BZ6" s="21" t="s">
        <v>4</v>
      </c>
      <c r="CA6" s="20">
        <v>2.4</v>
      </c>
      <c r="CB6" s="20">
        <v>6</v>
      </c>
      <c r="CC6" s="21" t="s">
        <v>4</v>
      </c>
      <c r="CD6" s="20">
        <v>2.2000000000000002</v>
      </c>
      <c r="CE6" s="20">
        <v>6</v>
      </c>
      <c r="CF6" s="22" t="s">
        <v>4</v>
      </c>
      <c r="CG6" s="24"/>
      <c r="CH6" s="24"/>
      <c r="CI6" s="24">
        <f>AVERAGE(CD6,CA6,BX6,BU6,BR6,BO6,BL6,BI6,BF6,BC6,AZ6,AW6,AT6,)</f>
        <v>2.3571428571428572</v>
      </c>
      <c r="CJ6" s="24">
        <f t="shared" si="2"/>
        <v>5.9230769230769234</v>
      </c>
      <c r="CK6" s="30"/>
      <c r="CL6" s="31">
        <v>3</v>
      </c>
      <c r="CM6" s="31">
        <v>6</v>
      </c>
      <c r="CN6" s="32" t="s">
        <v>4</v>
      </c>
      <c r="CO6" s="31">
        <v>3</v>
      </c>
      <c r="CP6" s="31">
        <v>6</v>
      </c>
      <c r="CQ6" s="32" t="s">
        <v>4</v>
      </c>
      <c r="CR6" s="31">
        <v>3</v>
      </c>
      <c r="CS6" s="31">
        <v>6</v>
      </c>
      <c r="CT6" s="32" t="s">
        <v>4</v>
      </c>
      <c r="CU6" s="31">
        <v>3</v>
      </c>
      <c r="CV6" s="31">
        <v>6</v>
      </c>
      <c r="CW6" s="32" t="s">
        <v>4</v>
      </c>
      <c r="CX6" s="31">
        <v>2</v>
      </c>
      <c r="CY6" s="31">
        <v>6</v>
      </c>
      <c r="CZ6" s="32" t="s">
        <v>4</v>
      </c>
      <c r="DA6" s="31">
        <v>2.5</v>
      </c>
      <c r="DB6" s="31">
        <v>5</v>
      </c>
      <c r="DC6" s="32" t="s">
        <v>4</v>
      </c>
      <c r="DD6" s="31">
        <v>1.5</v>
      </c>
      <c r="DE6" s="31">
        <v>5</v>
      </c>
      <c r="DF6" s="32" t="s">
        <v>4</v>
      </c>
      <c r="DG6" s="31">
        <v>1.5</v>
      </c>
      <c r="DH6" s="31">
        <v>5</v>
      </c>
      <c r="DI6" s="32" t="s">
        <v>4</v>
      </c>
      <c r="DJ6" s="31">
        <v>3</v>
      </c>
      <c r="DK6" s="31">
        <v>6</v>
      </c>
      <c r="DL6" s="32" t="s">
        <v>4</v>
      </c>
      <c r="DM6" s="31">
        <v>2.75</v>
      </c>
      <c r="DN6" s="31">
        <v>6</v>
      </c>
      <c r="DO6" s="32" t="s">
        <v>4</v>
      </c>
      <c r="DP6" s="31">
        <v>3</v>
      </c>
      <c r="DQ6" s="31">
        <v>6</v>
      </c>
      <c r="DR6" s="32" t="s">
        <v>4</v>
      </c>
      <c r="DS6" s="31">
        <v>2.5</v>
      </c>
      <c r="DT6" s="31">
        <v>6</v>
      </c>
      <c r="DU6" s="32" t="s">
        <v>4</v>
      </c>
      <c r="DV6" s="31">
        <v>3</v>
      </c>
      <c r="DW6" s="31">
        <v>5</v>
      </c>
      <c r="DX6" s="33" t="s">
        <v>4</v>
      </c>
      <c r="DY6" s="35"/>
      <c r="DZ6" s="35"/>
      <c r="EA6" s="35">
        <f t="shared" si="3"/>
        <v>2.5961538461538463</v>
      </c>
      <c r="EB6" s="41">
        <f t="shared" si="4"/>
        <v>5.6923076923076925</v>
      </c>
      <c r="EC6" s="43"/>
      <c r="ED6" s="44">
        <v>1.5</v>
      </c>
      <c r="EE6" s="44">
        <v>4</v>
      </c>
      <c r="EF6" s="45" t="s">
        <v>94</v>
      </c>
      <c r="EG6" s="44">
        <v>2.5</v>
      </c>
      <c r="EH6" s="44">
        <v>5</v>
      </c>
      <c r="EI6" s="45" t="s">
        <v>94</v>
      </c>
      <c r="EJ6" s="44">
        <v>2</v>
      </c>
      <c r="EK6" s="44">
        <v>5</v>
      </c>
      <c r="EL6" s="45"/>
      <c r="EM6" s="44">
        <v>2</v>
      </c>
      <c r="EN6" s="44">
        <v>5</v>
      </c>
      <c r="EO6" s="45"/>
      <c r="EP6" s="44">
        <v>1</v>
      </c>
      <c r="EQ6" s="44">
        <v>5</v>
      </c>
      <c r="ER6" s="45"/>
      <c r="ES6" s="44">
        <v>2</v>
      </c>
      <c r="ET6" s="44">
        <v>5</v>
      </c>
      <c r="EU6" s="45"/>
      <c r="EV6" s="44">
        <v>1.5</v>
      </c>
      <c r="EW6" s="44">
        <v>5</v>
      </c>
      <c r="EX6" s="45"/>
      <c r="EY6" s="44">
        <v>1</v>
      </c>
      <c r="EZ6" s="44">
        <v>5</v>
      </c>
      <c r="FA6" s="45"/>
      <c r="FB6" s="44">
        <v>2.5</v>
      </c>
      <c r="FC6" s="44">
        <v>5</v>
      </c>
      <c r="FD6" s="45"/>
      <c r="FE6" s="44">
        <v>2</v>
      </c>
      <c r="FF6" s="44">
        <v>5</v>
      </c>
      <c r="FG6" s="45"/>
      <c r="FH6" s="44">
        <v>1</v>
      </c>
      <c r="FI6" s="44">
        <v>3</v>
      </c>
      <c r="FJ6" s="45" t="s">
        <v>125</v>
      </c>
      <c r="FK6" s="44">
        <v>1.5</v>
      </c>
      <c r="FL6" s="44">
        <v>4</v>
      </c>
      <c r="FM6" s="45"/>
      <c r="FN6" s="44">
        <v>2</v>
      </c>
      <c r="FO6" s="44">
        <v>5</v>
      </c>
      <c r="FP6" s="46"/>
      <c r="FQ6" s="48"/>
      <c r="FR6" s="48"/>
      <c r="FS6" s="48">
        <f t="shared" si="5"/>
        <v>1.7307692307692308</v>
      </c>
      <c r="FT6" s="54">
        <f t="shared" si="6"/>
        <v>4.6923076923076925</v>
      </c>
      <c r="FU6" s="55"/>
      <c r="FV6" s="56">
        <v>1.4</v>
      </c>
      <c r="FW6" s="56">
        <v>2</v>
      </c>
      <c r="FX6" s="57" t="s">
        <v>141</v>
      </c>
      <c r="FY6" s="56">
        <v>1.5</v>
      </c>
      <c r="FZ6" s="56">
        <v>4</v>
      </c>
      <c r="GA6" s="57"/>
      <c r="GB6" s="56">
        <v>1.5</v>
      </c>
      <c r="GC6" s="56">
        <v>5</v>
      </c>
      <c r="GD6" s="57"/>
      <c r="GE6" s="56">
        <v>1.5</v>
      </c>
      <c r="GF6" s="56">
        <v>5</v>
      </c>
      <c r="GG6" s="57"/>
      <c r="GH6" s="56">
        <v>1.5</v>
      </c>
      <c r="GI6" s="56">
        <v>5</v>
      </c>
      <c r="GJ6" s="57"/>
      <c r="GK6" s="56">
        <v>1.5</v>
      </c>
      <c r="GL6" s="56">
        <v>6</v>
      </c>
      <c r="GM6" s="57"/>
      <c r="GN6" s="56">
        <v>2</v>
      </c>
      <c r="GO6" s="56">
        <v>5</v>
      </c>
      <c r="GP6" s="57"/>
      <c r="GQ6" s="56">
        <v>1.5</v>
      </c>
      <c r="GR6" s="56">
        <v>5</v>
      </c>
      <c r="GS6" s="57"/>
      <c r="GT6" s="56">
        <v>1.3</v>
      </c>
      <c r="GU6" s="56">
        <v>3</v>
      </c>
      <c r="GV6" s="57"/>
      <c r="GW6" s="56">
        <v>1.5</v>
      </c>
      <c r="GX6" s="56">
        <v>4</v>
      </c>
      <c r="GY6" s="57"/>
      <c r="GZ6" s="56">
        <v>0.6</v>
      </c>
      <c r="HA6" s="56">
        <v>4</v>
      </c>
      <c r="HB6" s="57"/>
      <c r="HC6" s="56">
        <v>1.3</v>
      </c>
      <c r="HD6" s="56">
        <v>3</v>
      </c>
      <c r="HE6" s="57"/>
      <c r="HF6" s="56">
        <v>2</v>
      </c>
      <c r="HG6" s="56">
        <v>4</v>
      </c>
      <c r="HH6" s="59"/>
      <c r="HI6" s="61"/>
      <c r="HJ6" s="61"/>
      <c r="HK6" s="61">
        <f t="shared" si="7"/>
        <v>1.4692307692307691</v>
      </c>
      <c r="HL6" s="67">
        <f t="shared" si="8"/>
        <v>4.2307692307692308</v>
      </c>
      <c r="HM6" s="68"/>
      <c r="HN6" s="69">
        <v>1.6</v>
      </c>
      <c r="HO6" s="69">
        <v>5</v>
      </c>
      <c r="HP6" s="70" t="s">
        <v>13</v>
      </c>
      <c r="HQ6" s="69">
        <v>2.9</v>
      </c>
      <c r="HR6" s="69">
        <v>4</v>
      </c>
      <c r="HS6" s="70" t="s">
        <v>13</v>
      </c>
      <c r="HT6" s="69">
        <v>1.1000000000000001</v>
      </c>
      <c r="HU6" s="69">
        <v>5</v>
      </c>
      <c r="HV6" s="70" t="s">
        <v>13</v>
      </c>
      <c r="HW6" s="69">
        <v>2.6</v>
      </c>
      <c r="HX6" s="69">
        <v>4</v>
      </c>
      <c r="HY6" s="70" t="s">
        <v>13</v>
      </c>
      <c r="HZ6" s="69">
        <v>2.2000000000000002</v>
      </c>
      <c r="IA6" s="69">
        <v>4</v>
      </c>
      <c r="IB6" s="70" t="s">
        <v>13</v>
      </c>
      <c r="IC6" s="69">
        <v>1.5</v>
      </c>
      <c r="ID6" s="69">
        <v>5</v>
      </c>
      <c r="IE6" s="70" t="s">
        <v>13</v>
      </c>
      <c r="IF6" s="69">
        <v>1.5</v>
      </c>
      <c r="IG6" s="69">
        <v>4</v>
      </c>
      <c r="IH6" s="70" t="s">
        <v>13</v>
      </c>
      <c r="II6" s="69">
        <v>1.5</v>
      </c>
      <c r="IJ6" s="69">
        <v>4</v>
      </c>
      <c r="IK6" s="70" t="s">
        <v>192</v>
      </c>
      <c r="IL6" s="69">
        <v>3.4</v>
      </c>
      <c r="IM6" s="69">
        <v>4</v>
      </c>
      <c r="IN6" s="70" t="s">
        <v>13</v>
      </c>
      <c r="IO6" s="69">
        <v>1.5</v>
      </c>
      <c r="IP6" s="69">
        <v>5</v>
      </c>
      <c r="IQ6" s="70" t="s">
        <v>13</v>
      </c>
      <c r="IR6" s="69">
        <v>2</v>
      </c>
      <c r="IS6" s="69">
        <v>4</v>
      </c>
      <c r="IT6" s="70" t="s">
        <v>13</v>
      </c>
      <c r="IU6" s="69">
        <v>2.5</v>
      </c>
      <c r="IV6" s="69">
        <v>4</v>
      </c>
      <c r="IW6" s="70" t="s">
        <v>13</v>
      </c>
      <c r="IX6" s="69">
        <v>3.9</v>
      </c>
      <c r="IY6" s="69">
        <v>5</v>
      </c>
      <c r="IZ6" s="71" t="s">
        <v>13</v>
      </c>
      <c r="JA6" s="73" t="s">
        <v>36</v>
      </c>
      <c r="JB6" s="73" t="s">
        <v>36</v>
      </c>
      <c r="JC6" s="73">
        <f t="shared" si="10"/>
        <v>2.1692307692307695</v>
      </c>
      <c r="JD6" s="79">
        <f t="shared" si="9"/>
        <v>4.384615384615385</v>
      </c>
      <c r="JE6" s="80"/>
    </row>
    <row r="7" spans="1:265" ht="71" thickBot="1" x14ac:dyDescent="0.25">
      <c r="A7" s="3">
        <v>42946</v>
      </c>
      <c r="B7" s="5">
        <v>3.2</v>
      </c>
      <c r="C7" s="5">
        <v>7</v>
      </c>
      <c r="D7" s="7" t="s">
        <v>4</v>
      </c>
      <c r="E7" s="5">
        <v>2</v>
      </c>
      <c r="F7" s="5">
        <v>5</v>
      </c>
      <c r="G7" s="7" t="s">
        <v>11</v>
      </c>
      <c r="H7" s="5">
        <v>3.9</v>
      </c>
      <c r="I7" s="5">
        <v>7</v>
      </c>
      <c r="J7" s="7" t="s">
        <v>4</v>
      </c>
      <c r="K7" s="5">
        <v>3.9</v>
      </c>
      <c r="L7" s="5">
        <v>7</v>
      </c>
      <c r="M7" s="7" t="s">
        <v>4</v>
      </c>
      <c r="N7" s="5">
        <v>3.2</v>
      </c>
      <c r="O7" s="5">
        <v>5</v>
      </c>
      <c r="P7" s="7" t="s">
        <v>19</v>
      </c>
      <c r="Q7" s="5">
        <v>2.5</v>
      </c>
      <c r="R7" s="5">
        <v>6</v>
      </c>
      <c r="S7" s="7" t="s">
        <v>4</v>
      </c>
      <c r="T7" s="5">
        <v>3</v>
      </c>
      <c r="U7" s="5">
        <v>5</v>
      </c>
      <c r="V7" s="7" t="s">
        <v>4</v>
      </c>
      <c r="W7" s="5">
        <v>4.3</v>
      </c>
      <c r="X7" s="5">
        <v>7</v>
      </c>
      <c r="Y7" s="7" t="s">
        <v>4</v>
      </c>
      <c r="Z7" s="5">
        <v>1.5</v>
      </c>
      <c r="AA7" s="5">
        <v>4</v>
      </c>
      <c r="AB7" s="7" t="s">
        <v>4</v>
      </c>
      <c r="AC7" s="5">
        <v>5</v>
      </c>
      <c r="AD7" s="5">
        <v>8</v>
      </c>
      <c r="AE7" s="7" t="s">
        <v>4</v>
      </c>
      <c r="AF7" s="5">
        <v>1.8</v>
      </c>
      <c r="AG7" s="5">
        <v>6</v>
      </c>
      <c r="AH7" s="7" t="s">
        <v>4</v>
      </c>
      <c r="AI7" s="5">
        <v>2.1</v>
      </c>
      <c r="AJ7" s="5">
        <v>5</v>
      </c>
      <c r="AK7" s="7" t="s">
        <v>4</v>
      </c>
      <c r="AL7" s="5">
        <v>2.6</v>
      </c>
      <c r="AM7" s="5">
        <v>6</v>
      </c>
      <c r="AN7" s="8" t="s">
        <v>4</v>
      </c>
      <c r="AO7" s="10" t="s">
        <v>36</v>
      </c>
      <c r="AP7" s="10" t="s">
        <v>36</v>
      </c>
      <c r="AQ7" s="10">
        <f t="shared" si="0"/>
        <v>3</v>
      </c>
      <c r="AR7" s="10">
        <f t="shared" si="1"/>
        <v>6</v>
      </c>
      <c r="AS7" s="18"/>
      <c r="AT7" s="20">
        <v>3</v>
      </c>
      <c r="AU7" s="20">
        <v>6</v>
      </c>
      <c r="AV7" s="21" t="s">
        <v>4</v>
      </c>
      <c r="AW7" s="20">
        <v>2.6</v>
      </c>
      <c r="AX7" s="20">
        <v>6</v>
      </c>
      <c r="AY7" s="21" t="s">
        <v>4</v>
      </c>
      <c r="AZ7" s="20">
        <v>2.2999999999999998</v>
      </c>
      <c r="BA7" s="20">
        <v>6</v>
      </c>
      <c r="BB7" s="21" t="s">
        <v>4</v>
      </c>
      <c r="BC7" s="20">
        <v>3.4</v>
      </c>
      <c r="BD7" s="20">
        <v>7</v>
      </c>
      <c r="BE7" s="21" t="s">
        <v>4</v>
      </c>
      <c r="BF7" s="20">
        <v>2.5</v>
      </c>
      <c r="BG7" s="20">
        <v>6</v>
      </c>
      <c r="BH7" s="21" t="s">
        <v>4</v>
      </c>
      <c r="BI7" s="20">
        <v>1.7</v>
      </c>
      <c r="BJ7" s="20">
        <v>4</v>
      </c>
      <c r="BK7" s="21" t="s">
        <v>4</v>
      </c>
      <c r="BL7" s="20">
        <v>3.1</v>
      </c>
      <c r="BM7" s="20">
        <v>6</v>
      </c>
      <c r="BN7" s="21" t="s">
        <v>4</v>
      </c>
      <c r="BO7" s="20">
        <v>2.6</v>
      </c>
      <c r="BP7" s="20">
        <v>4</v>
      </c>
      <c r="BQ7" s="21" t="s">
        <v>4</v>
      </c>
      <c r="BR7" s="20">
        <v>2.2000000000000002</v>
      </c>
      <c r="BS7" s="20">
        <v>7</v>
      </c>
      <c r="BT7" s="21" t="s">
        <v>4</v>
      </c>
      <c r="BU7" s="20">
        <v>2</v>
      </c>
      <c r="BV7" s="20">
        <v>6</v>
      </c>
      <c r="BW7" s="21" t="s">
        <v>4</v>
      </c>
      <c r="BX7" s="20">
        <v>2.2000000000000002</v>
      </c>
      <c r="BY7" s="20">
        <v>6</v>
      </c>
      <c r="BZ7" s="21" t="s">
        <v>4</v>
      </c>
      <c r="CA7" s="20">
        <v>2.5</v>
      </c>
      <c r="CB7" s="20">
        <v>6</v>
      </c>
      <c r="CC7" s="21" t="s">
        <v>4</v>
      </c>
      <c r="CD7" s="20">
        <v>1.6</v>
      </c>
      <c r="CE7" s="20">
        <v>6</v>
      </c>
      <c r="CF7" s="22" t="s">
        <v>4</v>
      </c>
      <c r="CG7" s="24"/>
      <c r="CH7" s="24"/>
      <c r="CI7" s="24">
        <f>AVERAGE(CD7,CA7,BX7,BU7,BR7,BO7,BL7,BI7,BF7,BC7,AZ7,AW7,AT7,)</f>
        <v>2.2642857142857142</v>
      </c>
      <c r="CJ7" s="24">
        <f t="shared" si="2"/>
        <v>5.8461538461538458</v>
      </c>
      <c r="CK7" s="30"/>
      <c r="CL7" s="31"/>
      <c r="CM7" s="31"/>
      <c r="CN7" s="32"/>
      <c r="CO7" s="31"/>
      <c r="CP7" s="31"/>
      <c r="CQ7" s="32"/>
      <c r="CR7" s="31"/>
      <c r="CS7" s="31"/>
      <c r="CT7" s="32"/>
      <c r="CU7" s="31"/>
      <c r="CV7" s="31"/>
      <c r="CW7" s="32"/>
      <c r="CX7" s="31"/>
      <c r="CY7" s="31"/>
      <c r="CZ7" s="32"/>
      <c r="DA7" s="31"/>
      <c r="DB7" s="31"/>
      <c r="DC7" s="32"/>
      <c r="DD7" s="31"/>
      <c r="DE7" s="31"/>
      <c r="DF7" s="32"/>
      <c r="DG7" s="31"/>
      <c r="DH7" s="31"/>
      <c r="DI7" s="32"/>
      <c r="DJ7" s="31"/>
      <c r="DK7" s="31"/>
      <c r="DL7" s="32"/>
      <c r="DM7" s="31"/>
      <c r="DN7" s="31"/>
      <c r="DO7" s="32"/>
      <c r="DP7" s="31"/>
      <c r="DQ7" s="31"/>
      <c r="DR7" s="32"/>
      <c r="DS7" s="31"/>
      <c r="DT7" s="31"/>
      <c r="DU7" s="32"/>
      <c r="DV7" s="31"/>
      <c r="DW7" s="31"/>
      <c r="DX7" s="33"/>
      <c r="DY7" s="35"/>
      <c r="DZ7" s="35"/>
      <c r="EA7" s="35" t="e">
        <f t="shared" si="3"/>
        <v>#DIV/0!</v>
      </c>
      <c r="EB7" s="41" t="e">
        <f t="shared" si="4"/>
        <v>#DIV/0!</v>
      </c>
      <c r="EC7" s="43"/>
      <c r="ED7" s="44">
        <v>1.5</v>
      </c>
      <c r="EE7" s="44">
        <v>4</v>
      </c>
      <c r="EF7" s="45" t="s">
        <v>95</v>
      </c>
      <c r="EG7" s="44">
        <v>3</v>
      </c>
      <c r="EH7" s="44">
        <v>5</v>
      </c>
      <c r="EI7" s="45" t="s">
        <v>103</v>
      </c>
      <c r="EJ7" s="44">
        <v>2.5</v>
      </c>
      <c r="EK7" s="44">
        <v>5</v>
      </c>
      <c r="EL7" s="45" t="s">
        <v>107</v>
      </c>
      <c r="EM7" s="44">
        <v>2</v>
      </c>
      <c r="EN7" s="44">
        <v>5</v>
      </c>
      <c r="EO7" s="45" t="s">
        <v>95</v>
      </c>
      <c r="EP7" s="44">
        <v>1</v>
      </c>
      <c r="EQ7" s="44">
        <v>6</v>
      </c>
      <c r="ER7" s="45" t="s">
        <v>114</v>
      </c>
      <c r="ES7" s="44">
        <v>2</v>
      </c>
      <c r="ET7" s="44">
        <v>5</v>
      </c>
      <c r="EU7" s="45"/>
      <c r="EV7" s="44">
        <v>2</v>
      </c>
      <c r="EW7" s="44">
        <v>6</v>
      </c>
      <c r="EX7" s="45" t="s">
        <v>119</v>
      </c>
      <c r="EY7" s="44">
        <v>1.5</v>
      </c>
      <c r="EZ7" s="44">
        <v>5</v>
      </c>
      <c r="FA7" s="45"/>
      <c r="FB7" s="44">
        <v>3</v>
      </c>
      <c r="FC7" s="44">
        <v>6</v>
      </c>
      <c r="FD7" s="45"/>
      <c r="FE7" s="44">
        <v>2.5</v>
      </c>
      <c r="FF7" s="44">
        <v>5</v>
      </c>
      <c r="FG7" s="45"/>
      <c r="FH7" s="44">
        <v>1</v>
      </c>
      <c r="FI7" s="44">
        <v>3</v>
      </c>
      <c r="FJ7" s="45" t="s">
        <v>126</v>
      </c>
      <c r="FK7" s="44">
        <v>1.75</v>
      </c>
      <c r="FL7" s="44">
        <v>5</v>
      </c>
      <c r="FM7" s="45"/>
      <c r="FN7" s="44">
        <v>2</v>
      </c>
      <c r="FO7" s="44">
        <v>6</v>
      </c>
      <c r="FP7" s="46"/>
      <c r="FQ7" s="48"/>
      <c r="FR7" s="48"/>
      <c r="FS7" s="48">
        <f t="shared" si="5"/>
        <v>1.9807692307692308</v>
      </c>
      <c r="FT7" s="54">
        <f t="shared" si="6"/>
        <v>5.0769230769230766</v>
      </c>
      <c r="FU7" s="55"/>
      <c r="FV7" s="56">
        <v>1</v>
      </c>
      <c r="FW7" s="56">
        <v>3</v>
      </c>
      <c r="FX7" s="57"/>
      <c r="FY7" s="56">
        <v>1.5</v>
      </c>
      <c r="FZ7" s="56">
        <v>5</v>
      </c>
      <c r="GA7" s="57"/>
      <c r="GB7" s="56">
        <v>1.5</v>
      </c>
      <c r="GC7" s="56">
        <v>5</v>
      </c>
      <c r="GD7" s="57"/>
      <c r="GE7" s="56">
        <v>1.5</v>
      </c>
      <c r="GF7" s="56">
        <v>3</v>
      </c>
      <c r="GG7" s="57"/>
      <c r="GH7" s="56">
        <v>1.5</v>
      </c>
      <c r="GI7" s="56">
        <v>4</v>
      </c>
      <c r="GJ7" s="57"/>
      <c r="GK7" s="56">
        <v>2</v>
      </c>
      <c r="GL7" s="56">
        <v>6</v>
      </c>
      <c r="GM7" s="57"/>
      <c r="GN7" s="56">
        <v>2</v>
      </c>
      <c r="GO7" s="56">
        <v>6</v>
      </c>
      <c r="GP7" s="57"/>
      <c r="GQ7" s="56">
        <v>2</v>
      </c>
      <c r="GR7" s="56">
        <v>5</v>
      </c>
      <c r="GS7" s="57"/>
      <c r="GT7" s="56">
        <v>1</v>
      </c>
      <c r="GU7" s="56">
        <v>5</v>
      </c>
      <c r="GV7" s="57"/>
      <c r="GW7" s="56">
        <v>1.5</v>
      </c>
      <c r="GX7" s="56">
        <v>5</v>
      </c>
      <c r="GY7" s="57"/>
      <c r="GZ7" s="56">
        <v>1.5</v>
      </c>
      <c r="HA7" s="56">
        <v>5</v>
      </c>
      <c r="HB7" s="57" t="s">
        <v>161</v>
      </c>
      <c r="HC7" s="56">
        <v>1.5</v>
      </c>
      <c r="HD7" s="56">
        <v>5</v>
      </c>
      <c r="HE7" s="57"/>
      <c r="HF7" s="56">
        <v>2</v>
      </c>
      <c r="HG7" s="56">
        <v>5</v>
      </c>
      <c r="HH7" s="59"/>
      <c r="HI7" s="61"/>
      <c r="HJ7" s="61"/>
      <c r="HK7" s="61">
        <f t="shared" si="7"/>
        <v>1.5769230769230769</v>
      </c>
      <c r="HL7" s="67">
        <f t="shared" si="8"/>
        <v>4.7692307692307692</v>
      </c>
      <c r="HM7" s="68"/>
      <c r="HN7" s="69">
        <v>1.8</v>
      </c>
      <c r="HO7" s="69">
        <v>4</v>
      </c>
      <c r="HP7" s="70" t="s">
        <v>13</v>
      </c>
      <c r="HQ7" s="69">
        <v>2.6</v>
      </c>
      <c r="HR7" s="69">
        <v>4</v>
      </c>
      <c r="HS7" s="70" t="s">
        <v>13</v>
      </c>
      <c r="HT7" s="69">
        <v>1.1000000000000001</v>
      </c>
      <c r="HU7" s="69">
        <v>4</v>
      </c>
      <c r="HV7" s="70" t="s">
        <v>13</v>
      </c>
      <c r="HW7" s="69">
        <v>2.8</v>
      </c>
      <c r="HX7" s="69">
        <v>5</v>
      </c>
      <c r="HY7" s="70" t="s">
        <v>13</v>
      </c>
      <c r="HZ7" s="69">
        <v>2</v>
      </c>
      <c r="IA7" s="69">
        <v>4</v>
      </c>
      <c r="IB7" s="70" t="s">
        <v>13</v>
      </c>
      <c r="IC7" s="69">
        <v>1.6</v>
      </c>
      <c r="ID7" s="69">
        <v>5</v>
      </c>
      <c r="IE7" s="70" t="s">
        <v>13</v>
      </c>
      <c r="IF7" s="69">
        <v>2</v>
      </c>
      <c r="IG7" s="69">
        <v>4</v>
      </c>
      <c r="IH7" s="70" t="s">
        <v>13</v>
      </c>
      <c r="II7" s="69">
        <v>1.8</v>
      </c>
      <c r="IJ7" s="69">
        <v>4</v>
      </c>
      <c r="IK7" s="70" t="s">
        <v>13</v>
      </c>
      <c r="IL7" s="69">
        <v>2.8</v>
      </c>
      <c r="IM7" s="69">
        <v>5</v>
      </c>
      <c r="IN7" s="70" t="s">
        <v>195</v>
      </c>
      <c r="IO7" s="69">
        <v>2</v>
      </c>
      <c r="IP7" s="69">
        <v>4</v>
      </c>
      <c r="IQ7" s="70" t="s">
        <v>13</v>
      </c>
      <c r="IR7" s="69">
        <v>2.4</v>
      </c>
      <c r="IS7" s="69">
        <v>4</v>
      </c>
      <c r="IT7" s="70" t="s">
        <v>13</v>
      </c>
      <c r="IU7" s="69">
        <v>2.6</v>
      </c>
      <c r="IV7" s="69">
        <v>4</v>
      </c>
      <c r="IW7" s="70" t="s">
        <v>13</v>
      </c>
      <c r="IX7" s="69">
        <v>3.7</v>
      </c>
      <c r="IY7" s="69">
        <v>5</v>
      </c>
      <c r="IZ7" s="71" t="s">
        <v>13</v>
      </c>
      <c r="JA7" s="73" t="s">
        <v>36</v>
      </c>
      <c r="JB7" s="73" t="s">
        <v>36</v>
      </c>
      <c r="JC7" s="73">
        <f t="shared" si="10"/>
        <v>2.2461538461538466</v>
      </c>
      <c r="JD7" s="79">
        <f t="shared" si="9"/>
        <v>4.3076923076923075</v>
      </c>
      <c r="JE7" s="80"/>
    </row>
    <row r="8" spans="1:265" ht="99" thickBot="1" x14ac:dyDescent="0.25">
      <c r="A8" s="3">
        <v>42947</v>
      </c>
      <c r="B8" s="5">
        <v>3</v>
      </c>
      <c r="C8" s="5">
        <v>8</v>
      </c>
      <c r="D8" s="7" t="s">
        <v>4</v>
      </c>
      <c r="E8" s="5">
        <v>1.9</v>
      </c>
      <c r="F8" s="5">
        <v>6</v>
      </c>
      <c r="G8" s="7" t="s">
        <v>4</v>
      </c>
      <c r="H8" s="5">
        <v>4.4000000000000004</v>
      </c>
      <c r="I8" s="5">
        <v>7</v>
      </c>
      <c r="J8" s="7" t="s">
        <v>4</v>
      </c>
      <c r="K8" s="5">
        <v>3</v>
      </c>
      <c r="L8" s="5">
        <v>7</v>
      </c>
      <c r="M8" s="7" t="s">
        <v>4</v>
      </c>
      <c r="N8" s="5">
        <v>4</v>
      </c>
      <c r="O8" s="5">
        <v>6</v>
      </c>
      <c r="P8" s="7" t="s">
        <v>4</v>
      </c>
      <c r="Q8" s="5">
        <v>2.9</v>
      </c>
      <c r="R8" s="5">
        <v>7</v>
      </c>
      <c r="S8" s="7" t="s">
        <v>4</v>
      </c>
      <c r="T8" s="5">
        <v>3.4</v>
      </c>
      <c r="U8" s="5">
        <v>7</v>
      </c>
      <c r="V8" s="7" t="s">
        <v>4</v>
      </c>
      <c r="W8" s="5">
        <v>4.4000000000000004</v>
      </c>
      <c r="X8" s="5">
        <v>6</v>
      </c>
      <c r="Y8" s="7" t="s">
        <v>4</v>
      </c>
      <c r="Z8" s="5">
        <v>2.6</v>
      </c>
      <c r="AA8" s="5">
        <v>5</v>
      </c>
      <c r="AB8" s="7" t="s">
        <v>4</v>
      </c>
      <c r="AC8" s="5">
        <v>5</v>
      </c>
      <c r="AD8" s="5">
        <v>7</v>
      </c>
      <c r="AE8" s="7" t="s">
        <v>4</v>
      </c>
      <c r="AF8" s="5">
        <v>2</v>
      </c>
      <c r="AG8" s="5">
        <v>7</v>
      </c>
      <c r="AH8" s="7" t="s">
        <v>4</v>
      </c>
      <c r="AI8" s="5">
        <v>2.4</v>
      </c>
      <c r="AJ8" s="5">
        <v>5</v>
      </c>
      <c r="AK8" s="7" t="s">
        <v>4</v>
      </c>
      <c r="AL8" s="5">
        <v>2.5</v>
      </c>
      <c r="AM8" s="5">
        <v>6</v>
      </c>
      <c r="AN8" s="8" t="s">
        <v>4</v>
      </c>
      <c r="AO8" s="10" t="s">
        <v>36</v>
      </c>
      <c r="AP8" s="10" t="s">
        <v>36</v>
      </c>
      <c r="AQ8" s="10">
        <f t="shared" si="0"/>
        <v>3.1923076923076916</v>
      </c>
      <c r="AR8" s="10">
        <f t="shared" si="1"/>
        <v>6.4615384615384617</v>
      </c>
      <c r="AS8" s="18"/>
      <c r="AT8" s="20">
        <v>3.8</v>
      </c>
      <c r="AU8" s="20">
        <v>7</v>
      </c>
      <c r="AV8" s="21" t="s">
        <v>46</v>
      </c>
      <c r="AW8" s="20">
        <v>3</v>
      </c>
      <c r="AX8" s="20">
        <v>7</v>
      </c>
      <c r="AY8" s="21" t="s">
        <v>4</v>
      </c>
      <c r="AZ8" s="20">
        <v>3</v>
      </c>
      <c r="BA8" s="20">
        <v>7</v>
      </c>
      <c r="BB8" s="21" t="s">
        <v>4</v>
      </c>
      <c r="BC8" s="20">
        <v>4.3</v>
      </c>
      <c r="BD8" s="20">
        <v>7</v>
      </c>
      <c r="BE8" s="21" t="s">
        <v>4</v>
      </c>
      <c r="BF8" s="20">
        <v>3.6</v>
      </c>
      <c r="BG8" s="20">
        <v>7</v>
      </c>
      <c r="BH8" s="21" t="s">
        <v>4</v>
      </c>
      <c r="BI8" s="20">
        <v>2.1</v>
      </c>
      <c r="BJ8" s="20">
        <v>4</v>
      </c>
      <c r="BK8" s="21" t="s">
        <v>59</v>
      </c>
      <c r="BL8" s="20">
        <v>4.0999999999999996</v>
      </c>
      <c r="BM8" s="20">
        <v>7</v>
      </c>
      <c r="BN8" s="21" t="s">
        <v>4</v>
      </c>
      <c r="BO8" s="20">
        <v>3.1</v>
      </c>
      <c r="BP8" s="20">
        <v>7</v>
      </c>
      <c r="BQ8" s="21" t="s">
        <v>63</v>
      </c>
      <c r="BR8" s="20">
        <v>3.1</v>
      </c>
      <c r="BS8" s="20">
        <v>7</v>
      </c>
      <c r="BT8" s="21" t="s">
        <v>4</v>
      </c>
      <c r="BU8" s="20">
        <v>2.6</v>
      </c>
      <c r="BV8" s="20">
        <v>6</v>
      </c>
      <c r="BW8" s="21" t="s">
        <v>4</v>
      </c>
      <c r="BX8" s="20">
        <v>2.9</v>
      </c>
      <c r="BY8" s="20">
        <v>5</v>
      </c>
      <c r="BZ8" s="21" t="s">
        <v>4</v>
      </c>
      <c r="CA8" s="20">
        <v>3.1</v>
      </c>
      <c r="CB8" s="20">
        <v>7</v>
      </c>
      <c r="CC8" s="21" t="s">
        <v>4</v>
      </c>
      <c r="CD8" s="20">
        <v>2.2000000000000002</v>
      </c>
      <c r="CE8" s="20">
        <v>6</v>
      </c>
      <c r="CF8" s="22" t="s">
        <v>4</v>
      </c>
      <c r="CG8" s="24"/>
      <c r="CH8" s="24"/>
      <c r="CI8" s="24">
        <f>AVERAGE(CD9,CA9,BX9,BU9,BR9,BO9,BL9,BI9,BF9,BC9,AZ9,AW9,AT9,)</f>
        <v>3.0642857142857141</v>
      </c>
      <c r="CJ8" s="24">
        <f t="shared" si="2"/>
        <v>6.4615384615384617</v>
      </c>
      <c r="CK8" s="30"/>
      <c r="CL8" s="31">
        <v>4</v>
      </c>
      <c r="CM8" s="31">
        <v>7</v>
      </c>
      <c r="CN8" s="32" t="s">
        <v>4</v>
      </c>
      <c r="CO8" s="31">
        <v>3.5</v>
      </c>
      <c r="CP8" s="31">
        <v>7</v>
      </c>
      <c r="CQ8" s="32" t="s">
        <v>4</v>
      </c>
      <c r="CR8" s="31">
        <v>3.5</v>
      </c>
      <c r="CS8" s="31">
        <v>7</v>
      </c>
      <c r="CT8" s="32" t="s">
        <v>4</v>
      </c>
      <c r="CU8" s="31">
        <v>4.25</v>
      </c>
      <c r="CV8" s="31">
        <v>7</v>
      </c>
      <c r="CW8" s="32" t="s">
        <v>4</v>
      </c>
      <c r="CX8" s="31">
        <v>3.5</v>
      </c>
      <c r="CY8" s="31">
        <v>6</v>
      </c>
      <c r="CZ8" s="32" t="s">
        <v>4</v>
      </c>
      <c r="DA8" s="31">
        <v>4</v>
      </c>
      <c r="DB8" s="31">
        <v>6</v>
      </c>
      <c r="DC8" s="32" t="s">
        <v>4</v>
      </c>
      <c r="DD8" s="31">
        <v>2.5</v>
      </c>
      <c r="DE8" s="31">
        <v>6</v>
      </c>
      <c r="DF8" s="32" t="s">
        <v>4</v>
      </c>
      <c r="DG8" s="31">
        <v>2.5</v>
      </c>
      <c r="DH8" s="31">
        <v>6</v>
      </c>
      <c r="DI8" s="32" t="s">
        <v>4</v>
      </c>
      <c r="DJ8" s="31">
        <v>6</v>
      </c>
      <c r="DK8" s="31">
        <v>8</v>
      </c>
      <c r="DL8" s="32" t="s">
        <v>4</v>
      </c>
      <c r="DM8" s="31">
        <v>4</v>
      </c>
      <c r="DN8" s="31">
        <v>7</v>
      </c>
      <c r="DO8" s="32" t="s">
        <v>4</v>
      </c>
      <c r="DP8" s="31">
        <v>5.25</v>
      </c>
      <c r="DQ8" s="31">
        <v>7</v>
      </c>
      <c r="DR8" s="32" t="s">
        <v>4</v>
      </c>
      <c r="DS8" s="31">
        <v>4.5</v>
      </c>
      <c r="DT8" s="31">
        <v>7</v>
      </c>
      <c r="DU8" s="32" t="s">
        <v>4</v>
      </c>
      <c r="DV8" s="31">
        <v>3.5</v>
      </c>
      <c r="DW8" s="31">
        <v>6</v>
      </c>
      <c r="DX8" s="33" t="s">
        <v>4</v>
      </c>
      <c r="DY8" s="35"/>
      <c r="DZ8" s="35"/>
      <c r="EA8" s="35">
        <f t="shared" si="3"/>
        <v>3.9230769230769229</v>
      </c>
      <c r="EB8" s="41">
        <f t="shared" si="4"/>
        <v>6.6923076923076925</v>
      </c>
      <c r="EC8" s="43"/>
      <c r="ED8" s="44">
        <v>1.5</v>
      </c>
      <c r="EE8" s="44">
        <v>5</v>
      </c>
      <c r="EF8" s="45" t="s">
        <v>96</v>
      </c>
      <c r="EG8" s="44">
        <v>3</v>
      </c>
      <c r="EH8" s="44">
        <v>6</v>
      </c>
      <c r="EI8" s="45" t="s">
        <v>104</v>
      </c>
      <c r="EJ8" s="44">
        <v>2</v>
      </c>
      <c r="EK8" s="44">
        <v>6</v>
      </c>
      <c r="EL8" s="45" t="s">
        <v>108</v>
      </c>
      <c r="EM8" s="44">
        <v>2</v>
      </c>
      <c r="EN8" s="44">
        <v>6</v>
      </c>
      <c r="EO8" s="45" t="s">
        <v>112</v>
      </c>
      <c r="EP8" s="44">
        <v>1</v>
      </c>
      <c r="EQ8" s="44">
        <v>6</v>
      </c>
      <c r="ER8" s="45" t="s">
        <v>115</v>
      </c>
      <c r="ES8" s="44">
        <v>2.5</v>
      </c>
      <c r="ET8" s="44">
        <v>6</v>
      </c>
      <c r="EU8" s="45"/>
      <c r="EV8" s="44">
        <v>2.5</v>
      </c>
      <c r="EW8" s="44">
        <v>6</v>
      </c>
      <c r="EX8" s="45"/>
      <c r="EY8" s="44">
        <v>1.5</v>
      </c>
      <c r="EZ8" s="44">
        <v>5</v>
      </c>
      <c r="FA8" s="45"/>
      <c r="FB8" s="44">
        <v>3</v>
      </c>
      <c r="FC8" s="44">
        <v>7</v>
      </c>
      <c r="FD8" s="45"/>
      <c r="FE8" s="44">
        <v>2</v>
      </c>
      <c r="FF8" s="44">
        <v>6</v>
      </c>
      <c r="FG8" s="45"/>
      <c r="FH8" s="44">
        <v>1</v>
      </c>
      <c r="FI8" s="44">
        <v>3</v>
      </c>
      <c r="FJ8" s="45" t="s">
        <v>127</v>
      </c>
      <c r="FK8" s="44">
        <v>1.5</v>
      </c>
      <c r="FL8" s="44">
        <v>5</v>
      </c>
      <c r="FM8" s="45"/>
      <c r="FN8" s="44">
        <v>2</v>
      </c>
      <c r="FO8" s="44">
        <v>6</v>
      </c>
      <c r="FP8" s="46"/>
      <c r="FQ8" s="48"/>
      <c r="FR8" s="48"/>
      <c r="FS8" s="48">
        <f t="shared" si="5"/>
        <v>1.9615384615384615</v>
      </c>
      <c r="FT8" s="54">
        <f t="shared" si="6"/>
        <v>5.615384615384615</v>
      </c>
      <c r="FU8" s="55"/>
      <c r="FV8" s="56">
        <v>1</v>
      </c>
      <c r="FW8" s="56">
        <v>5</v>
      </c>
      <c r="FX8" s="57" t="s">
        <v>142</v>
      </c>
      <c r="FY8" s="56">
        <v>1.5</v>
      </c>
      <c r="FZ8" s="56">
        <v>5</v>
      </c>
      <c r="GA8" s="57"/>
      <c r="GB8" s="56">
        <v>1.5</v>
      </c>
      <c r="GC8" s="56">
        <v>5</v>
      </c>
      <c r="GD8" s="57"/>
      <c r="GE8" s="56">
        <v>1.5</v>
      </c>
      <c r="GF8" s="56">
        <v>5</v>
      </c>
      <c r="GG8" s="57"/>
      <c r="GH8" s="56">
        <v>1.4</v>
      </c>
      <c r="GI8" s="56">
        <v>5</v>
      </c>
      <c r="GJ8" s="57"/>
      <c r="GK8" s="56">
        <v>1.7</v>
      </c>
      <c r="GL8" s="56">
        <v>6</v>
      </c>
      <c r="GM8" s="57"/>
      <c r="GN8" s="56">
        <v>1.6</v>
      </c>
      <c r="GO8" s="56"/>
      <c r="GP8" s="57"/>
      <c r="GQ8" s="56">
        <v>1.4</v>
      </c>
      <c r="GR8" s="56">
        <v>6</v>
      </c>
      <c r="GS8" s="57"/>
      <c r="GT8" s="56">
        <v>1</v>
      </c>
      <c r="GU8" s="56">
        <v>5</v>
      </c>
      <c r="GV8" s="57" t="s">
        <v>157</v>
      </c>
      <c r="GW8" s="56">
        <v>1.2</v>
      </c>
      <c r="GX8" s="56">
        <v>5</v>
      </c>
      <c r="GY8" s="57"/>
      <c r="GZ8" s="56">
        <v>0.6</v>
      </c>
      <c r="HA8" s="56">
        <v>5</v>
      </c>
      <c r="HB8" s="57" t="s">
        <v>162</v>
      </c>
      <c r="HC8" s="56" t="s">
        <v>168</v>
      </c>
      <c r="HD8" s="56">
        <v>5</v>
      </c>
      <c r="HE8" s="57"/>
      <c r="HF8" s="56">
        <v>1.6</v>
      </c>
      <c r="HG8" s="56">
        <v>6</v>
      </c>
      <c r="HH8" s="59"/>
      <c r="HI8" s="61"/>
      <c r="HJ8" s="61"/>
      <c r="HK8" s="61">
        <f t="shared" si="7"/>
        <v>1.3333333333333333</v>
      </c>
      <c r="HL8" s="67">
        <f t="shared" si="8"/>
        <v>5.25</v>
      </c>
      <c r="HM8" s="68"/>
      <c r="HN8" s="69">
        <v>2</v>
      </c>
      <c r="HO8" s="69">
        <v>4</v>
      </c>
      <c r="HP8" s="70" t="s">
        <v>13</v>
      </c>
      <c r="HQ8" s="69">
        <v>2.8</v>
      </c>
      <c r="HR8" s="69">
        <v>4</v>
      </c>
      <c r="HS8" s="70" t="s">
        <v>13</v>
      </c>
      <c r="HT8" s="69">
        <v>1.1000000000000001</v>
      </c>
      <c r="HU8" s="69">
        <v>4</v>
      </c>
      <c r="HV8" s="70" t="s">
        <v>13</v>
      </c>
      <c r="HW8" s="69">
        <v>3</v>
      </c>
      <c r="HX8" s="69">
        <v>5</v>
      </c>
      <c r="HY8" s="70" t="s">
        <v>13</v>
      </c>
      <c r="HZ8" s="69">
        <v>2</v>
      </c>
      <c r="IA8" s="69">
        <v>4</v>
      </c>
      <c r="IB8" s="70" t="s">
        <v>13</v>
      </c>
      <c r="IC8" s="69">
        <v>1.9</v>
      </c>
      <c r="ID8" s="69">
        <v>5</v>
      </c>
      <c r="IE8" s="70" t="s">
        <v>13</v>
      </c>
      <c r="IF8" s="69">
        <v>2</v>
      </c>
      <c r="IG8" s="69">
        <v>4</v>
      </c>
      <c r="IH8" s="70" t="s">
        <v>13</v>
      </c>
      <c r="II8" s="69">
        <v>1.5</v>
      </c>
      <c r="IJ8" s="69">
        <v>4</v>
      </c>
      <c r="IK8" s="70" t="s">
        <v>13</v>
      </c>
      <c r="IL8" s="69">
        <v>3.1</v>
      </c>
      <c r="IM8" s="69">
        <v>4</v>
      </c>
      <c r="IN8" s="70" t="s">
        <v>195</v>
      </c>
      <c r="IO8" s="69">
        <v>2.1</v>
      </c>
      <c r="IP8" s="69">
        <v>4</v>
      </c>
      <c r="IQ8" s="70" t="s">
        <v>13</v>
      </c>
      <c r="IR8" s="69">
        <v>2.5</v>
      </c>
      <c r="IS8" s="69">
        <v>4</v>
      </c>
      <c r="IT8" s="70" t="s">
        <v>13</v>
      </c>
      <c r="IU8" s="69">
        <v>3.2</v>
      </c>
      <c r="IV8" s="69">
        <v>4</v>
      </c>
      <c r="IW8" s="70" t="s">
        <v>13</v>
      </c>
      <c r="IX8" s="69">
        <v>4</v>
      </c>
      <c r="IY8" s="69">
        <v>5</v>
      </c>
      <c r="IZ8" s="71" t="s">
        <v>13</v>
      </c>
      <c r="JA8" s="73" t="s">
        <v>36</v>
      </c>
      <c r="JB8" s="73" t="s">
        <v>36</v>
      </c>
      <c r="JC8" s="73">
        <f t="shared" si="10"/>
        <v>2.4</v>
      </c>
      <c r="JD8" s="79">
        <f t="shared" si="9"/>
        <v>4.2307692307692308</v>
      </c>
      <c r="JE8" s="80"/>
    </row>
    <row r="9" spans="1:265" ht="71" thickBot="1" x14ac:dyDescent="0.25">
      <c r="A9" s="4">
        <v>42949</v>
      </c>
      <c r="B9" s="5">
        <v>3</v>
      </c>
      <c r="C9" s="5">
        <v>7</v>
      </c>
      <c r="D9" s="7" t="s">
        <v>5</v>
      </c>
      <c r="E9" s="5">
        <v>1.8</v>
      </c>
      <c r="F9" s="5">
        <v>6</v>
      </c>
      <c r="G9" s="7" t="s">
        <v>5</v>
      </c>
      <c r="H9" s="5">
        <v>4.8</v>
      </c>
      <c r="I9" s="5">
        <v>8</v>
      </c>
      <c r="J9" s="7" t="s">
        <v>5</v>
      </c>
      <c r="K9" s="5">
        <v>3.2</v>
      </c>
      <c r="L9" s="5">
        <v>7</v>
      </c>
      <c r="M9" s="7" t="s">
        <v>5</v>
      </c>
      <c r="N9" s="5">
        <v>4.2</v>
      </c>
      <c r="O9" s="5">
        <v>8</v>
      </c>
      <c r="P9" s="7" t="s">
        <v>5</v>
      </c>
      <c r="Q9" s="5">
        <v>4</v>
      </c>
      <c r="R9" s="5">
        <v>7</v>
      </c>
      <c r="S9" s="7" t="s">
        <v>5</v>
      </c>
      <c r="T9" s="5">
        <v>4</v>
      </c>
      <c r="U9" s="5">
        <v>6</v>
      </c>
      <c r="V9" s="7" t="s">
        <v>5</v>
      </c>
      <c r="W9" s="5">
        <v>4</v>
      </c>
      <c r="X9" s="5">
        <v>8</v>
      </c>
      <c r="Y9" s="7" t="s">
        <v>5</v>
      </c>
      <c r="Z9" s="5">
        <v>2.6</v>
      </c>
      <c r="AA9" s="5">
        <v>5</v>
      </c>
      <c r="AB9" s="7" t="s">
        <v>5</v>
      </c>
      <c r="AC9" s="5">
        <v>5</v>
      </c>
      <c r="AD9" s="5">
        <v>8</v>
      </c>
      <c r="AE9" s="7" t="s">
        <v>4</v>
      </c>
      <c r="AF9" s="5">
        <v>2.4</v>
      </c>
      <c r="AG9" s="5">
        <v>6</v>
      </c>
      <c r="AH9" s="7" t="s">
        <v>4</v>
      </c>
      <c r="AI9" s="5">
        <v>2</v>
      </c>
      <c r="AJ9" s="5">
        <v>5</v>
      </c>
      <c r="AK9" s="7"/>
      <c r="AL9" s="5">
        <v>2.9</v>
      </c>
      <c r="AM9" s="5">
        <v>7</v>
      </c>
      <c r="AN9" s="8"/>
      <c r="AO9" s="10" t="s">
        <v>36</v>
      </c>
      <c r="AP9" s="10" t="s">
        <v>36</v>
      </c>
      <c r="AQ9" s="10">
        <f t="shared" si="0"/>
        <v>3.3769230769230765</v>
      </c>
      <c r="AR9" s="10">
        <f t="shared" si="1"/>
        <v>6.7692307692307692</v>
      </c>
      <c r="AS9" s="18"/>
      <c r="AT9" s="20">
        <v>3.7</v>
      </c>
      <c r="AU9" s="20">
        <v>7</v>
      </c>
      <c r="AV9" s="21" t="s">
        <v>4</v>
      </c>
      <c r="AW9" s="20">
        <v>2.9</v>
      </c>
      <c r="AX9" s="20">
        <v>6</v>
      </c>
      <c r="AY9" s="21" t="s">
        <v>50</v>
      </c>
      <c r="AZ9" s="20">
        <v>2.9</v>
      </c>
      <c r="BA9" s="20">
        <v>7</v>
      </c>
      <c r="BB9" s="21" t="s">
        <v>4</v>
      </c>
      <c r="BC9" s="20">
        <v>5.0999999999999996</v>
      </c>
      <c r="BD9" s="20">
        <v>8</v>
      </c>
      <c r="BE9" s="21" t="s">
        <v>4</v>
      </c>
      <c r="BF9" s="20">
        <v>3.6</v>
      </c>
      <c r="BG9" s="20">
        <v>8</v>
      </c>
      <c r="BH9" s="21" t="s">
        <v>4</v>
      </c>
      <c r="BI9" s="20">
        <v>2.2000000000000002</v>
      </c>
      <c r="BJ9" s="20">
        <v>4</v>
      </c>
      <c r="BK9" s="21" t="s">
        <v>50</v>
      </c>
      <c r="BL9" s="20">
        <v>4.0999999999999996</v>
      </c>
      <c r="BM9" s="20">
        <v>8</v>
      </c>
      <c r="BN9" s="21" t="s">
        <v>4</v>
      </c>
      <c r="BO9" s="20">
        <v>3.8</v>
      </c>
      <c r="BP9" s="20">
        <v>6</v>
      </c>
      <c r="BQ9" s="21" t="s">
        <v>50</v>
      </c>
      <c r="BR9" s="20">
        <v>3.1</v>
      </c>
      <c r="BS9" s="20">
        <v>6</v>
      </c>
      <c r="BT9" s="21" t="s">
        <v>67</v>
      </c>
      <c r="BU9" s="20">
        <v>2.2000000000000002</v>
      </c>
      <c r="BV9" s="20">
        <v>7</v>
      </c>
      <c r="BW9" s="21" t="s">
        <v>4</v>
      </c>
      <c r="BX9" s="20">
        <v>2.9</v>
      </c>
      <c r="BY9" s="20">
        <v>7</v>
      </c>
      <c r="BZ9" s="21" t="s">
        <v>68</v>
      </c>
      <c r="CA9" s="20">
        <v>3.8</v>
      </c>
      <c r="CB9" s="20">
        <v>8</v>
      </c>
      <c r="CC9" s="21" t="s">
        <v>4</v>
      </c>
      <c r="CD9" s="20">
        <v>2.6</v>
      </c>
      <c r="CE9" s="20">
        <v>7</v>
      </c>
      <c r="CF9" s="22" t="s">
        <v>4</v>
      </c>
      <c r="CG9" s="24"/>
      <c r="CH9" s="24"/>
      <c r="CI9" s="24">
        <f>AVERAGE(CD9,CA9,BX9,BU9,BR9,BO9,BL9,BI9,BF9,BC9,AZ9,AW9,AT9,)</f>
        <v>3.0642857142857141</v>
      </c>
      <c r="CJ9" s="24">
        <f t="shared" si="2"/>
        <v>6.8461538461538458</v>
      </c>
      <c r="CK9" s="30"/>
      <c r="CL9" s="31">
        <v>3.75</v>
      </c>
      <c r="CM9" s="31">
        <v>8</v>
      </c>
      <c r="CN9" s="32" t="s">
        <v>4</v>
      </c>
      <c r="CO9" s="31">
        <v>4</v>
      </c>
      <c r="CP9" s="31">
        <v>8</v>
      </c>
      <c r="CQ9" s="32" t="s">
        <v>4</v>
      </c>
      <c r="CR9" s="31">
        <v>4.5</v>
      </c>
      <c r="CS9" s="31">
        <v>8</v>
      </c>
      <c r="CT9" s="32" t="s">
        <v>4</v>
      </c>
      <c r="CU9" s="31">
        <v>4</v>
      </c>
      <c r="CV9" s="31">
        <v>8</v>
      </c>
      <c r="CW9" s="32" t="s">
        <v>4</v>
      </c>
      <c r="CX9" s="31">
        <v>3.5</v>
      </c>
      <c r="CY9" s="31">
        <v>8</v>
      </c>
      <c r="CZ9" s="32" t="s">
        <v>4</v>
      </c>
      <c r="DA9" s="31">
        <v>4</v>
      </c>
      <c r="DB9" s="31">
        <v>7</v>
      </c>
      <c r="DC9" s="32" t="s">
        <v>4</v>
      </c>
      <c r="DD9" s="31">
        <v>4</v>
      </c>
      <c r="DE9" s="31">
        <v>7</v>
      </c>
      <c r="DF9" s="32" t="s">
        <v>4</v>
      </c>
      <c r="DG9" s="31">
        <v>3.5</v>
      </c>
      <c r="DH9" s="31">
        <v>7</v>
      </c>
      <c r="DI9" s="32" t="s">
        <v>4</v>
      </c>
      <c r="DJ9" s="31">
        <v>6</v>
      </c>
      <c r="DK9" s="31">
        <v>9</v>
      </c>
      <c r="DL9" s="32" t="s">
        <v>4</v>
      </c>
      <c r="DM9" s="31">
        <v>5</v>
      </c>
      <c r="DN9" s="31">
        <v>8</v>
      </c>
      <c r="DO9" s="32" t="s">
        <v>4</v>
      </c>
      <c r="DP9" s="31">
        <v>6</v>
      </c>
      <c r="DQ9" s="31">
        <v>8</v>
      </c>
      <c r="DR9" s="32" t="s">
        <v>4</v>
      </c>
      <c r="DS9" s="31">
        <v>4.5</v>
      </c>
      <c r="DT9" s="31">
        <v>8</v>
      </c>
      <c r="DU9" s="32" t="s">
        <v>4</v>
      </c>
      <c r="DV9" s="31">
        <v>4.5</v>
      </c>
      <c r="DW9" s="31">
        <v>7</v>
      </c>
      <c r="DX9" s="33" t="s">
        <v>4</v>
      </c>
      <c r="DY9" s="35"/>
      <c r="DZ9" s="35"/>
      <c r="EA9" s="35">
        <f t="shared" si="3"/>
        <v>4.4038461538461542</v>
      </c>
      <c r="EB9" s="41">
        <f t="shared" si="4"/>
        <v>7.7692307692307692</v>
      </c>
      <c r="EC9" s="43"/>
      <c r="ED9" s="44">
        <v>1.2</v>
      </c>
      <c r="EE9" s="44">
        <v>4</v>
      </c>
      <c r="EF9" s="45"/>
      <c r="EG9" s="44">
        <v>3.1</v>
      </c>
      <c r="EH9" s="44">
        <v>5</v>
      </c>
      <c r="EI9" s="45"/>
      <c r="EJ9" s="44">
        <v>2.6</v>
      </c>
      <c r="EK9" s="44">
        <v>5</v>
      </c>
      <c r="EL9" s="45"/>
      <c r="EM9" s="44">
        <v>2.5</v>
      </c>
      <c r="EN9" s="44">
        <v>5</v>
      </c>
      <c r="EO9" s="45"/>
      <c r="EP9" s="44">
        <v>1.2</v>
      </c>
      <c r="EQ9" s="44">
        <v>5</v>
      </c>
      <c r="ER9" s="45"/>
      <c r="ES9" s="44">
        <v>2.5</v>
      </c>
      <c r="ET9" s="44">
        <v>6</v>
      </c>
      <c r="EU9" s="45"/>
      <c r="EV9" s="44">
        <v>1.9</v>
      </c>
      <c r="EW9" s="44">
        <v>6</v>
      </c>
      <c r="EX9" s="45"/>
      <c r="EY9" s="44">
        <v>1.5</v>
      </c>
      <c r="EZ9" s="44">
        <v>5</v>
      </c>
      <c r="FA9" s="45"/>
      <c r="FB9" s="44">
        <v>2.5</v>
      </c>
      <c r="FC9" s="44">
        <v>7</v>
      </c>
      <c r="FD9" s="45"/>
      <c r="FE9" s="44">
        <v>2</v>
      </c>
      <c r="FF9" s="44">
        <v>6</v>
      </c>
      <c r="FG9" s="45"/>
      <c r="FH9" s="44">
        <v>1</v>
      </c>
      <c r="FI9" s="44">
        <v>4</v>
      </c>
      <c r="FJ9" s="45" t="s">
        <v>128</v>
      </c>
      <c r="FK9" s="44">
        <v>1.8</v>
      </c>
      <c r="FL9" s="44">
        <v>5</v>
      </c>
      <c r="FM9" s="45"/>
      <c r="FN9" s="44">
        <v>2</v>
      </c>
      <c r="FO9" s="44">
        <v>6</v>
      </c>
      <c r="FP9" s="46"/>
      <c r="FQ9" s="48"/>
      <c r="FR9" s="48"/>
      <c r="FS9" s="48">
        <f t="shared" si="5"/>
        <v>1.9846153846153849</v>
      </c>
      <c r="FT9" s="54">
        <f t="shared" si="6"/>
        <v>5.3076923076923075</v>
      </c>
      <c r="FU9" s="55"/>
      <c r="FV9" s="56">
        <v>1</v>
      </c>
      <c r="FW9" s="56">
        <v>5</v>
      </c>
      <c r="FX9" s="57">
        <v>-2</v>
      </c>
      <c r="FY9" s="56">
        <v>1.5</v>
      </c>
      <c r="FZ9" s="56">
        <v>5</v>
      </c>
      <c r="GA9" s="57"/>
      <c r="GB9" s="56">
        <v>1.5</v>
      </c>
      <c r="GC9" s="56">
        <v>5</v>
      </c>
      <c r="GD9" s="57"/>
      <c r="GE9" s="56">
        <v>1.5</v>
      </c>
      <c r="GF9" s="56">
        <v>5</v>
      </c>
      <c r="GG9" s="57"/>
      <c r="GH9" s="56">
        <v>1.5</v>
      </c>
      <c r="GI9" s="56">
        <v>5</v>
      </c>
      <c r="GJ9" s="57" t="s">
        <v>148</v>
      </c>
      <c r="GK9" s="56">
        <v>2</v>
      </c>
      <c r="GL9" s="56">
        <v>6</v>
      </c>
      <c r="GM9" s="57"/>
      <c r="GN9" s="56">
        <v>1.8</v>
      </c>
      <c r="GO9" s="56">
        <v>6</v>
      </c>
      <c r="GP9" s="57"/>
      <c r="GQ9" s="56">
        <v>2.2000000000000002</v>
      </c>
      <c r="GR9" s="56">
        <v>5</v>
      </c>
      <c r="GS9" s="57"/>
      <c r="GT9" s="56">
        <v>1.5</v>
      </c>
      <c r="GU9" s="56">
        <v>5</v>
      </c>
      <c r="GV9" s="57"/>
      <c r="GW9" s="56">
        <v>1.6</v>
      </c>
      <c r="GX9" s="56">
        <v>5</v>
      </c>
      <c r="GY9" s="57"/>
      <c r="GZ9" s="56">
        <v>1.3</v>
      </c>
      <c r="HA9" s="56">
        <v>5</v>
      </c>
      <c r="HB9" s="57" t="s">
        <v>163</v>
      </c>
      <c r="HC9" s="56">
        <v>1.4</v>
      </c>
      <c r="HD9" s="56">
        <v>4</v>
      </c>
      <c r="HE9" s="57"/>
      <c r="HF9" s="56">
        <v>1.7</v>
      </c>
      <c r="HG9" s="56">
        <v>5</v>
      </c>
      <c r="HH9" s="59"/>
      <c r="HI9" s="61"/>
      <c r="HJ9" s="61"/>
      <c r="HK9" s="61">
        <f t="shared" si="7"/>
        <v>1.5769230769230769</v>
      </c>
      <c r="HL9" s="67">
        <f t="shared" si="8"/>
        <v>5.0769230769230766</v>
      </c>
      <c r="HM9" s="68"/>
      <c r="HN9" s="69">
        <v>1.6</v>
      </c>
      <c r="HO9" s="69">
        <v>4</v>
      </c>
      <c r="HP9" s="70" t="s">
        <v>13</v>
      </c>
      <c r="HQ9" s="69">
        <v>2.5</v>
      </c>
      <c r="HR9" s="69">
        <v>5</v>
      </c>
      <c r="HS9" s="70" t="s">
        <v>13</v>
      </c>
      <c r="HT9" s="69">
        <v>1.2</v>
      </c>
      <c r="HU9" s="69">
        <v>6</v>
      </c>
      <c r="HV9" s="70" t="s">
        <v>13</v>
      </c>
      <c r="HW9" s="69">
        <v>2.8</v>
      </c>
      <c r="HX9" s="69">
        <v>5</v>
      </c>
      <c r="HY9" s="70" t="s">
        <v>184</v>
      </c>
      <c r="HZ9" s="69">
        <v>1.2</v>
      </c>
      <c r="IA9" s="69">
        <v>4</v>
      </c>
      <c r="IB9" s="70" t="s">
        <v>187</v>
      </c>
      <c r="IC9" s="69">
        <v>1.7</v>
      </c>
      <c r="ID9" s="69">
        <v>4</v>
      </c>
      <c r="IE9" s="70" t="s">
        <v>187</v>
      </c>
      <c r="IF9" s="69">
        <v>1.5</v>
      </c>
      <c r="IG9" s="69">
        <v>4</v>
      </c>
      <c r="IH9" s="70" t="s">
        <v>184</v>
      </c>
      <c r="II9" s="69">
        <v>1.6</v>
      </c>
      <c r="IJ9" s="69">
        <v>5</v>
      </c>
      <c r="IK9" s="70" t="s">
        <v>13</v>
      </c>
      <c r="IL9" s="69">
        <v>3.2</v>
      </c>
      <c r="IM9" s="69">
        <v>5</v>
      </c>
      <c r="IN9" s="70" t="s">
        <v>13</v>
      </c>
      <c r="IO9" s="69">
        <v>2</v>
      </c>
      <c r="IP9" s="69">
        <v>5</v>
      </c>
      <c r="IQ9" s="70" t="s">
        <v>184</v>
      </c>
      <c r="IR9" s="69">
        <v>1.9</v>
      </c>
      <c r="IS9" s="69">
        <v>5</v>
      </c>
      <c r="IT9" s="70" t="s">
        <v>13</v>
      </c>
      <c r="IU9" s="69">
        <v>3</v>
      </c>
      <c r="IV9" s="69">
        <v>5</v>
      </c>
      <c r="IW9" s="70" t="s">
        <v>13</v>
      </c>
      <c r="IX9" s="69">
        <v>4</v>
      </c>
      <c r="IY9" s="69">
        <v>5</v>
      </c>
      <c r="IZ9" s="71" t="s">
        <v>13</v>
      </c>
      <c r="JA9" s="73" t="s">
        <v>36</v>
      </c>
      <c r="JB9" s="73" t="s">
        <v>36</v>
      </c>
      <c r="JC9" s="73">
        <f t="shared" si="10"/>
        <v>2.1692307692307695</v>
      </c>
      <c r="JD9" s="79">
        <f t="shared" si="9"/>
        <v>4.7692307692307692</v>
      </c>
      <c r="JE9" s="80"/>
    </row>
    <row r="10" spans="1:265" ht="71" thickBot="1" x14ac:dyDescent="0.25">
      <c r="A10" s="4">
        <v>42952</v>
      </c>
      <c r="B10" s="5">
        <v>3.5</v>
      </c>
      <c r="C10" s="5">
        <v>8</v>
      </c>
      <c r="D10" s="7" t="s">
        <v>4</v>
      </c>
      <c r="E10" s="5">
        <v>2.6</v>
      </c>
      <c r="F10" s="5">
        <v>7</v>
      </c>
      <c r="G10" s="7" t="s">
        <v>4</v>
      </c>
      <c r="H10" s="5">
        <v>5</v>
      </c>
      <c r="I10" s="5">
        <v>9</v>
      </c>
      <c r="J10" s="7" t="s">
        <v>4</v>
      </c>
      <c r="K10" s="5">
        <v>3.3</v>
      </c>
      <c r="L10" s="5">
        <v>8</v>
      </c>
      <c r="M10" s="7" t="s">
        <v>4</v>
      </c>
      <c r="N10" s="5">
        <v>3.7</v>
      </c>
      <c r="O10" s="5">
        <v>8</v>
      </c>
      <c r="P10" s="7" t="s">
        <v>4</v>
      </c>
      <c r="Q10" s="5">
        <v>4.7</v>
      </c>
      <c r="R10" s="5">
        <v>7</v>
      </c>
      <c r="S10" s="7" t="s">
        <v>4</v>
      </c>
      <c r="T10" s="5">
        <v>5</v>
      </c>
      <c r="U10" s="5">
        <v>8</v>
      </c>
      <c r="V10" s="7" t="s">
        <v>4</v>
      </c>
      <c r="W10" s="5">
        <v>5.0999999999999996</v>
      </c>
      <c r="X10" s="5">
        <v>8</v>
      </c>
      <c r="Y10" s="7" t="s">
        <v>4</v>
      </c>
      <c r="Z10" s="5">
        <v>3.1</v>
      </c>
      <c r="AA10" s="5">
        <v>6</v>
      </c>
      <c r="AB10" s="7" t="s">
        <v>4</v>
      </c>
      <c r="AC10" s="5">
        <v>5.2</v>
      </c>
      <c r="AD10" s="5">
        <v>9</v>
      </c>
      <c r="AE10" s="7" t="s">
        <v>4</v>
      </c>
      <c r="AF10" s="5">
        <v>3.8</v>
      </c>
      <c r="AG10" s="5">
        <v>7</v>
      </c>
      <c r="AH10" s="7" t="s">
        <v>4</v>
      </c>
      <c r="AI10" s="5">
        <v>2.1</v>
      </c>
      <c r="AJ10" s="5">
        <v>5</v>
      </c>
      <c r="AK10" s="7" t="s">
        <v>4</v>
      </c>
      <c r="AL10" s="5">
        <v>5</v>
      </c>
      <c r="AM10" s="5">
        <v>8</v>
      </c>
      <c r="AN10" s="8" t="s">
        <v>4</v>
      </c>
      <c r="AO10" s="10"/>
      <c r="AP10" s="10"/>
      <c r="AQ10" s="10">
        <f t="shared" si="0"/>
        <v>4.0076923076923077</v>
      </c>
      <c r="AR10" s="10">
        <f t="shared" si="1"/>
        <v>7.5384615384615383</v>
      </c>
      <c r="AS10" s="18"/>
      <c r="AT10" s="20">
        <v>4</v>
      </c>
      <c r="AU10" s="20">
        <v>6</v>
      </c>
      <c r="AV10" s="21" t="s">
        <v>4</v>
      </c>
      <c r="AW10" s="20">
        <v>3.1</v>
      </c>
      <c r="AX10" s="20">
        <v>7</v>
      </c>
      <c r="AY10" s="21" t="s">
        <v>4</v>
      </c>
      <c r="AZ10" s="20">
        <v>3.3</v>
      </c>
      <c r="BA10" s="20">
        <v>8</v>
      </c>
      <c r="BB10" s="21" t="s">
        <v>4</v>
      </c>
      <c r="BC10" s="20">
        <v>4.8</v>
      </c>
      <c r="BD10" s="20">
        <v>8</v>
      </c>
      <c r="BE10" s="21" t="s">
        <v>4</v>
      </c>
      <c r="BF10" s="20">
        <v>3.6</v>
      </c>
      <c r="BG10" s="20">
        <v>9</v>
      </c>
      <c r="BH10" s="21" t="s">
        <v>4</v>
      </c>
      <c r="BI10" s="20">
        <v>2.5</v>
      </c>
      <c r="BJ10" s="20">
        <v>5</v>
      </c>
      <c r="BK10" s="21" t="s">
        <v>4</v>
      </c>
      <c r="BL10" s="20">
        <v>3.5</v>
      </c>
      <c r="BM10" s="20">
        <v>9</v>
      </c>
      <c r="BN10" s="21" t="s">
        <v>4</v>
      </c>
      <c r="BO10" s="20">
        <v>3.9</v>
      </c>
      <c r="BP10" s="20">
        <v>6</v>
      </c>
      <c r="BQ10" s="21" t="s">
        <v>4</v>
      </c>
      <c r="BR10" s="20">
        <v>5</v>
      </c>
      <c r="BS10" s="20">
        <v>7</v>
      </c>
      <c r="BT10" s="21" t="s">
        <v>4</v>
      </c>
      <c r="BU10" s="20">
        <v>3</v>
      </c>
      <c r="BV10" s="20">
        <v>8</v>
      </c>
      <c r="BW10" s="21" t="s">
        <v>4</v>
      </c>
      <c r="BX10" s="20">
        <v>2.5</v>
      </c>
      <c r="BY10" s="20">
        <v>6</v>
      </c>
      <c r="BZ10" s="21" t="s">
        <v>4</v>
      </c>
      <c r="CA10" s="20">
        <v>4.0999999999999996</v>
      </c>
      <c r="CB10" s="20">
        <v>7</v>
      </c>
      <c r="CC10" s="21" t="s">
        <v>4</v>
      </c>
      <c r="CD10" s="20">
        <v>2.4</v>
      </c>
      <c r="CE10" s="20">
        <v>7</v>
      </c>
      <c r="CF10" s="22" t="s">
        <v>4</v>
      </c>
      <c r="CG10" s="24"/>
      <c r="CH10" s="24"/>
      <c r="CI10" s="24">
        <f>AVERAGE(CD10,CA10,BX10,BU10,BR10,BO10,BL10,BI10,BF10,BC10,AZ10,AW10,AT10,)</f>
        <v>3.2642857142857138</v>
      </c>
      <c r="CJ10" s="24">
        <f t="shared" si="2"/>
        <v>7.1538461538461542</v>
      </c>
      <c r="CK10" s="30"/>
      <c r="CL10" s="31">
        <v>5.6</v>
      </c>
      <c r="CM10" s="31">
        <v>9</v>
      </c>
      <c r="CN10" s="32" t="s">
        <v>4</v>
      </c>
      <c r="CO10" s="31">
        <v>4.3</v>
      </c>
      <c r="CP10" s="31">
        <v>9</v>
      </c>
      <c r="CQ10" s="32" t="s">
        <v>4</v>
      </c>
      <c r="CR10" s="31">
        <v>7.1</v>
      </c>
      <c r="CS10" s="31">
        <v>9</v>
      </c>
      <c r="CT10" s="32" t="s">
        <v>4</v>
      </c>
      <c r="CU10" s="31">
        <v>5.2</v>
      </c>
      <c r="CV10" s="31">
        <v>9</v>
      </c>
      <c r="CW10" s="32" t="s">
        <v>4</v>
      </c>
      <c r="CX10" s="31">
        <v>4.5</v>
      </c>
      <c r="CY10" s="31">
        <v>10</v>
      </c>
      <c r="CZ10" s="32" t="s">
        <v>84</v>
      </c>
      <c r="DA10" s="31">
        <v>6.6</v>
      </c>
      <c r="DB10" s="31">
        <v>9</v>
      </c>
      <c r="DC10" s="32" t="s">
        <v>4</v>
      </c>
      <c r="DD10" s="31">
        <v>3.6</v>
      </c>
      <c r="DE10" s="31">
        <v>8</v>
      </c>
      <c r="DF10" s="32" t="s">
        <v>4</v>
      </c>
      <c r="DG10" s="31">
        <v>4.4000000000000004</v>
      </c>
      <c r="DH10" s="31">
        <v>8</v>
      </c>
      <c r="DI10" s="32" t="s">
        <v>4</v>
      </c>
      <c r="DJ10" s="31">
        <v>9.1</v>
      </c>
      <c r="DK10" s="31">
        <v>10</v>
      </c>
      <c r="DL10" s="32" t="s">
        <v>4</v>
      </c>
      <c r="DM10" s="31">
        <v>5.0999999999999996</v>
      </c>
      <c r="DN10" s="31">
        <v>8</v>
      </c>
      <c r="DO10" s="32" t="s">
        <v>4</v>
      </c>
      <c r="DP10" s="31">
        <v>5.8</v>
      </c>
      <c r="DQ10" s="31">
        <v>9</v>
      </c>
      <c r="DR10" s="32" t="s">
        <v>4</v>
      </c>
      <c r="DS10" s="31">
        <v>4.5999999999999996</v>
      </c>
      <c r="DT10" s="31">
        <v>8</v>
      </c>
      <c r="DU10" s="32" t="s">
        <v>4</v>
      </c>
      <c r="DV10" s="31">
        <v>6.1</v>
      </c>
      <c r="DW10" s="31">
        <v>9</v>
      </c>
      <c r="DX10" s="33" t="s">
        <v>4</v>
      </c>
      <c r="DY10" s="35"/>
      <c r="DZ10" s="35"/>
      <c r="EA10" s="35">
        <f t="shared" si="3"/>
        <v>5.5384615384615383</v>
      </c>
      <c r="EB10" s="41">
        <f t="shared" si="4"/>
        <v>8.8461538461538467</v>
      </c>
      <c r="EC10" s="43"/>
      <c r="ED10" s="44">
        <v>1.6</v>
      </c>
      <c r="EE10" s="44">
        <v>5</v>
      </c>
      <c r="EF10" s="45" t="s">
        <v>97</v>
      </c>
      <c r="EG10" s="44">
        <v>2.9</v>
      </c>
      <c r="EH10" s="44">
        <v>6</v>
      </c>
      <c r="EI10" s="45" t="s">
        <v>105</v>
      </c>
      <c r="EJ10" s="44">
        <v>2.2999999999999998</v>
      </c>
      <c r="EK10" s="44">
        <v>4</v>
      </c>
      <c r="EL10" s="45" t="s">
        <v>109</v>
      </c>
      <c r="EM10" s="44">
        <v>3</v>
      </c>
      <c r="EN10" s="44">
        <v>4</v>
      </c>
      <c r="EO10" s="45" t="s">
        <v>109</v>
      </c>
      <c r="EP10" s="44">
        <v>1.3</v>
      </c>
      <c r="EQ10" s="44">
        <v>4</v>
      </c>
      <c r="ER10" s="45"/>
      <c r="ES10" s="44">
        <v>2.2000000000000002</v>
      </c>
      <c r="ET10" s="44">
        <v>5</v>
      </c>
      <c r="EU10" s="45" t="s">
        <v>105</v>
      </c>
      <c r="EV10" s="44">
        <v>2.2999999999999998</v>
      </c>
      <c r="EW10" s="44">
        <v>4</v>
      </c>
      <c r="EX10" s="45" t="s">
        <v>109</v>
      </c>
      <c r="EY10" s="44">
        <v>2.1</v>
      </c>
      <c r="EZ10" s="44">
        <v>5</v>
      </c>
      <c r="FA10" s="45" t="s">
        <v>109</v>
      </c>
      <c r="FB10" s="44">
        <v>2.8</v>
      </c>
      <c r="FC10" s="44">
        <v>6</v>
      </c>
      <c r="FD10" s="45" t="s">
        <v>109</v>
      </c>
      <c r="FE10" s="44">
        <v>2.1</v>
      </c>
      <c r="FF10" s="44">
        <v>4</v>
      </c>
      <c r="FG10" s="45" t="s">
        <v>109</v>
      </c>
      <c r="FH10" s="44">
        <v>0.9</v>
      </c>
      <c r="FI10" s="44">
        <v>2</v>
      </c>
      <c r="FJ10" s="45" t="s">
        <v>109</v>
      </c>
      <c r="FK10" s="44">
        <v>1.8</v>
      </c>
      <c r="FL10" s="44">
        <v>5</v>
      </c>
      <c r="FM10" s="45"/>
      <c r="FN10" s="44">
        <v>2.6</v>
      </c>
      <c r="FO10" s="44">
        <v>7</v>
      </c>
      <c r="FP10" s="46"/>
      <c r="FQ10" s="48"/>
      <c r="FR10" s="48"/>
      <c r="FS10" s="48">
        <f t="shared" si="5"/>
        <v>2.1461538461538461</v>
      </c>
      <c r="FT10" s="54">
        <f t="shared" si="6"/>
        <v>4.6923076923076925</v>
      </c>
      <c r="FU10" s="55"/>
      <c r="FV10" s="56">
        <v>1</v>
      </c>
      <c r="FW10" s="56">
        <v>5</v>
      </c>
      <c r="FX10" s="57">
        <v>-2</v>
      </c>
      <c r="FY10" s="56">
        <v>1.8</v>
      </c>
      <c r="FZ10" s="56">
        <v>6</v>
      </c>
      <c r="GA10" s="57">
        <v>-1</v>
      </c>
      <c r="GB10" s="56">
        <v>1.8</v>
      </c>
      <c r="GC10" s="56">
        <v>6</v>
      </c>
      <c r="GD10" s="57">
        <v>-2</v>
      </c>
      <c r="GE10" s="56">
        <v>1.2</v>
      </c>
      <c r="GF10" s="56">
        <v>5</v>
      </c>
      <c r="GG10" s="57">
        <v>-1</v>
      </c>
      <c r="GH10" s="56">
        <v>1.1000000000000001</v>
      </c>
      <c r="GI10" s="56">
        <v>6</v>
      </c>
      <c r="GJ10" s="57" t="s">
        <v>149</v>
      </c>
      <c r="GK10" s="56">
        <v>2.4</v>
      </c>
      <c r="GL10" s="56">
        <v>6</v>
      </c>
      <c r="GM10" s="57">
        <v>-1</v>
      </c>
      <c r="GN10" s="56">
        <v>2</v>
      </c>
      <c r="GO10" s="56">
        <v>6</v>
      </c>
      <c r="GP10" s="57">
        <v>-1</v>
      </c>
      <c r="GQ10" s="56">
        <v>2.2999999999999998</v>
      </c>
      <c r="GR10" s="56">
        <v>6</v>
      </c>
      <c r="GS10" s="57">
        <v>-1</v>
      </c>
      <c r="GT10" s="56">
        <v>1.6</v>
      </c>
      <c r="GU10" s="56">
        <v>6</v>
      </c>
      <c r="GV10" s="57">
        <v>-1</v>
      </c>
      <c r="GW10" s="56">
        <v>1.8</v>
      </c>
      <c r="GX10" s="56">
        <v>6</v>
      </c>
      <c r="GY10" s="57"/>
      <c r="GZ10" s="56">
        <v>1.9</v>
      </c>
      <c r="HA10" s="56">
        <v>5</v>
      </c>
      <c r="HB10" s="57" t="s">
        <v>164</v>
      </c>
      <c r="HC10" s="56">
        <v>1.5</v>
      </c>
      <c r="HD10" s="56">
        <v>4</v>
      </c>
      <c r="HE10" s="57"/>
      <c r="HF10" s="56">
        <v>2</v>
      </c>
      <c r="HG10" s="56">
        <v>6</v>
      </c>
      <c r="HH10" s="59">
        <v>-2</v>
      </c>
      <c r="HI10" s="61"/>
      <c r="HJ10" s="61"/>
      <c r="HK10" s="61">
        <f t="shared" si="7"/>
        <v>1.7230769230769232</v>
      </c>
      <c r="HL10" s="67">
        <f t="shared" si="8"/>
        <v>5.615384615384615</v>
      </c>
      <c r="HM10" s="68"/>
      <c r="HN10" s="69">
        <v>1.2</v>
      </c>
      <c r="HO10" s="69">
        <v>6</v>
      </c>
      <c r="HP10" s="70" t="s">
        <v>7</v>
      </c>
      <c r="HQ10" s="69">
        <v>2.5</v>
      </c>
      <c r="HR10" s="69">
        <v>6</v>
      </c>
      <c r="HS10" s="70" t="s">
        <v>7</v>
      </c>
      <c r="HT10" s="69">
        <v>1.1000000000000001</v>
      </c>
      <c r="HU10" s="69">
        <v>6</v>
      </c>
      <c r="HV10" s="70" t="s">
        <v>7</v>
      </c>
      <c r="HW10" s="69">
        <v>2.6</v>
      </c>
      <c r="HX10" s="69">
        <v>6</v>
      </c>
      <c r="HY10" s="70" t="s">
        <v>7</v>
      </c>
      <c r="HZ10" s="69">
        <v>1.5</v>
      </c>
      <c r="IA10" s="69">
        <v>6</v>
      </c>
      <c r="IB10" s="70" t="s">
        <v>9</v>
      </c>
      <c r="IC10" s="69">
        <v>1.5</v>
      </c>
      <c r="ID10" s="69">
        <v>6</v>
      </c>
      <c r="IE10" s="70" t="s">
        <v>9</v>
      </c>
      <c r="IF10" s="69">
        <v>1.6</v>
      </c>
      <c r="IG10" s="69">
        <v>5</v>
      </c>
      <c r="IH10" s="70" t="s">
        <v>9</v>
      </c>
      <c r="II10" s="69">
        <v>1.4</v>
      </c>
      <c r="IJ10" s="69">
        <v>5</v>
      </c>
      <c r="IK10" s="70" t="s">
        <v>187</v>
      </c>
      <c r="IL10" s="69">
        <v>2.6</v>
      </c>
      <c r="IM10" s="69">
        <v>6</v>
      </c>
      <c r="IN10" s="70" t="s">
        <v>196</v>
      </c>
      <c r="IO10" s="69">
        <v>1.7</v>
      </c>
      <c r="IP10" s="69">
        <v>6</v>
      </c>
      <c r="IQ10" s="70" t="s">
        <v>198</v>
      </c>
      <c r="IR10" s="69">
        <v>2</v>
      </c>
      <c r="IS10" s="69">
        <v>6</v>
      </c>
      <c r="IT10" s="70" t="s">
        <v>13</v>
      </c>
      <c r="IU10" s="69">
        <v>2.4</v>
      </c>
      <c r="IV10" s="69">
        <v>5</v>
      </c>
      <c r="IW10" s="70" t="s">
        <v>202</v>
      </c>
      <c r="IX10" s="69">
        <v>3.6</v>
      </c>
      <c r="IY10" s="69">
        <v>8</v>
      </c>
      <c r="IZ10" s="71" t="s">
        <v>198</v>
      </c>
      <c r="JA10" s="73" t="s">
        <v>36</v>
      </c>
      <c r="JB10" s="73" t="s">
        <v>36</v>
      </c>
      <c r="JC10" s="73">
        <f t="shared" si="10"/>
        <v>1.9769230769230768</v>
      </c>
      <c r="JD10" s="79">
        <f t="shared" si="9"/>
        <v>5.9230769230769234</v>
      </c>
      <c r="JE10" s="80"/>
    </row>
    <row r="11" spans="1:265" ht="155" thickBot="1" x14ac:dyDescent="0.25">
      <c r="A11" s="4">
        <v>42954</v>
      </c>
      <c r="B11" s="5">
        <v>4.4000000000000004</v>
      </c>
      <c r="C11" s="6"/>
      <c r="D11" s="7" t="s">
        <v>4</v>
      </c>
      <c r="E11" s="5">
        <v>3.1</v>
      </c>
      <c r="F11" s="6"/>
      <c r="G11" s="7" t="s">
        <v>4</v>
      </c>
      <c r="H11" s="5">
        <v>5.3</v>
      </c>
      <c r="I11" s="6"/>
      <c r="J11" s="7" t="s">
        <v>4</v>
      </c>
      <c r="K11" s="5">
        <v>5.5</v>
      </c>
      <c r="L11" s="6"/>
      <c r="M11" s="7" t="s">
        <v>4</v>
      </c>
      <c r="N11" s="5">
        <v>5.0999999999999996</v>
      </c>
      <c r="O11" s="6"/>
      <c r="P11" s="7" t="s">
        <v>20</v>
      </c>
      <c r="Q11" s="5">
        <v>5.2</v>
      </c>
      <c r="R11" s="6"/>
      <c r="S11" s="7" t="s">
        <v>25</v>
      </c>
      <c r="T11" s="5">
        <v>4.0999999999999996</v>
      </c>
      <c r="U11" s="6"/>
      <c r="V11" s="7" t="s">
        <v>4</v>
      </c>
      <c r="W11" s="5">
        <v>5</v>
      </c>
      <c r="X11" s="6"/>
      <c r="Y11" s="7" t="s">
        <v>4</v>
      </c>
      <c r="Z11" s="5">
        <v>3.7</v>
      </c>
      <c r="AA11" s="6"/>
      <c r="AB11" s="7" t="s">
        <v>4</v>
      </c>
      <c r="AC11" s="5">
        <v>6</v>
      </c>
      <c r="AD11" s="6"/>
      <c r="AE11" s="7" t="s">
        <v>4</v>
      </c>
      <c r="AF11" s="5">
        <v>3.7</v>
      </c>
      <c r="AG11" s="5"/>
      <c r="AH11" s="7" t="s">
        <v>4</v>
      </c>
      <c r="AI11" s="5">
        <v>2.7</v>
      </c>
      <c r="AJ11" s="5"/>
      <c r="AK11" s="7" t="s">
        <v>4</v>
      </c>
      <c r="AL11" s="5">
        <v>5</v>
      </c>
      <c r="AM11" s="5"/>
      <c r="AN11" s="8" t="s">
        <v>4</v>
      </c>
      <c r="AO11" s="10"/>
      <c r="AP11" s="10"/>
      <c r="AQ11" s="10">
        <f t="shared" si="0"/>
        <v>4.523076923076923</v>
      </c>
      <c r="AR11" s="10" t="e">
        <f t="shared" si="1"/>
        <v>#DIV/0!</v>
      </c>
      <c r="AS11" s="18"/>
      <c r="AT11" s="20">
        <v>5.0999999999999996</v>
      </c>
      <c r="AU11" s="20">
        <v>8</v>
      </c>
      <c r="AV11" s="21" t="s">
        <v>47</v>
      </c>
      <c r="AW11" s="20">
        <v>3.1</v>
      </c>
      <c r="AX11" s="20">
        <v>7</v>
      </c>
      <c r="AY11" s="21" t="s">
        <v>4</v>
      </c>
      <c r="AZ11" s="20">
        <v>4.5999999999999996</v>
      </c>
      <c r="BA11" s="20">
        <v>8</v>
      </c>
      <c r="BB11" s="21" t="s">
        <v>4</v>
      </c>
      <c r="BC11" s="20">
        <v>5.2</v>
      </c>
      <c r="BD11" s="20">
        <v>9</v>
      </c>
      <c r="BE11" s="21" t="s">
        <v>4</v>
      </c>
      <c r="BF11" s="20">
        <v>5.4</v>
      </c>
      <c r="BG11" s="20">
        <v>8</v>
      </c>
      <c r="BH11" s="21" t="s">
        <v>4</v>
      </c>
      <c r="BI11" s="20">
        <v>2.5</v>
      </c>
      <c r="BJ11" s="20">
        <v>5</v>
      </c>
      <c r="BK11" s="21" t="s">
        <v>60</v>
      </c>
      <c r="BL11" s="20">
        <v>5.4</v>
      </c>
      <c r="BM11" s="20">
        <v>9</v>
      </c>
      <c r="BN11" s="21" t="s">
        <v>4</v>
      </c>
      <c r="BO11" s="20">
        <v>4.0999999999999996</v>
      </c>
      <c r="BP11" s="20">
        <v>7</v>
      </c>
      <c r="BQ11" s="21" t="s">
        <v>64</v>
      </c>
      <c r="BR11" s="20">
        <v>5.4</v>
      </c>
      <c r="BS11" s="20">
        <v>7</v>
      </c>
      <c r="BT11" s="21" t="s">
        <v>4</v>
      </c>
      <c r="BU11" s="20">
        <v>4.0999999999999996</v>
      </c>
      <c r="BV11" s="20">
        <v>8</v>
      </c>
      <c r="BW11" s="21" t="s">
        <v>4</v>
      </c>
      <c r="BX11" s="20">
        <v>3.1</v>
      </c>
      <c r="BY11" s="20">
        <v>6</v>
      </c>
      <c r="BZ11" s="21" t="s">
        <v>60</v>
      </c>
      <c r="CA11" s="20">
        <v>4.3</v>
      </c>
      <c r="CB11" s="20">
        <v>7</v>
      </c>
      <c r="CC11" s="21" t="s">
        <v>4</v>
      </c>
      <c r="CD11" s="20">
        <v>3.3</v>
      </c>
      <c r="CE11" s="20">
        <v>7</v>
      </c>
      <c r="CF11" s="22" t="s">
        <v>4</v>
      </c>
      <c r="CG11" s="24" t="s">
        <v>71</v>
      </c>
      <c r="CH11" s="24"/>
      <c r="CI11" s="24">
        <f>AVERAGE(CD11,CA11,BX11,BU11,BR11,BO11,BL11,BI11,BF11,BC11,AZ11,AW11)</f>
        <v>4.208333333333333</v>
      </c>
      <c r="CJ11" s="24">
        <f t="shared" si="2"/>
        <v>7.384615384615385</v>
      </c>
      <c r="CK11" s="30"/>
      <c r="CL11" s="31">
        <v>6.5</v>
      </c>
      <c r="CM11" s="31">
        <v>10</v>
      </c>
      <c r="CN11" s="32" t="s">
        <v>4</v>
      </c>
      <c r="CO11" s="31">
        <v>4.5</v>
      </c>
      <c r="CP11" s="31">
        <v>10</v>
      </c>
      <c r="CQ11" s="32" t="s">
        <v>82</v>
      </c>
      <c r="CR11" s="31">
        <v>6.5</v>
      </c>
      <c r="CS11" s="31">
        <v>10</v>
      </c>
      <c r="CT11" s="32" t="s">
        <v>82</v>
      </c>
      <c r="CU11" s="31">
        <v>4.5</v>
      </c>
      <c r="CV11" s="31">
        <v>12</v>
      </c>
      <c r="CW11" s="32" t="s">
        <v>82</v>
      </c>
      <c r="CX11" s="31">
        <v>4</v>
      </c>
      <c r="CY11" s="31">
        <v>11</v>
      </c>
      <c r="CZ11" s="32" t="s">
        <v>82</v>
      </c>
      <c r="DA11" s="31">
        <v>5.5</v>
      </c>
      <c r="DB11" s="31">
        <v>9</v>
      </c>
      <c r="DC11" s="32" t="s">
        <v>4</v>
      </c>
      <c r="DD11" s="31">
        <v>5.5</v>
      </c>
      <c r="DE11" s="31">
        <v>8</v>
      </c>
      <c r="DF11" s="32" t="s">
        <v>82</v>
      </c>
      <c r="DG11" s="31">
        <v>4.5</v>
      </c>
      <c r="DH11" s="31">
        <v>8</v>
      </c>
      <c r="DI11" s="32" t="s">
        <v>4</v>
      </c>
      <c r="DJ11" s="31">
        <v>10</v>
      </c>
      <c r="DK11" s="31">
        <v>10</v>
      </c>
      <c r="DL11" s="32" t="s">
        <v>4</v>
      </c>
      <c r="DM11" s="31">
        <v>6.5</v>
      </c>
      <c r="DN11" s="31">
        <v>10</v>
      </c>
      <c r="DO11" s="32" t="s">
        <v>82</v>
      </c>
      <c r="DP11" s="31" t="s">
        <v>86</v>
      </c>
      <c r="DQ11" s="31">
        <v>10</v>
      </c>
      <c r="DR11" s="32" t="s">
        <v>4</v>
      </c>
      <c r="DS11" s="31">
        <v>5.5</v>
      </c>
      <c r="DT11" s="31">
        <v>8</v>
      </c>
      <c r="DU11" s="32" t="s">
        <v>4</v>
      </c>
      <c r="DV11" s="31">
        <v>6.5</v>
      </c>
      <c r="DW11" s="31">
        <v>9</v>
      </c>
      <c r="DX11" s="33" t="s">
        <v>4</v>
      </c>
      <c r="DY11" s="35"/>
      <c r="DZ11" s="35"/>
      <c r="EA11" s="35">
        <f t="shared" si="3"/>
        <v>5.833333333333333</v>
      </c>
      <c r="EB11" s="41">
        <f t="shared" si="4"/>
        <v>9.615384615384615</v>
      </c>
      <c r="EC11" s="43"/>
      <c r="ED11" s="44">
        <v>1.2</v>
      </c>
      <c r="EE11" s="44">
        <v>5</v>
      </c>
      <c r="EF11" s="45" t="s">
        <v>98</v>
      </c>
      <c r="EG11" s="44">
        <v>3.1</v>
      </c>
      <c r="EH11" s="44">
        <v>5</v>
      </c>
      <c r="EI11" s="45"/>
      <c r="EJ11" s="44">
        <v>2.7</v>
      </c>
      <c r="EK11" s="44">
        <v>5</v>
      </c>
      <c r="EL11" s="45"/>
      <c r="EM11" s="44">
        <v>2.5</v>
      </c>
      <c r="EN11" s="44">
        <v>5</v>
      </c>
      <c r="EO11" s="45"/>
      <c r="EP11" s="44">
        <v>1.2</v>
      </c>
      <c r="EQ11" s="44">
        <v>5</v>
      </c>
      <c r="ER11" s="45"/>
      <c r="ES11" s="44">
        <v>2.9</v>
      </c>
      <c r="ET11" s="44">
        <v>5</v>
      </c>
      <c r="EU11" s="45" t="s">
        <v>116</v>
      </c>
      <c r="EV11" s="44">
        <v>1.8</v>
      </c>
      <c r="EW11" s="44">
        <v>3</v>
      </c>
      <c r="EX11" s="45"/>
      <c r="EY11" s="44">
        <v>2.8</v>
      </c>
      <c r="EZ11" s="44">
        <v>5</v>
      </c>
      <c r="FA11" s="45"/>
      <c r="FB11" s="44">
        <v>2</v>
      </c>
      <c r="FC11" s="44">
        <v>5</v>
      </c>
      <c r="FD11" s="45"/>
      <c r="FE11" s="44">
        <v>2</v>
      </c>
      <c r="FF11" s="44">
        <v>4</v>
      </c>
      <c r="FG11" s="45" t="s">
        <v>123</v>
      </c>
      <c r="FH11" s="44">
        <v>1</v>
      </c>
      <c r="FI11" s="44">
        <v>2</v>
      </c>
      <c r="FJ11" s="45" t="s">
        <v>129</v>
      </c>
      <c r="FK11" s="44">
        <v>1.8</v>
      </c>
      <c r="FL11" s="44">
        <v>5</v>
      </c>
      <c r="FM11" s="45"/>
      <c r="FN11" s="44">
        <v>2.4</v>
      </c>
      <c r="FO11" s="44">
        <v>5</v>
      </c>
      <c r="FP11" s="46" t="s">
        <v>134</v>
      </c>
      <c r="FQ11" s="48"/>
      <c r="FR11" s="48"/>
      <c r="FS11" s="48">
        <f t="shared" si="5"/>
        <v>2.1076923076923078</v>
      </c>
      <c r="FT11" s="54">
        <f t="shared" si="6"/>
        <v>4.5384615384615383</v>
      </c>
      <c r="FU11" s="55"/>
      <c r="FV11" s="56">
        <v>1</v>
      </c>
      <c r="FW11" s="56">
        <v>3</v>
      </c>
      <c r="FX11" s="57"/>
      <c r="FY11" s="56">
        <v>2.1</v>
      </c>
      <c r="FZ11" s="56">
        <v>4</v>
      </c>
      <c r="GA11" s="57"/>
      <c r="GB11" s="56">
        <v>1.3</v>
      </c>
      <c r="GC11" s="56">
        <v>4</v>
      </c>
      <c r="GD11" s="57"/>
      <c r="GE11" s="56">
        <v>1.7</v>
      </c>
      <c r="GF11" s="56">
        <v>4</v>
      </c>
      <c r="GG11" s="57"/>
      <c r="GH11" s="56">
        <v>1</v>
      </c>
      <c r="GI11" s="56">
        <v>4</v>
      </c>
      <c r="GJ11" s="57" t="s">
        <v>150</v>
      </c>
      <c r="GK11" s="56">
        <v>2.5</v>
      </c>
      <c r="GL11" s="56">
        <v>4</v>
      </c>
      <c r="GM11" s="57"/>
      <c r="GN11" s="56">
        <v>2.5</v>
      </c>
      <c r="GO11" s="58">
        <v>5</v>
      </c>
      <c r="GP11" s="57" t="s">
        <v>9</v>
      </c>
      <c r="GQ11" s="56">
        <v>1.9</v>
      </c>
      <c r="GR11" s="56">
        <v>5</v>
      </c>
      <c r="GS11" s="57" t="s">
        <v>9</v>
      </c>
      <c r="GT11" s="56">
        <v>1.4</v>
      </c>
      <c r="GU11" s="56">
        <v>4</v>
      </c>
      <c r="GV11" s="57"/>
      <c r="GW11" s="56">
        <v>1.5</v>
      </c>
      <c r="GX11" s="56">
        <v>5</v>
      </c>
      <c r="GY11" s="57"/>
      <c r="GZ11" s="56">
        <v>1.5</v>
      </c>
      <c r="HA11" s="56">
        <v>4</v>
      </c>
      <c r="HB11" s="57" t="s">
        <v>165</v>
      </c>
      <c r="HC11" s="56">
        <v>1.4</v>
      </c>
      <c r="HD11" s="56">
        <v>4</v>
      </c>
      <c r="HE11" s="57"/>
      <c r="HF11" s="56">
        <v>2.5</v>
      </c>
      <c r="HG11" s="56">
        <v>4</v>
      </c>
      <c r="HH11" s="59"/>
      <c r="HI11" s="61"/>
      <c r="HJ11" s="61"/>
      <c r="HK11" s="61">
        <f t="shared" si="7"/>
        <v>1.7153846153846157</v>
      </c>
      <c r="HL11" s="67">
        <f t="shared" si="8"/>
        <v>4.1538461538461542</v>
      </c>
      <c r="HM11" s="68"/>
      <c r="HN11" s="69">
        <v>1.5</v>
      </c>
      <c r="HO11" s="69">
        <v>5</v>
      </c>
      <c r="HP11" s="70" t="s">
        <v>155</v>
      </c>
      <c r="HQ11" s="69">
        <v>2.5</v>
      </c>
      <c r="HR11" s="69">
        <v>6</v>
      </c>
      <c r="HS11" s="70" t="s">
        <v>7</v>
      </c>
      <c r="HT11" s="69">
        <v>1</v>
      </c>
      <c r="HU11" s="69">
        <v>5</v>
      </c>
      <c r="HV11" s="70" t="s">
        <v>180</v>
      </c>
      <c r="HW11" s="69">
        <v>2.6</v>
      </c>
      <c r="HX11" s="69">
        <v>6</v>
      </c>
      <c r="HY11" s="70" t="s">
        <v>180</v>
      </c>
      <c r="HZ11" s="69">
        <v>1.6</v>
      </c>
      <c r="IA11" s="69">
        <v>4</v>
      </c>
      <c r="IB11" s="70" t="s">
        <v>13</v>
      </c>
      <c r="IC11" s="69">
        <v>1.4</v>
      </c>
      <c r="ID11" s="69">
        <v>5</v>
      </c>
      <c r="IE11" s="70" t="s">
        <v>155</v>
      </c>
      <c r="IF11" s="69">
        <v>1.7</v>
      </c>
      <c r="IG11" s="69">
        <v>5</v>
      </c>
      <c r="IH11" s="70" t="s">
        <v>189</v>
      </c>
      <c r="II11" s="69">
        <v>1.3</v>
      </c>
      <c r="IJ11" s="69">
        <v>5</v>
      </c>
      <c r="IK11" s="70" t="s">
        <v>193</v>
      </c>
      <c r="IL11" s="69">
        <v>1.5</v>
      </c>
      <c r="IM11" s="69">
        <v>6</v>
      </c>
      <c r="IN11" s="70" t="s">
        <v>155</v>
      </c>
      <c r="IO11" s="69">
        <v>1.5</v>
      </c>
      <c r="IP11" s="69">
        <v>5</v>
      </c>
      <c r="IQ11" s="70" t="s">
        <v>13</v>
      </c>
      <c r="IR11" s="69">
        <v>2.4</v>
      </c>
      <c r="IS11" s="69">
        <v>4</v>
      </c>
      <c r="IT11" s="70" t="s">
        <v>13</v>
      </c>
      <c r="IU11" s="69">
        <v>2.4</v>
      </c>
      <c r="IV11" s="69">
        <v>4</v>
      </c>
      <c r="IW11" s="70" t="s">
        <v>175</v>
      </c>
      <c r="IX11" s="69">
        <v>3</v>
      </c>
      <c r="IY11" s="69">
        <v>8</v>
      </c>
      <c r="IZ11" s="71" t="s">
        <v>7</v>
      </c>
      <c r="JA11" s="73">
        <v>27500</v>
      </c>
      <c r="JB11" s="73" t="s">
        <v>36</v>
      </c>
      <c r="JC11" s="73">
        <f t="shared" si="10"/>
        <v>1.8769230769230771</v>
      </c>
      <c r="JD11" s="79">
        <f t="shared" si="9"/>
        <v>5.2307692307692308</v>
      </c>
      <c r="JE11" s="80"/>
    </row>
    <row r="12" spans="1:265" ht="99" thickBot="1" x14ac:dyDescent="0.25">
      <c r="A12" s="4">
        <v>42956</v>
      </c>
      <c r="B12" s="5">
        <v>4.9000000000000004</v>
      </c>
      <c r="C12" s="5">
        <v>9</v>
      </c>
      <c r="D12" s="7" t="s">
        <v>6</v>
      </c>
      <c r="E12" s="5">
        <v>4.0999999999999996</v>
      </c>
      <c r="F12" s="5">
        <v>7</v>
      </c>
      <c r="G12" s="7" t="s">
        <v>12</v>
      </c>
      <c r="H12" s="5">
        <v>6.1</v>
      </c>
      <c r="I12" s="5">
        <v>8</v>
      </c>
      <c r="J12" s="7" t="s">
        <v>15</v>
      </c>
      <c r="K12" s="5">
        <v>6.1</v>
      </c>
      <c r="L12" s="5">
        <v>7</v>
      </c>
      <c r="M12" s="7" t="s">
        <v>4</v>
      </c>
      <c r="N12" s="5">
        <v>6.6</v>
      </c>
      <c r="O12" s="5">
        <v>8</v>
      </c>
      <c r="P12" s="7" t="s">
        <v>4</v>
      </c>
      <c r="Q12" s="5">
        <v>5.6</v>
      </c>
      <c r="R12" s="5">
        <v>5</v>
      </c>
      <c r="S12" s="7" t="s">
        <v>4</v>
      </c>
      <c r="T12" s="5">
        <v>4.9000000000000004</v>
      </c>
      <c r="U12" s="5">
        <v>8</v>
      </c>
      <c r="V12" s="7"/>
      <c r="W12" s="5">
        <v>6.3</v>
      </c>
      <c r="X12" s="5">
        <v>9</v>
      </c>
      <c r="Y12" s="7" t="s">
        <v>26</v>
      </c>
      <c r="Z12" s="5">
        <v>4.0999999999999996</v>
      </c>
      <c r="AA12" s="5">
        <v>7</v>
      </c>
      <c r="AB12" s="7" t="s">
        <v>28</v>
      </c>
      <c r="AC12" s="5">
        <v>7.1</v>
      </c>
      <c r="AD12" s="5">
        <v>11</v>
      </c>
      <c r="AE12" s="7"/>
      <c r="AF12" s="5">
        <v>4.9000000000000004</v>
      </c>
      <c r="AG12" s="5">
        <v>7</v>
      </c>
      <c r="AH12" s="7"/>
      <c r="AI12" s="5">
        <v>3.6</v>
      </c>
      <c r="AJ12" s="5">
        <v>5</v>
      </c>
      <c r="AK12" s="7"/>
      <c r="AL12" s="5">
        <v>5.6</v>
      </c>
      <c r="AM12" s="5">
        <v>7</v>
      </c>
      <c r="AN12" s="8"/>
      <c r="AO12" s="12">
        <v>37600</v>
      </c>
      <c r="AP12" s="10">
        <v>20</v>
      </c>
      <c r="AQ12" s="10">
        <f t="shared" si="0"/>
        <v>5.3769230769230774</v>
      </c>
      <c r="AR12" s="10">
        <f t="shared" si="1"/>
        <v>7.5384615384615383</v>
      </c>
      <c r="AS12" s="18"/>
      <c r="AT12" s="20">
        <v>5.5</v>
      </c>
      <c r="AU12" s="20">
        <v>7</v>
      </c>
      <c r="AV12" s="21" t="s">
        <v>47</v>
      </c>
      <c r="AW12" s="20">
        <v>3.9</v>
      </c>
      <c r="AX12" s="20">
        <v>8</v>
      </c>
      <c r="AY12" s="21" t="s">
        <v>51</v>
      </c>
      <c r="AZ12" s="20">
        <v>4.7</v>
      </c>
      <c r="BA12" s="20">
        <v>7</v>
      </c>
      <c r="BB12" s="21" t="s">
        <v>55</v>
      </c>
      <c r="BC12" s="20">
        <v>6.1</v>
      </c>
      <c r="BD12" s="20">
        <v>8</v>
      </c>
      <c r="BE12" s="21" t="s">
        <v>55</v>
      </c>
      <c r="BF12" s="20">
        <v>5.4</v>
      </c>
      <c r="BG12" s="20">
        <v>10</v>
      </c>
      <c r="BH12" s="21" t="s">
        <v>4</v>
      </c>
      <c r="BI12" s="20">
        <v>2.1</v>
      </c>
      <c r="BJ12" s="20">
        <v>6</v>
      </c>
      <c r="BK12" s="21" t="s">
        <v>61</v>
      </c>
      <c r="BL12" s="20">
        <v>6.1</v>
      </c>
      <c r="BM12" s="20">
        <v>9</v>
      </c>
      <c r="BN12" s="21" t="s">
        <v>4</v>
      </c>
      <c r="BO12" s="20">
        <v>4.0999999999999996</v>
      </c>
      <c r="BP12" s="20">
        <v>7</v>
      </c>
      <c r="BQ12" s="21" t="s">
        <v>47</v>
      </c>
      <c r="BR12" s="20">
        <v>6.6</v>
      </c>
      <c r="BS12" s="20">
        <v>7</v>
      </c>
      <c r="BT12" s="21" t="s">
        <v>4</v>
      </c>
      <c r="BU12" s="20">
        <v>5.9</v>
      </c>
      <c r="BV12" s="20">
        <v>9</v>
      </c>
      <c r="BW12" s="21" t="s">
        <v>4</v>
      </c>
      <c r="BX12" s="20">
        <v>4.0999999999999996</v>
      </c>
      <c r="BY12" s="20">
        <v>5</v>
      </c>
      <c r="BZ12" s="21" t="s">
        <v>69</v>
      </c>
      <c r="CA12" s="20">
        <v>6.1</v>
      </c>
      <c r="CB12" s="20">
        <v>8</v>
      </c>
      <c r="CC12" s="21" t="s">
        <v>4</v>
      </c>
      <c r="CD12" s="20">
        <v>5.0999999999999996</v>
      </c>
      <c r="CE12" s="20">
        <v>8</v>
      </c>
      <c r="CF12" s="22" t="s">
        <v>4</v>
      </c>
      <c r="CG12" s="26" t="s">
        <v>72</v>
      </c>
      <c r="CH12" s="24" t="s">
        <v>75</v>
      </c>
      <c r="CI12" s="24">
        <f>AVERAGE(CD12,CA12,CH12,BX12,BU12,BR12,BO12,BL12,BI12,BF12,BC12,AZ12,AW12,AT12)</f>
        <v>5.0538461538461537</v>
      </c>
      <c r="CJ12" s="24">
        <f t="shared" si="2"/>
        <v>7.615384615384615</v>
      </c>
      <c r="CK12" s="30"/>
      <c r="CL12" s="31">
        <v>7.5</v>
      </c>
      <c r="CM12" s="31">
        <v>11</v>
      </c>
      <c r="CN12" s="32" t="s">
        <v>4</v>
      </c>
      <c r="CO12" s="31">
        <v>7</v>
      </c>
      <c r="CP12" s="31">
        <v>11</v>
      </c>
      <c r="CQ12" s="32" t="s">
        <v>4</v>
      </c>
      <c r="CR12" s="31">
        <v>7.5</v>
      </c>
      <c r="CS12" s="31">
        <v>11</v>
      </c>
      <c r="CT12" s="32" t="s">
        <v>4</v>
      </c>
      <c r="CU12" s="31">
        <v>7</v>
      </c>
      <c r="CV12" s="31">
        <v>11</v>
      </c>
      <c r="CW12" s="32" t="s">
        <v>4</v>
      </c>
      <c r="CX12" s="31">
        <v>7</v>
      </c>
      <c r="CY12" s="31">
        <v>10</v>
      </c>
      <c r="CZ12" s="32" t="s">
        <v>85</v>
      </c>
      <c r="DA12" s="31">
        <v>7</v>
      </c>
      <c r="DB12" s="31">
        <v>10</v>
      </c>
      <c r="DC12" s="32" t="s">
        <v>4</v>
      </c>
      <c r="DD12" s="31">
        <v>6</v>
      </c>
      <c r="DE12" s="31">
        <v>11</v>
      </c>
      <c r="DF12" s="32" t="s">
        <v>85</v>
      </c>
      <c r="DG12" s="31">
        <v>7</v>
      </c>
      <c r="DH12" s="31">
        <v>9</v>
      </c>
      <c r="DI12" s="32" t="s">
        <v>4</v>
      </c>
      <c r="DJ12" s="31">
        <v>10.5</v>
      </c>
      <c r="DK12" s="31">
        <v>12</v>
      </c>
      <c r="DL12" s="32" t="s">
        <v>4</v>
      </c>
      <c r="DM12" s="31">
        <v>8</v>
      </c>
      <c r="DN12" s="31">
        <v>10</v>
      </c>
      <c r="DO12" s="32" t="s">
        <v>85</v>
      </c>
      <c r="DP12" s="31">
        <v>7.5</v>
      </c>
      <c r="DQ12" s="31">
        <v>10</v>
      </c>
      <c r="DR12" s="32" t="s">
        <v>4</v>
      </c>
      <c r="DS12" s="31">
        <v>7</v>
      </c>
      <c r="DT12" s="31">
        <v>9</v>
      </c>
      <c r="DU12" s="32" t="s">
        <v>4</v>
      </c>
      <c r="DV12" s="31">
        <v>7</v>
      </c>
      <c r="DW12" s="31">
        <v>10</v>
      </c>
      <c r="DX12" s="33" t="s">
        <v>4</v>
      </c>
      <c r="DY12" s="37"/>
      <c r="DZ12" s="35"/>
      <c r="EA12" s="35">
        <f t="shared" si="3"/>
        <v>7.384615384615385</v>
      </c>
      <c r="EB12" s="41">
        <f t="shared" si="4"/>
        <v>10.384615384615385</v>
      </c>
      <c r="EC12" s="43"/>
      <c r="ED12" s="44">
        <v>1</v>
      </c>
      <c r="EE12" s="44">
        <v>4</v>
      </c>
      <c r="EF12" s="45" t="s">
        <v>99</v>
      </c>
      <c r="EG12" s="44">
        <v>3.2</v>
      </c>
      <c r="EH12" s="44">
        <v>6</v>
      </c>
      <c r="EI12" s="45"/>
      <c r="EJ12" s="44">
        <v>3</v>
      </c>
      <c r="EK12" s="44">
        <v>4</v>
      </c>
      <c r="EL12" s="45" t="s">
        <v>110</v>
      </c>
      <c r="EM12" s="44">
        <v>2.6</v>
      </c>
      <c r="EN12" s="44">
        <v>5</v>
      </c>
      <c r="EO12" s="45"/>
      <c r="EP12" s="44">
        <v>1.1000000000000001</v>
      </c>
      <c r="EQ12" s="44">
        <v>5</v>
      </c>
      <c r="ER12" s="45"/>
      <c r="ES12" s="44">
        <v>2.9</v>
      </c>
      <c r="ET12" s="44">
        <v>5</v>
      </c>
      <c r="EU12" s="45"/>
      <c r="EV12" s="44">
        <v>2.9</v>
      </c>
      <c r="EW12" s="44">
        <v>5</v>
      </c>
      <c r="EX12" s="45"/>
      <c r="EY12" s="44">
        <v>1.9</v>
      </c>
      <c r="EZ12" s="44">
        <v>5</v>
      </c>
      <c r="FA12" s="45" t="s">
        <v>121</v>
      </c>
      <c r="FB12" s="44">
        <v>2.9</v>
      </c>
      <c r="FC12" s="44">
        <v>5</v>
      </c>
      <c r="FD12" s="45"/>
      <c r="FE12" s="44">
        <v>2.2999999999999998</v>
      </c>
      <c r="FF12" s="44">
        <v>5</v>
      </c>
      <c r="FG12" s="45"/>
      <c r="FH12" s="44">
        <v>1</v>
      </c>
      <c r="FI12" s="44">
        <v>2</v>
      </c>
      <c r="FJ12" s="45"/>
      <c r="FK12" s="44">
        <v>1.5</v>
      </c>
      <c r="FL12" s="44">
        <v>5</v>
      </c>
      <c r="FM12" s="45" t="s">
        <v>130</v>
      </c>
      <c r="FN12" s="44">
        <v>3</v>
      </c>
      <c r="FO12" s="44">
        <v>5</v>
      </c>
      <c r="FP12" s="46"/>
      <c r="FQ12" s="50"/>
      <c r="FR12" s="48"/>
      <c r="FS12" s="48">
        <f t="shared" si="5"/>
        <v>2.2538461538461538</v>
      </c>
      <c r="FT12" s="54">
        <f t="shared" si="6"/>
        <v>4.6923076923076925</v>
      </c>
      <c r="FU12" s="55"/>
      <c r="FV12" s="56">
        <v>1</v>
      </c>
      <c r="FW12" s="56">
        <v>3</v>
      </c>
      <c r="FX12" s="57"/>
      <c r="FY12" s="56">
        <v>1.8</v>
      </c>
      <c r="FZ12" s="56">
        <v>4</v>
      </c>
      <c r="GA12" s="57"/>
      <c r="GB12" s="56">
        <v>1.8</v>
      </c>
      <c r="GC12" s="56">
        <v>4</v>
      </c>
      <c r="GD12" s="57"/>
      <c r="GE12" s="56">
        <v>2.5</v>
      </c>
      <c r="GF12" s="56">
        <v>5</v>
      </c>
      <c r="GG12" s="57"/>
      <c r="GH12" s="56">
        <v>1</v>
      </c>
      <c r="GI12" s="56">
        <v>3</v>
      </c>
      <c r="GJ12" s="57"/>
      <c r="GK12" s="56">
        <v>3</v>
      </c>
      <c r="GL12" s="56">
        <v>4</v>
      </c>
      <c r="GM12" s="57"/>
      <c r="GN12" s="56">
        <v>3</v>
      </c>
      <c r="GO12" s="56">
        <v>5</v>
      </c>
      <c r="GP12" s="57"/>
      <c r="GQ12" s="56">
        <v>2.5</v>
      </c>
      <c r="GR12" s="56">
        <v>4</v>
      </c>
      <c r="GS12" s="57"/>
      <c r="GT12" s="56">
        <v>1.5</v>
      </c>
      <c r="GU12" s="56">
        <v>3</v>
      </c>
      <c r="GV12" s="57"/>
      <c r="GW12" s="56">
        <v>2.1</v>
      </c>
      <c r="GX12" s="56">
        <v>6</v>
      </c>
      <c r="GY12" s="57"/>
      <c r="GZ12" s="56">
        <v>1.8</v>
      </c>
      <c r="HA12" s="56">
        <v>5</v>
      </c>
      <c r="HB12" s="57" t="s">
        <v>166</v>
      </c>
      <c r="HC12" s="56">
        <v>1.5</v>
      </c>
      <c r="HD12" s="56">
        <v>4</v>
      </c>
      <c r="HE12" s="57" t="s">
        <v>169</v>
      </c>
      <c r="HF12" s="56">
        <v>3</v>
      </c>
      <c r="HG12" s="56">
        <v>5</v>
      </c>
      <c r="HH12" s="59"/>
      <c r="HI12" s="63">
        <v>41000</v>
      </c>
      <c r="HJ12" s="61">
        <v>13</v>
      </c>
      <c r="HK12" s="61">
        <f t="shared" si="7"/>
        <v>2.0384615384615383</v>
      </c>
      <c r="HL12" s="67">
        <f t="shared" si="8"/>
        <v>4.2307692307692308</v>
      </c>
      <c r="HM12" s="68"/>
      <c r="HN12" s="69">
        <v>1</v>
      </c>
      <c r="HO12" s="69">
        <v>5</v>
      </c>
      <c r="HP12" s="70" t="s">
        <v>175</v>
      </c>
      <c r="HQ12" s="69">
        <v>2.2000000000000002</v>
      </c>
      <c r="HR12" s="69">
        <v>6</v>
      </c>
      <c r="HS12" s="70" t="s">
        <v>7</v>
      </c>
      <c r="HT12" s="69">
        <v>1</v>
      </c>
      <c r="HU12" s="69">
        <v>4</v>
      </c>
      <c r="HV12" s="70" t="s">
        <v>7</v>
      </c>
      <c r="HW12" s="69">
        <v>2.1</v>
      </c>
      <c r="HX12" s="69">
        <v>6</v>
      </c>
      <c r="HY12" s="70" t="s">
        <v>185</v>
      </c>
      <c r="HZ12" s="69">
        <v>1.5</v>
      </c>
      <c r="IA12" s="69">
        <v>4</v>
      </c>
      <c r="IB12" s="70" t="s">
        <v>13</v>
      </c>
      <c r="IC12" s="69">
        <v>1.5</v>
      </c>
      <c r="ID12" s="69">
        <v>5</v>
      </c>
      <c r="IE12" s="70" t="s">
        <v>9</v>
      </c>
      <c r="IF12" s="69">
        <v>1.5</v>
      </c>
      <c r="IG12" s="69">
        <v>5</v>
      </c>
      <c r="IH12" s="70" t="s">
        <v>9</v>
      </c>
      <c r="II12" s="69">
        <v>1.5</v>
      </c>
      <c r="IJ12" s="69">
        <v>5</v>
      </c>
      <c r="IK12" s="70" t="s">
        <v>7</v>
      </c>
      <c r="IL12" s="69">
        <v>2.5</v>
      </c>
      <c r="IM12" s="69">
        <v>6</v>
      </c>
      <c r="IN12" s="70" t="s">
        <v>189</v>
      </c>
      <c r="IO12" s="69">
        <v>2.5</v>
      </c>
      <c r="IP12" s="69">
        <v>6</v>
      </c>
      <c r="IQ12" s="70" t="s">
        <v>9</v>
      </c>
      <c r="IR12" s="69">
        <v>2.4</v>
      </c>
      <c r="IS12" s="69">
        <v>6</v>
      </c>
      <c r="IT12" s="70" t="s">
        <v>7</v>
      </c>
      <c r="IU12" s="69">
        <v>2.4</v>
      </c>
      <c r="IV12" s="69">
        <v>5</v>
      </c>
      <c r="IW12" s="70" t="s">
        <v>9</v>
      </c>
      <c r="IX12" s="69">
        <v>3.8</v>
      </c>
      <c r="IY12" s="69">
        <v>7</v>
      </c>
      <c r="IZ12" s="71" t="s">
        <v>7</v>
      </c>
      <c r="JA12" s="75">
        <v>43000</v>
      </c>
      <c r="JB12" s="73">
        <v>14</v>
      </c>
      <c r="JC12" s="73">
        <f>AVERAGE(IX12, IU12,IR12,IO12,IL12,II12,IF12,IC12,HZ12,HW12,HT12,HQ12,HN12)</f>
        <v>1.9923076923076926</v>
      </c>
      <c r="JD12" s="79">
        <f t="shared" si="9"/>
        <v>5.384615384615385</v>
      </c>
      <c r="JE12" s="80"/>
    </row>
    <row r="13" spans="1:265" ht="113" thickBot="1" x14ac:dyDescent="0.25">
      <c r="A13" s="4">
        <v>42958</v>
      </c>
      <c r="B13" s="5">
        <v>5.5</v>
      </c>
      <c r="C13" s="5">
        <v>11</v>
      </c>
      <c r="D13" s="7" t="s">
        <v>7</v>
      </c>
      <c r="E13" s="5">
        <v>6</v>
      </c>
      <c r="F13" s="5">
        <v>8</v>
      </c>
      <c r="G13" s="7" t="s">
        <v>4</v>
      </c>
      <c r="H13" s="5">
        <v>7</v>
      </c>
      <c r="I13" s="5">
        <v>9</v>
      </c>
      <c r="J13" s="7" t="s">
        <v>4</v>
      </c>
      <c r="K13" s="5">
        <v>5</v>
      </c>
      <c r="L13" s="5">
        <v>8</v>
      </c>
      <c r="M13" s="7" t="s">
        <v>18</v>
      </c>
      <c r="N13" s="5">
        <v>5.5</v>
      </c>
      <c r="O13" s="5">
        <v>10</v>
      </c>
      <c r="P13" s="7" t="s">
        <v>4</v>
      </c>
      <c r="Q13" s="5">
        <v>5.6</v>
      </c>
      <c r="R13" s="5">
        <v>5</v>
      </c>
      <c r="S13" s="7"/>
      <c r="T13" s="5">
        <v>7.5</v>
      </c>
      <c r="U13" s="5">
        <v>8</v>
      </c>
      <c r="V13" s="7"/>
      <c r="W13" s="5">
        <v>8</v>
      </c>
      <c r="X13" s="5">
        <v>9</v>
      </c>
      <c r="Y13" s="7"/>
      <c r="Z13" s="5">
        <v>4</v>
      </c>
      <c r="AA13" s="5">
        <v>7</v>
      </c>
      <c r="AB13" s="7"/>
      <c r="AC13" s="5">
        <v>8</v>
      </c>
      <c r="AD13" s="5">
        <v>11</v>
      </c>
      <c r="AE13" s="7"/>
      <c r="AF13" s="5">
        <v>5</v>
      </c>
      <c r="AG13" s="5">
        <v>7</v>
      </c>
      <c r="AH13" s="7"/>
      <c r="AI13" s="5">
        <v>3.5</v>
      </c>
      <c r="AJ13" s="5">
        <v>5</v>
      </c>
      <c r="AK13" s="7"/>
      <c r="AL13" s="5">
        <v>4.8</v>
      </c>
      <c r="AM13" s="5">
        <v>7</v>
      </c>
      <c r="AN13" s="8" t="s">
        <v>32</v>
      </c>
      <c r="AO13" s="13">
        <v>32400</v>
      </c>
      <c r="AP13" s="9">
        <v>22.5</v>
      </c>
      <c r="AQ13" s="10">
        <f t="shared" si="0"/>
        <v>5.8000000000000007</v>
      </c>
      <c r="AR13" s="10">
        <f t="shared" si="1"/>
        <v>8.0769230769230766</v>
      </c>
      <c r="AS13" s="18"/>
      <c r="AT13" s="20">
        <v>6.2</v>
      </c>
      <c r="AU13" s="20">
        <v>8</v>
      </c>
      <c r="AV13" s="21" t="s">
        <v>4</v>
      </c>
      <c r="AW13" s="20">
        <v>4.2</v>
      </c>
      <c r="AX13" s="20">
        <v>7</v>
      </c>
      <c r="AY13" s="21" t="s">
        <v>52</v>
      </c>
      <c r="AZ13" s="20">
        <v>5.4</v>
      </c>
      <c r="BA13" s="20">
        <v>7</v>
      </c>
      <c r="BB13" s="21" t="s">
        <v>56</v>
      </c>
      <c r="BC13" s="20">
        <v>6.3</v>
      </c>
      <c r="BD13" s="20">
        <v>8</v>
      </c>
      <c r="BE13" s="21" t="s">
        <v>4</v>
      </c>
      <c r="BF13" s="20">
        <v>5.5</v>
      </c>
      <c r="BG13" s="20">
        <v>9</v>
      </c>
      <c r="BH13" s="21" t="s">
        <v>4</v>
      </c>
      <c r="BI13" s="20">
        <v>2.2999999999999998</v>
      </c>
      <c r="BJ13" s="20">
        <v>5</v>
      </c>
      <c r="BK13" s="21" t="s">
        <v>62</v>
      </c>
      <c r="BL13" s="20">
        <v>6.1</v>
      </c>
      <c r="BM13" s="20">
        <v>8</v>
      </c>
      <c r="BN13" s="21" t="s">
        <v>4</v>
      </c>
      <c r="BO13" s="20">
        <v>4.0999999999999996</v>
      </c>
      <c r="BP13" s="20">
        <v>6</v>
      </c>
      <c r="BQ13" s="21" t="s">
        <v>65</v>
      </c>
      <c r="BR13" s="20">
        <v>4.9000000000000004</v>
      </c>
      <c r="BS13" s="20">
        <v>7</v>
      </c>
      <c r="BT13" s="21" t="s">
        <v>4</v>
      </c>
      <c r="BU13" s="20">
        <v>5.6</v>
      </c>
      <c r="BV13" s="20">
        <v>9</v>
      </c>
      <c r="BW13" s="21" t="s">
        <v>4</v>
      </c>
      <c r="BX13" s="20">
        <v>4.5</v>
      </c>
      <c r="BY13" s="20">
        <v>5</v>
      </c>
      <c r="BZ13" s="21" t="s">
        <v>4</v>
      </c>
      <c r="CA13" s="20">
        <v>7.1</v>
      </c>
      <c r="CB13" s="20">
        <v>8</v>
      </c>
      <c r="CC13" s="21" t="s">
        <v>4</v>
      </c>
      <c r="CD13" s="20">
        <v>5.6</v>
      </c>
      <c r="CE13" s="20">
        <v>7</v>
      </c>
      <c r="CF13" s="22" t="s">
        <v>4</v>
      </c>
      <c r="CG13" s="27" t="s">
        <v>73</v>
      </c>
      <c r="CH13" s="23" t="s">
        <v>75</v>
      </c>
      <c r="CI13" s="24">
        <f>AVERAGE(CD13,CA13,CH13,BX13,BU13,BR13,BO13,BL13,BI13,BF13,BC13,AZ13,AW13,AT13)</f>
        <v>5.2153846153846155</v>
      </c>
      <c r="CJ13" s="24">
        <f t="shared" si="2"/>
        <v>7.2307692307692308</v>
      </c>
      <c r="CK13" s="30"/>
      <c r="CL13" s="31">
        <v>6.5</v>
      </c>
      <c r="CM13" s="31">
        <v>11</v>
      </c>
      <c r="CN13" s="32" t="s">
        <v>4</v>
      </c>
      <c r="CO13" s="31">
        <v>7</v>
      </c>
      <c r="CP13" s="31">
        <v>11</v>
      </c>
      <c r="CQ13" s="32" t="s">
        <v>4</v>
      </c>
      <c r="CR13" s="31">
        <v>7.5</v>
      </c>
      <c r="CS13" s="31">
        <v>12</v>
      </c>
      <c r="CT13" s="32" t="s">
        <v>4</v>
      </c>
      <c r="CU13" s="31">
        <v>8</v>
      </c>
      <c r="CV13" s="31">
        <v>12</v>
      </c>
      <c r="CW13" s="32" t="s">
        <v>4</v>
      </c>
      <c r="CX13" s="31">
        <v>8.5</v>
      </c>
      <c r="CY13" s="31">
        <v>12</v>
      </c>
      <c r="CZ13" s="32" t="s">
        <v>85</v>
      </c>
      <c r="DA13" s="31">
        <v>9</v>
      </c>
      <c r="DB13" s="31">
        <v>10</v>
      </c>
      <c r="DC13" s="32" t="s">
        <v>4</v>
      </c>
      <c r="DD13" s="31">
        <v>6.5</v>
      </c>
      <c r="DE13" s="31">
        <v>12</v>
      </c>
      <c r="DF13" s="32" t="s">
        <v>85</v>
      </c>
      <c r="DG13" s="31">
        <v>8</v>
      </c>
      <c r="DH13" s="31">
        <v>10</v>
      </c>
      <c r="DI13" s="32" t="s">
        <v>4</v>
      </c>
      <c r="DJ13" s="31">
        <v>9.5</v>
      </c>
      <c r="DK13" s="31">
        <v>13</v>
      </c>
      <c r="DL13" s="32" t="s">
        <v>4</v>
      </c>
      <c r="DM13" s="31">
        <v>8.5</v>
      </c>
      <c r="DN13" s="31">
        <v>11</v>
      </c>
      <c r="DO13" s="32" t="s">
        <v>85</v>
      </c>
      <c r="DP13" s="31">
        <v>8</v>
      </c>
      <c r="DQ13" s="31">
        <v>12</v>
      </c>
      <c r="DR13" s="32" t="s">
        <v>4</v>
      </c>
      <c r="DS13" s="31">
        <v>8</v>
      </c>
      <c r="DT13" s="31">
        <v>11</v>
      </c>
      <c r="DU13" s="32" t="s">
        <v>85</v>
      </c>
      <c r="DV13" s="31">
        <v>8</v>
      </c>
      <c r="DW13" s="31">
        <v>10</v>
      </c>
      <c r="DX13" s="33" t="s">
        <v>4</v>
      </c>
      <c r="DY13" s="38"/>
      <c r="DZ13" s="34"/>
      <c r="EA13" s="35">
        <f t="shared" si="3"/>
        <v>7.9230769230769234</v>
      </c>
      <c r="EB13" s="41">
        <f t="shared" si="4"/>
        <v>11.307692307692308</v>
      </c>
      <c r="EC13" s="43"/>
      <c r="ED13" s="44">
        <v>1</v>
      </c>
      <c r="EE13" s="44">
        <v>4</v>
      </c>
      <c r="EF13" s="45" t="s">
        <v>100</v>
      </c>
      <c r="EG13" s="44">
        <v>2.9</v>
      </c>
      <c r="EH13" s="44">
        <v>5</v>
      </c>
      <c r="EI13" s="45" t="s">
        <v>106</v>
      </c>
      <c r="EJ13" s="44">
        <v>2.4</v>
      </c>
      <c r="EK13" s="44">
        <v>4</v>
      </c>
      <c r="EL13" s="45" t="s">
        <v>111</v>
      </c>
      <c r="EM13" s="44">
        <v>2.9</v>
      </c>
      <c r="EN13" s="44">
        <v>5</v>
      </c>
      <c r="EO13" s="45" t="s">
        <v>113</v>
      </c>
      <c r="EP13" s="44">
        <v>1</v>
      </c>
      <c r="EQ13" s="44">
        <v>5</v>
      </c>
      <c r="ER13" s="45"/>
      <c r="ES13" s="44">
        <v>2.6</v>
      </c>
      <c r="ET13" s="44">
        <v>5</v>
      </c>
      <c r="EU13" s="45" t="s">
        <v>117</v>
      </c>
      <c r="EV13" s="44">
        <v>3.1</v>
      </c>
      <c r="EW13" s="44">
        <v>4</v>
      </c>
      <c r="EX13" s="45" t="s">
        <v>99</v>
      </c>
      <c r="EY13" s="44">
        <v>2</v>
      </c>
      <c r="EZ13" s="44">
        <v>4</v>
      </c>
      <c r="FA13" s="45" t="s">
        <v>122</v>
      </c>
      <c r="FB13" s="44">
        <v>3.3</v>
      </c>
      <c r="FC13" s="44">
        <v>5</v>
      </c>
      <c r="FD13" s="45"/>
      <c r="FE13" s="44">
        <v>2.5</v>
      </c>
      <c r="FF13" s="44">
        <v>3</v>
      </c>
      <c r="FG13" s="45" t="s">
        <v>124</v>
      </c>
      <c r="FH13" s="44">
        <v>1</v>
      </c>
      <c r="FI13" s="44">
        <v>2</v>
      </c>
      <c r="FJ13" s="45"/>
      <c r="FK13" s="44">
        <v>1.5</v>
      </c>
      <c r="FL13" s="44">
        <v>5</v>
      </c>
      <c r="FM13" s="45"/>
      <c r="FN13" s="44">
        <v>2</v>
      </c>
      <c r="FO13" s="44">
        <v>5</v>
      </c>
      <c r="FP13" s="46"/>
      <c r="FQ13" s="51"/>
      <c r="FR13" s="47"/>
      <c r="FS13" s="48">
        <f t="shared" si="5"/>
        <v>2.1692307692307691</v>
      </c>
      <c r="FT13" s="54">
        <f t="shared" si="6"/>
        <v>4.3076923076923075</v>
      </c>
      <c r="FU13" s="55"/>
      <c r="FV13" s="56" t="s">
        <v>139</v>
      </c>
      <c r="FW13" s="56">
        <v>3</v>
      </c>
      <c r="FX13" s="57"/>
      <c r="FY13" s="56">
        <v>2.6</v>
      </c>
      <c r="FZ13" s="56">
        <v>5</v>
      </c>
      <c r="GA13" s="57"/>
      <c r="GB13" s="56">
        <v>2</v>
      </c>
      <c r="GC13" s="56">
        <v>5</v>
      </c>
      <c r="GD13" s="57" t="s">
        <v>146</v>
      </c>
      <c r="GE13" s="56">
        <v>1.9</v>
      </c>
      <c r="GF13" s="56">
        <v>4</v>
      </c>
      <c r="GG13" s="57"/>
      <c r="GH13" s="56">
        <v>0.6</v>
      </c>
      <c r="GI13" s="56">
        <v>4</v>
      </c>
      <c r="GJ13" s="57"/>
      <c r="GK13" s="56">
        <v>2.2999999999999998</v>
      </c>
      <c r="GL13" s="56">
        <v>4</v>
      </c>
      <c r="GM13" s="57"/>
      <c r="GN13" s="56">
        <v>2.8</v>
      </c>
      <c r="GO13" s="56">
        <v>4</v>
      </c>
      <c r="GP13" s="57" t="s">
        <v>154</v>
      </c>
      <c r="GQ13" s="56">
        <v>1.3</v>
      </c>
      <c r="GR13" s="56">
        <v>3</v>
      </c>
      <c r="GS13" s="57"/>
      <c r="GT13" s="56">
        <v>0.8</v>
      </c>
      <c r="GU13" s="56">
        <v>4</v>
      </c>
      <c r="GV13" s="57" t="s">
        <v>158</v>
      </c>
      <c r="GW13" s="56">
        <v>1.9</v>
      </c>
      <c r="GX13" s="56">
        <v>7</v>
      </c>
      <c r="GY13" s="57"/>
      <c r="GZ13" s="56">
        <v>1.5</v>
      </c>
      <c r="HA13" s="56">
        <v>3</v>
      </c>
      <c r="HB13" s="57"/>
      <c r="HC13" s="56">
        <v>1</v>
      </c>
      <c r="HD13" s="56">
        <v>5</v>
      </c>
      <c r="HE13" s="57"/>
      <c r="HF13" s="56">
        <v>2.7</v>
      </c>
      <c r="HG13" s="56">
        <v>5</v>
      </c>
      <c r="HH13" s="59"/>
      <c r="HI13" s="64">
        <v>33600</v>
      </c>
      <c r="HJ13" s="60">
        <v>10.5</v>
      </c>
      <c r="HK13" s="61">
        <f t="shared" si="7"/>
        <v>1.7833333333333334</v>
      </c>
      <c r="HL13" s="67">
        <f t="shared" si="8"/>
        <v>4.3076923076923075</v>
      </c>
      <c r="HM13" s="68"/>
      <c r="HN13" s="69">
        <v>1</v>
      </c>
      <c r="HO13" s="69">
        <v>4</v>
      </c>
      <c r="HP13" s="70" t="s">
        <v>13</v>
      </c>
      <c r="HQ13" s="69">
        <v>1.5</v>
      </c>
      <c r="HR13" s="69">
        <v>5</v>
      </c>
      <c r="HS13" s="70" t="s">
        <v>13</v>
      </c>
      <c r="HT13" s="69">
        <v>3.5</v>
      </c>
      <c r="HU13" s="69">
        <v>5</v>
      </c>
      <c r="HV13" s="70" t="s">
        <v>181</v>
      </c>
      <c r="HW13" s="69">
        <v>2.2000000000000002</v>
      </c>
      <c r="HX13" s="69">
        <v>6</v>
      </c>
      <c r="HY13" s="70" t="s">
        <v>13</v>
      </c>
      <c r="HZ13" s="69">
        <v>1</v>
      </c>
      <c r="IA13" s="69">
        <v>5</v>
      </c>
      <c r="IB13" s="70" t="s">
        <v>13</v>
      </c>
      <c r="IC13" s="69">
        <v>1.5</v>
      </c>
      <c r="ID13" s="69">
        <v>6</v>
      </c>
      <c r="IE13" s="70" t="s">
        <v>189</v>
      </c>
      <c r="IF13" s="69">
        <v>1.2</v>
      </c>
      <c r="IG13" s="69">
        <v>4</v>
      </c>
      <c r="IH13" s="70" t="s">
        <v>191</v>
      </c>
      <c r="II13" s="69">
        <v>2.5</v>
      </c>
      <c r="IJ13" s="69">
        <v>4</v>
      </c>
      <c r="IK13" s="70" t="s">
        <v>188</v>
      </c>
      <c r="IL13" s="69">
        <v>2.5</v>
      </c>
      <c r="IM13" s="69">
        <v>6</v>
      </c>
      <c r="IN13" s="70" t="s">
        <v>197</v>
      </c>
      <c r="IO13" s="69">
        <v>1.5</v>
      </c>
      <c r="IP13" s="69">
        <v>4</v>
      </c>
      <c r="IQ13" s="70" t="s">
        <v>13</v>
      </c>
      <c r="IR13" s="69">
        <v>2</v>
      </c>
      <c r="IS13" s="69">
        <v>4</v>
      </c>
      <c r="IT13" s="70" t="s">
        <v>13</v>
      </c>
      <c r="IU13" s="69">
        <v>0.5</v>
      </c>
      <c r="IV13" s="69">
        <v>4</v>
      </c>
      <c r="IW13" s="70" t="s">
        <v>13</v>
      </c>
      <c r="IX13" s="69">
        <v>3.5</v>
      </c>
      <c r="IY13" s="69">
        <v>6</v>
      </c>
      <c r="IZ13" s="71" t="s">
        <v>13</v>
      </c>
      <c r="JA13" s="76">
        <v>28000</v>
      </c>
      <c r="JB13" s="72">
        <v>8</v>
      </c>
      <c r="JC13" s="73">
        <f>AVERAGE(IX13, IU13,IR13,IO13,IL13,II13,IF13,IC13,HZ13,HW13,HT13,HQ13,HN13)</f>
        <v>1.8769230769230769</v>
      </c>
      <c r="JD13" s="79">
        <f t="shared" si="9"/>
        <v>4.8461538461538458</v>
      </c>
      <c r="JE13" s="80"/>
    </row>
    <row r="14" spans="1:265" ht="99" thickBot="1" x14ac:dyDescent="0.25">
      <c r="A14" s="4">
        <v>42959</v>
      </c>
      <c r="B14" s="5">
        <v>6.1</v>
      </c>
      <c r="C14" s="5">
        <v>9</v>
      </c>
      <c r="D14" s="7" t="s">
        <v>8</v>
      </c>
      <c r="E14" s="5">
        <v>5.8</v>
      </c>
      <c r="F14" s="5">
        <v>8</v>
      </c>
      <c r="G14" s="7" t="s">
        <v>13</v>
      </c>
      <c r="H14" s="5">
        <v>9.1</v>
      </c>
      <c r="I14" s="5">
        <v>8</v>
      </c>
      <c r="J14" s="7" t="s">
        <v>16</v>
      </c>
      <c r="K14" s="5">
        <v>5.0999999999999996</v>
      </c>
      <c r="L14" s="5">
        <v>9</v>
      </c>
      <c r="M14" s="7" t="s">
        <v>13</v>
      </c>
      <c r="N14" s="5">
        <v>5.0999999999999996</v>
      </c>
      <c r="O14" s="5">
        <v>12</v>
      </c>
      <c r="P14" s="7" t="s">
        <v>21</v>
      </c>
      <c r="Q14" s="5">
        <v>7.5</v>
      </c>
      <c r="R14" s="5">
        <v>7</v>
      </c>
      <c r="S14" s="7"/>
      <c r="T14" s="5">
        <v>8.1999999999999993</v>
      </c>
      <c r="U14" s="5">
        <v>11</v>
      </c>
      <c r="V14" s="7"/>
      <c r="W14" s="5">
        <v>8.9</v>
      </c>
      <c r="X14" s="5">
        <v>9</v>
      </c>
      <c r="Y14" s="7"/>
      <c r="Z14" s="5">
        <v>6.1</v>
      </c>
      <c r="AA14" s="5">
        <v>7</v>
      </c>
      <c r="AB14" s="7" t="s">
        <v>29</v>
      </c>
      <c r="AC14" s="5">
        <v>7.3</v>
      </c>
      <c r="AD14" s="5">
        <v>11</v>
      </c>
      <c r="AE14" s="7"/>
      <c r="AF14" s="5">
        <v>5.2</v>
      </c>
      <c r="AG14" s="5">
        <v>8</v>
      </c>
      <c r="AH14" s="7"/>
      <c r="AI14" s="5">
        <v>3.6</v>
      </c>
      <c r="AJ14" s="5">
        <v>6</v>
      </c>
      <c r="AK14" s="7" t="s">
        <v>30</v>
      </c>
      <c r="AL14" s="5">
        <v>4.5999999999999996</v>
      </c>
      <c r="AM14" s="5">
        <v>7</v>
      </c>
      <c r="AN14" s="8" t="s">
        <v>33</v>
      </c>
      <c r="AO14" s="11"/>
      <c r="AP14" s="15"/>
      <c r="AQ14" s="10">
        <f t="shared" si="0"/>
        <v>6.3538461538461526</v>
      </c>
      <c r="AR14" s="10">
        <f t="shared" si="1"/>
        <v>8.615384615384615</v>
      </c>
      <c r="AS14" s="18"/>
      <c r="AT14" s="20">
        <v>6.1</v>
      </c>
      <c r="AU14" s="20">
        <v>7</v>
      </c>
      <c r="AV14" s="21" t="s">
        <v>4</v>
      </c>
      <c r="AW14" s="20">
        <v>4.0999999999999996</v>
      </c>
      <c r="AX14" s="20">
        <v>7</v>
      </c>
      <c r="AY14" s="21" t="s">
        <v>53</v>
      </c>
      <c r="AZ14" s="20">
        <v>5.4</v>
      </c>
      <c r="BA14" s="20">
        <v>8</v>
      </c>
      <c r="BB14" s="21" t="s">
        <v>4</v>
      </c>
      <c r="BC14" s="20">
        <v>7.3</v>
      </c>
      <c r="BD14" s="20">
        <v>10</v>
      </c>
      <c r="BE14" s="21" t="s">
        <v>4</v>
      </c>
      <c r="BF14" s="20">
        <v>6.2</v>
      </c>
      <c r="BG14" s="20">
        <v>9</v>
      </c>
      <c r="BH14" s="21" t="s">
        <v>4</v>
      </c>
      <c r="BI14" s="20">
        <v>1.9</v>
      </c>
      <c r="BJ14" s="20">
        <v>7</v>
      </c>
      <c r="BK14" s="21" t="s">
        <v>4</v>
      </c>
      <c r="BL14" s="20">
        <v>6.5</v>
      </c>
      <c r="BM14" s="20">
        <v>9</v>
      </c>
      <c r="BN14" s="21" t="s">
        <v>4</v>
      </c>
      <c r="BO14" s="20">
        <v>4.3</v>
      </c>
      <c r="BP14" s="20">
        <v>7</v>
      </c>
      <c r="BQ14" s="21" t="s">
        <v>4</v>
      </c>
      <c r="BR14" s="20">
        <v>5.6</v>
      </c>
      <c r="BS14" s="20">
        <v>7</v>
      </c>
      <c r="BT14" s="21" t="s">
        <v>4</v>
      </c>
      <c r="BU14" s="20">
        <v>5.6</v>
      </c>
      <c r="BV14" s="20">
        <v>11</v>
      </c>
      <c r="BW14" s="21" t="s">
        <v>4</v>
      </c>
      <c r="BX14" s="20">
        <v>4.2</v>
      </c>
      <c r="BY14" s="20">
        <v>6</v>
      </c>
      <c r="BZ14" s="21" t="s">
        <v>70</v>
      </c>
      <c r="CA14" s="20">
        <v>7.1</v>
      </c>
      <c r="CB14" s="20">
        <v>8</v>
      </c>
      <c r="CC14" s="21" t="s">
        <v>4</v>
      </c>
      <c r="CD14" s="20">
        <v>6.6</v>
      </c>
      <c r="CE14" s="20">
        <v>8</v>
      </c>
      <c r="CF14" s="22" t="s">
        <v>4</v>
      </c>
      <c r="CG14" s="25"/>
      <c r="CH14" s="29"/>
      <c r="CI14" s="29">
        <f>AVERAGE(CD14,CA14,BX14,BU14,BR14,BO14,BL14,BI14,BF14,BC14,AZ14,AW14,AT14)</f>
        <v>5.4538461538461531</v>
      </c>
      <c r="CJ14" s="24">
        <f t="shared" si="2"/>
        <v>8</v>
      </c>
      <c r="CK14" s="30"/>
      <c r="CL14" s="31">
        <v>8.6999999999999993</v>
      </c>
      <c r="CM14" s="31">
        <v>13</v>
      </c>
      <c r="CN14" s="32" t="s">
        <v>4</v>
      </c>
      <c r="CO14" s="31">
        <v>9.1999999999999993</v>
      </c>
      <c r="CP14" s="31">
        <v>13</v>
      </c>
      <c r="CQ14" s="32" t="s">
        <v>4</v>
      </c>
      <c r="CR14" s="31">
        <v>9.4</v>
      </c>
      <c r="CS14" s="31">
        <v>15</v>
      </c>
      <c r="CT14" s="32" t="s">
        <v>4</v>
      </c>
      <c r="CU14" s="31">
        <v>8.6999999999999993</v>
      </c>
      <c r="CV14" s="31">
        <v>17</v>
      </c>
      <c r="CW14" s="32" t="s">
        <v>4</v>
      </c>
      <c r="CX14" s="31">
        <v>9.1999999999999993</v>
      </c>
      <c r="CY14" s="31">
        <v>11</v>
      </c>
      <c r="CZ14" s="32" t="s">
        <v>4</v>
      </c>
      <c r="DA14" s="31">
        <v>10.1</v>
      </c>
      <c r="DB14" s="31">
        <v>12</v>
      </c>
      <c r="DC14" s="32" t="s">
        <v>4</v>
      </c>
      <c r="DD14" s="31">
        <v>9.1999999999999993</v>
      </c>
      <c r="DE14" s="31">
        <v>9</v>
      </c>
      <c r="DF14" s="32" t="s">
        <v>4</v>
      </c>
      <c r="DG14" s="31">
        <v>8.9</v>
      </c>
      <c r="DH14" s="31">
        <v>12</v>
      </c>
      <c r="DI14" s="32" t="s">
        <v>4</v>
      </c>
      <c r="DJ14" s="31">
        <v>10.6</v>
      </c>
      <c r="DK14" s="31">
        <v>13</v>
      </c>
      <c r="DL14" s="32" t="s">
        <v>4</v>
      </c>
      <c r="DM14" s="31">
        <v>11.2</v>
      </c>
      <c r="DN14" s="31">
        <v>16</v>
      </c>
      <c r="DO14" s="32" t="s">
        <v>4</v>
      </c>
      <c r="DP14" s="31">
        <v>9.6</v>
      </c>
      <c r="DQ14" s="31">
        <v>14</v>
      </c>
      <c r="DR14" s="32" t="s">
        <v>4</v>
      </c>
      <c r="DS14" s="31">
        <v>11.6</v>
      </c>
      <c r="DT14" s="31">
        <v>11</v>
      </c>
      <c r="DU14" s="32" t="s">
        <v>4</v>
      </c>
      <c r="DV14" s="31">
        <v>9.1</v>
      </c>
      <c r="DW14" s="31">
        <v>12</v>
      </c>
      <c r="DX14" s="33" t="s">
        <v>4</v>
      </c>
      <c r="DY14" s="36"/>
      <c r="DZ14" s="40"/>
      <c r="EA14" s="35">
        <f t="shared" si="3"/>
        <v>9.6538461538461551</v>
      </c>
      <c r="EB14" s="41">
        <f t="shared" si="4"/>
        <v>12.923076923076923</v>
      </c>
      <c r="EC14" s="43"/>
      <c r="ED14" s="44">
        <v>1.3</v>
      </c>
      <c r="EE14" s="44">
        <v>4</v>
      </c>
      <c r="EF14" s="45" t="s">
        <v>101</v>
      </c>
      <c r="EG14" s="44">
        <v>2.9</v>
      </c>
      <c r="EH14" s="44">
        <v>5</v>
      </c>
      <c r="EI14" s="45"/>
      <c r="EJ14" s="44">
        <v>2.4</v>
      </c>
      <c r="EK14" s="44">
        <v>4</v>
      </c>
      <c r="EL14" s="45"/>
      <c r="EM14" s="44">
        <v>2.9</v>
      </c>
      <c r="EN14" s="44">
        <v>5</v>
      </c>
      <c r="EO14" s="45"/>
      <c r="EP14" s="44">
        <v>1.1000000000000001</v>
      </c>
      <c r="EQ14" s="44">
        <v>5</v>
      </c>
      <c r="ER14" s="45"/>
      <c r="ES14" s="44">
        <v>2.6</v>
      </c>
      <c r="ET14" s="44">
        <v>4</v>
      </c>
      <c r="EU14" s="45" t="s">
        <v>118</v>
      </c>
      <c r="EV14" s="44">
        <v>3.2</v>
      </c>
      <c r="EW14" s="44">
        <v>4</v>
      </c>
      <c r="EX14" s="45" t="s">
        <v>120</v>
      </c>
      <c r="EY14" s="44">
        <v>2.2999999999999998</v>
      </c>
      <c r="EZ14" s="44">
        <v>4</v>
      </c>
      <c r="FA14" s="45"/>
      <c r="FB14" s="44">
        <v>3.4</v>
      </c>
      <c r="FC14" s="44">
        <v>5</v>
      </c>
      <c r="FD14" s="45"/>
      <c r="FE14" s="44">
        <v>2.7</v>
      </c>
      <c r="FF14" s="44">
        <v>3</v>
      </c>
      <c r="FG14" s="45"/>
      <c r="FH14" s="44">
        <v>1</v>
      </c>
      <c r="FI14" s="44">
        <v>2</v>
      </c>
      <c r="FJ14" s="45"/>
      <c r="FK14" s="44">
        <v>1.8</v>
      </c>
      <c r="FL14" s="44">
        <v>6</v>
      </c>
      <c r="FM14" s="45" t="s">
        <v>131</v>
      </c>
      <c r="FN14" s="44">
        <v>2.2999999999999998</v>
      </c>
      <c r="FO14" s="44">
        <v>6</v>
      </c>
      <c r="FP14" s="46"/>
      <c r="FQ14" s="49"/>
      <c r="FR14" s="53"/>
      <c r="FS14" s="48">
        <f t="shared" si="5"/>
        <v>2.2999999999999998</v>
      </c>
      <c r="FT14" s="54">
        <f t="shared" si="6"/>
        <v>4.384615384615385</v>
      </c>
      <c r="FU14" s="55"/>
      <c r="FV14" s="56">
        <v>1.5</v>
      </c>
      <c r="FW14" s="56">
        <v>3</v>
      </c>
      <c r="FX14" s="57" t="s">
        <v>143</v>
      </c>
      <c r="FY14" s="56">
        <v>1.9</v>
      </c>
      <c r="FZ14" s="56">
        <v>5</v>
      </c>
      <c r="GA14" s="57"/>
      <c r="GB14" s="56">
        <v>1</v>
      </c>
      <c r="GC14" s="56">
        <v>5</v>
      </c>
      <c r="GD14" s="57" t="s">
        <v>147</v>
      </c>
      <c r="GE14" s="56">
        <v>2.2000000000000002</v>
      </c>
      <c r="GF14" s="56">
        <v>5</v>
      </c>
      <c r="GG14" s="57"/>
      <c r="GH14" s="56">
        <v>1.3</v>
      </c>
      <c r="GI14" s="56">
        <v>4</v>
      </c>
      <c r="GJ14" s="57" t="s">
        <v>151</v>
      </c>
      <c r="GK14" s="56">
        <v>3</v>
      </c>
      <c r="GL14" s="56">
        <v>5</v>
      </c>
      <c r="GM14" s="57" t="s">
        <v>153</v>
      </c>
      <c r="GN14" s="56">
        <v>3.7</v>
      </c>
      <c r="GO14" s="56">
        <v>4</v>
      </c>
      <c r="GP14" s="57" t="s">
        <v>155</v>
      </c>
      <c r="GQ14" s="56">
        <v>1.3</v>
      </c>
      <c r="GR14" s="56">
        <v>4</v>
      </c>
      <c r="GS14" s="57" t="s">
        <v>156</v>
      </c>
      <c r="GT14" s="56">
        <v>1.5</v>
      </c>
      <c r="GU14" s="56">
        <v>4</v>
      </c>
      <c r="GV14" s="57" t="s">
        <v>159</v>
      </c>
      <c r="GW14" s="56">
        <v>1.9</v>
      </c>
      <c r="GX14" s="56">
        <v>7</v>
      </c>
      <c r="GY14" s="57"/>
      <c r="GZ14" s="56">
        <v>1.6</v>
      </c>
      <c r="HA14" s="56">
        <v>5</v>
      </c>
      <c r="HB14" s="57" t="s">
        <v>142</v>
      </c>
      <c r="HC14" s="56">
        <v>1.2</v>
      </c>
      <c r="HD14" s="56">
        <v>5</v>
      </c>
      <c r="HE14" s="57" t="s">
        <v>170</v>
      </c>
      <c r="HF14" s="56">
        <v>2.7</v>
      </c>
      <c r="HG14" s="56">
        <v>5</v>
      </c>
      <c r="HH14" s="59"/>
      <c r="HI14" s="62"/>
      <c r="HJ14" s="66"/>
      <c r="HK14" s="61">
        <f t="shared" si="7"/>
        <v>1.9076923076923078</v>
      </c>
      <c r="HL14" s="67">
        <f t="shared" si="8"/>
        <v>4.6923076923076925</v>
      </c>
      <c r="HM14" s="68"/>
      <c r="HN14" s="69">
        <v>1.1000000000000001</v>
      </c>
      <c r="HO14" s="69">
        <v>3</v>
      </c>
      <c r="HP14" s="70" t="s">
        <v>176</v>
      </c>
      <c r="HQ14" s="69">
        <v>1.2</v>
      </c>
      <c r="HR14" s="69">
        <v>3</v>
      </c>
      <c r="HS14" s="70" t="s">
        <v>179</v>
      </c>
      <c r="HT14" s="69">
        <v>3</v>
      </c>
      <c r="HU14" s="69">
        <v>5</v>
      </c>
      <c r="HV14" s="70" t="s">
        <v>182</v>
      </c>
      <c r="HW14" s="69">
        <v>3</v>
      </c>
      <c r="HX14" s="69">
        <v>5</v>
      </c>
      <c r="HY14" s="70" t="s">
        <v>182</v>
      </c>
      <c r="HZ14" s="69">
        <v>1.1000000000000001</v>
      </c>
      <c r="IA14" s="69">
        <v>4</v>
      </c>
      <c r="IB14" s="70" t="s">
        <v>188</v>
      </c>
      <c r="IC14" s="69">
        <v>1.8</v>
      </c>
      <c r="ID14" s="69">
        <v>6</v>
      </c>
      <c r="IE14" s="70" t="s">
        <v>190</v>
      </c>
      <c r="IF14" s="69">
        <v>1.6</v>
      </c>
      <c r="IG14" s="69">
        <v>3</v>
      </c>
      <c r="IH14" s="70" t="s">
        <v>179</v>
      </c>
      <c r="II14" s="69">
        <v>2.2999999999999998</v>
      </c>
      <c r="IJ14" s="69">
        <v>3</v>
      </c>
      <c r="IK14" s="70" t="s">
        <v>176</v>
      </c>
      <c r="IL14" s="69">
        <v>3.1</v>
      </c>
      <c r="IM14" s="69">
        <v>5</v>
      </c>
      <c r="IN14" s="70" t="s">
        <v>176</v>
      </c>
      <c r="IO14" s="69">
        <v>1.4</v>
      </c>
      <c r="IP14" s="69">
        <v>4</v>
      </c>
      <c r="IQ14" s="70" t="s">
        <v>199</v>
      </c>
      <c r="IR14" s="69">
        <v>2.1</v>
      </c>
      <c r="IS14" s="69">
        <v>3</v>
      </c>
      <c r="IT14" s="70" t="s">
        <v>176</v>
      </c>
      <c r="IU14" s="69">
        <v>1.2</v>
      </c>
      <c r="IV14" s="69">
        <v>4</v>
      </c>
      <c r="IW14" s="70" t="s">
        <v>188</v>
      </c>
      <c r="IX14" s="69">
        <v>3.2</v>
      </c>
      <c r="IY14" s="69">
        <v>6</v>
      </c>
      <c r="IZ14" s="71" t="s">
        <v>190</v>
      </c>
      <c r="JA14" s="74" t="s">
        <v>204</v>
      </c>
      <c r="JB14" s="78" t="s">
        <v>204</v>
      </c>
      <c r="JC14" s="78">
        <f>AVERAGE(IX14,IU14,IR14,IO14,IL14,II14,IF14,IC14,HZ14,HW14,HT14,HQ14,HN14)</f>
        <v>2.0076923076923077</v>
      </c>
      <c r="JD14" s="79">
        <f t="shared" si="9"/>
        <v>4.1538461538461542</v>
      </c>
      <c r="JE14" s="80"/>
    </row>
    <row r="15" spans="1:265" ht="71" thickBot="1" x14ac:dyDescent="0.25">
      <c r="A15" s="4">
        <v>42961</v>
      </c>
      <c r="B15" s="5">
        <v>5.5</v>
      </c>
      <c r="C15" s="5">
        <v>10</v>
      </c>
      <c r="D15" s="7" t="s">
        <v>9</v>
      </c>
      <c r="E15" s="5">
        <v>5.6</v>
      </c>
      <c r="F15" s="5">
        <v>8</v>
      </c>
      <c r="G15" s="7" t="s">
        <v>14</v>
      </c>
      <c r="H15" s="5">
        <v>6.5</v>
      </c>
      <c r="I15" s="5">
        <v>7</v>
      </c>
      <c r="J15" s="7"/>
      <c r="K15" s="5">
        <v>5.5</v>
      </c>
      <c r="L15" s="5">
        <v>10</v>
      </c>
      <c r="M15" s="7"/>
      <c r="N15" s="5">
        <v>5.3</v>
      </c>
      <c r="O15" s="5">
        <v>16</v>
      </c>
      <c r="P15" s="7" t="s">
        <v>22</v>
      </c>
      <c r="Q15" s="5">
        <v>7.3</v>
      </c>
      <c r="R15" s="5">
        <v>9</v>
      </c>
      <c r="S15" s="7"/>
      <c r="T15" s="5">
        <v>6.2</v>
      </c>
      <c r="U15" s="5">
        <v>12</v>
      </c>
      <c r="V15" s="7"/>
      <c r="W15" s="5">
        <v>4.5</v>
      </c>
      <c r="X15" s="5">
        <v>14</v>
      </c>
      <c r="Y15" s="7" t="s">
        <v>27</v>
      </c>
      <c r="Z15" s="5">
        <v>6</v>
      </c>
      <c r="AA15" s="5">
        <v>7</v>
      </c>
      <c r="AB15" s="7" t="s">
        <v>22</v>
      </c>
      <c r="AC15" s="5">
        <v>7</v>
      </c>
      <c r="AD15" s="5">
        <v>15</v>
      </c>
      <c r="AE15" s="7"/>
      <c r="AF15" s="5">
        <v>6.1</v>
      </c>
      <c r="AG15" s="5">
        <v>9</v>
      </c>
      <c r="AH15" s="7" t="s">
        <v>12</v>
      </c>
      <c r="AI15" s="5">
        <v>2.5</v>
      </c>
      <c r="AJ15" s="5">
        <v>5</v>
      </c>
      <c r="AK15" s="7" t="s">
        <v>31</v>
      </c>
      <c r="AL15" s="5">
        <v>5</v>
      </c>
      <c r="AM15" s="5">
        <v>12</v>
      </c>
      <c r="AN15" s="8" t="s">
        <v>34</v>
      </c>
      <c r="AO15" s="14">
        <v>28600</v>
      </c>
      <c r="AP15" s="15">
        <v>16</v>
      </c>
      <c r="AQ15" s="10">
        <f t="shared" si="0"/>
        <v>5.615384615384615</v>
      </c>
      <c r="AR15" s="10">
        <f t="shared" si="1"/>
        <v>10.307692307692308</v>
      </c>
      <c r="AS15" s="18"/>
      <c r="AT15" s="20">
        <v>6.2</v>
      </c>
      <c r="AU15" s="20">
        <v>8</v>
      </c>
      <c r="AV15" s="21" t="s">
        <v>48</v>
      </c>
      <c r="AW15" s="20">
        <v>3.9</v>
      </c>
      <c r="AX15" s="20">
        <v>7</v>
      </c>
      <c r="AY15" s="21" t="s">
        <v>54</v>
      </c>
      <c r="AZ15" s="20">
        <v>5.4</v>
      </c>
      <c r="BA15" s="20">
        <v>7</v>
      </c>
      <c r="BB15" s="21" t="s">
        <v>4</v>
      </c>
      <c r="BC15" s="20">
        <v>7.6</v>
      </c>
      <c r="BD15" s="20">
        <v>13</v>
      </c>
      <c r="BE15" s="21" t="s">
        <v>4</v>
      </c>
      <c r="BF15" s="20">
        <v>6.3</v>
      </c>
      <c r="BG15" s="20">
        <v>9</v>
      </c>
      <c r="BH15" s="21" t="s">
        <v>4</v>
      </c>
      <c r="BI15" s="20">
        <v>2</v>
      </c>
      <c r="BJ15" s="20">
        <v>6</v>
      </c>
      <c r="BK15" s="21" t="s">
        <v>4</v>
      </c>
      <c r="BL15" s="20">
        <v>6.8</v>
      </c>
      <c r="BM15" s="20">
        <v>8</v>
      </c>
      <c r="BN15" s="21" t="s">
        <v>4</v>
      </c>
      <c r="BO15" s="20">
        <v>4.0999999999999996</v>
      </c>
      <c r="BP15" s="20">
        <v>7</v>
      </c>
      <c r="BQ15" s="21" t="s">
        <v>66</v>
      </c>
      <c r="BR15" s="20">
        <v>5.9</v>
      </c>
      <c r="BS15" s="20">
        <v>7</v>
      </c>
      <c r="BT15" s="21" t="s">
        <v>4</v>
      </c>
      <c r="BU15" s="20">
        <v>6.1</v>
      </c>
      <c r="BV15" s="20">
        <v>10</v>
      </c>
      <c r="BW15" s="21" t="s">
        <v>4</v>
      </c>
      <c r="BX15" s="20">
        <v>4.0999999999999996</v>
      </c>
      <c r="BY15" s="20">
        <v>6</v>
      </c>
      <c r="BZ15" s="21" t="s">
        <v>4</v>
      </c>
      <c r="CA15" s="20">
        <v>7.2</v>
      </c>
      <c r="CB15" s="20">
        <v>9</v>
      </c>
      <c r="CC15" s="21" t="s">
        <v>4</v>
      </c>
      <c r="CD15" s="20">
        <v>6.6</v>
      </c>
      <c r="CE15" s="20">
        <v>8</v>
      </c>
      <c r="CF15" s="22" t="s">
        <v>4</v>
      </c>
      <c r="CG15" s="28" t="s">
        <v>74</v>
      </c>
      <c r="CH15" s="29" t="s">
        <v>76</v>
      </c>
      <c r="CI15" s="29">
        <f>AVERAGE(CD15,CA15,BX15,BU15,BR15,BO15,BL15,BI15,BF15,BC15,AZ15,AW15,AT15)</f>
        <v>5.5538461538461537</v>
      </c>
      <c r="CJ15" s="24">
        <f t="shared" si="2"/>
        <v>8.0769230769230766</v>
      </c>
      <c r="CK15" s="30"/>
      <c r="CL15" s="31">
        <v>8.5</v>
      </c>
      <c r="CM15" s="31">
        <v>12</v>
      </c>
      <c r="CN15" s="32" t="s">
        <v>4</v>
      </c>
      <c r="CO15" s="31">
        <v>9.5</v>
      </c>
      <c r="CP15" s="31">
        <v>13</v>
      </c>
      <c r="CQ15" s="32" t="s">
        <v>83</v>
      </c>
      <c r="CR15" s="31">
        <v>9</v>
      </c>
      <c r="CS15" s="31">
        <v>16</v>
      </c>
      <c r="CT15" s="32" t="s">
        <v>4</v>
      </c>
      <c r="CU15" s="31">
        <v>9</v>
      </c>
      <c r="CV15" s="31">
        <v>18</v>
      </c>
      <c r="CW15" s="32" t="s">
        <v>4</v>
      </c>
      <c r="CX15" s="31">
        <v>8.5</v>
      </c>
      <c r="CY15" s="31">
        <v>14</v>
      </c>
      <c r="CZ15" s="32" t="s">
        <v>83</v>
      </c>
      <c r="DA15" s="31">
        <v>8.5</v>
      </c>
      <c r="DB15" s="31">
        <v>12</v>
      </c>
      <c r="DC15" s="32" t="s">
        <v>4</v>
      </c>
      <c r="DD15" s="31">
        <v>8</v>
      </c>
      <c r="DE15" s="31">
        <v>12</v>
      </c>
      <c r="DF15" s="32" t="s">
        <v>4</v>
      </c>
      <c r="DG15" s="31">
        <v>8.5</v>
      </c>
      <c r="DH15" s="31">
        <v>12</v>
      </c>
      <c r="DI15" s="32" t="s">
        <v>4</v>
      </c>
      <c r="DJ15" s="31">
        <v>10</v>
      </c>
      <c r="DK15" s="31">
        <v>16</v>
      </c>
      <c r="DL15" s="32" t="s">
        <v>4</v>
      </c>
      <c r="DM15" s="31">
        <v>10</v>
      </c>
      <c r="DN15" s="31">
        <v>19</v>
      </c>
      <c r="DO15" s="32" t="s">
        <v>4</v>
      </c>
      <c r="DP15" s="31">
        <v>8.5</v>
      </c>
      <c r="DQ15" s="31">
        <v>14</v>
      </c>
      <c r="DR15" s="32" t="s">
        <v>4</v>
      </c>
      <c r="DS15" s="31">
        <v>13</v>
      </c>
      <c r="DT15" s="31">
        <v>14</v>
      </c>
      <c r="DU15" s="32" t="s">
        <v>4</v>
      </c>
      <c r="DV15" s="31">
        <v>9.5</v>
      </c>
      <c r="DW15" s="31">
        <v>14</v>
      </c>
      <c r="DX15" s="33" t="s">
        <v>4</v>
      </c>
      <c r="DY15" s="39"/>
      <c r="DZ15" s="40"/>
      <c r="EA15" s="35">
        <f t="shared" si="3"/>
        <v>9.2692307692307701</v>
      </c>
      <c r="EB15" s="41">
        <f t="shared" si="4"/>
        <v>14.307692307692308</v>
      </c>
      <c r="EC15" s="43"/>
      <c r="ED15" s="44">
        <v>1.1000000000000001</v>
      </c>
      <c r="EE15" s="44">
        <v>4</v>
      </c>
      <c r="EF15" s="45" t="s">
        <v>102</v>
      </c>
      <c r="EG15" s="44">
        <v>2.9</v>
      </c>
      <c r="EH15" s="44">
        <v>6</v>
      </c>
      <c r="EI15" s="45"/>
      <c r="EJ15" s="44">
        <v>2.4</v>
      </c>
      <c r="EK15" s="44">
        <v>5</v>
      </c>
      <c r="EL15" s="45"/>
      <c r="EM15" s="44">
        <v>2.9</v>
      </c>
      <c r="EN15" s="44">
        <v>5</v>
      </c>
      <c r="EO15" s="45"/>
      <c r="EP15" s="44">
        <v>1.2</v>
      </c>
      <c r="EQ15" s="44">
        <v>5</v>
      </c>
      <c r="ER15" s="45"/>
      <c r="ES15" s="44">
        <v>2.6</v>
      </c>
      <c r="ET15" s="44">
        <v>4</v>
      </c>
      <c r="EU15" s="45"/>
      <c r="EV15" s="44">
        <v>3</v>
      </c>
      <c r="EW15" s="44">
        <v>4</v>
      </c>
      <c r="EX15" s="45"/>
      <c r="EY15" s="44">
        <v>2.4</v>
      </c>
      <c r="EZ15" s="44">
        <v>4</v>
      </c>
      <c r="FA15" s="45"/>
      <c r="FB15" s="44">
        <v>3.2</v>
      </c>
      <c r="FC15" s="44">
        <v>5</v>
      </c>
      <c r="FD15" s="45"/>
      <c r="FE15" s="44">
        <v>2.7</v>
      </c>
      <c r="FF15" s="44">
        <v>4</v>
      </c>
      <c r="FG15" s="45"/>
      <c r="FH15" s="44">
        <v>1</v>
      </c>
      <c r="FI15" s="44">
        <v>2</v>
      </c>
      <c r="FJ15" s="45"/>
      <c r="FK15" s="44">
        <v>1.7</v>
      </c>
      <c r="FL15" s="44">
        <v>6</v>
      </c>
      <c r="FM15" s="45" t="s">
        <v>132</v>
      </c>
      <c r="FN15" s="44">
        <v>3</v>
      </c>
      <c r="FO15" s="44">
        <v>6</v>
      </c>
      <c r="FP15" s="46"/>
      <c r="FQ15" s="52">
        <v>15400</v>
      </c>
      <c r="FR15" s="53">
        <v>6.5</v>
      </c>
      <c r="FS15" s="48">
        <f t="shared" si="5"/>
        <v>2.3153846153846152</v>
      </c>
      <c r="FT15" s="54">
        <f t="shared" si="6"/>
        <v>4.615384615384615</v>
      </c>
      <c r="FU15" s="55"/>
      <c r="FV15" s="56">
        <v>1.2</v>
      </c>
      <c r="FW15" s="56">
        <v>3</v>
      </c>
      <c r="FX15" s="57" t="s">
        <v>144</v>
      </c>
      <c r="FY15" s="56">
        <v>1.6</v>
      </c>
      <c r="FZ15" s="56">
        <v>4</v>
      </c>
      <c r="GA15" s="57"/>
      <c r="GB15" s="56">
        <v>1.3</v>
      </c>
      <c r="GC15" s="56">
        <v>4</v>
      </c>
      <c r="GD15" s="57"/>
      <c r="GE15" s="56">
        <v>1.8</v>
      </c>
      <c r="GF15" s="56">
        <v>4</v>
      </c>
      <c r="GG15" s="57"/>
      <c r="GH15" s="56">
        <v>0.9</v>
      </c>
      <c r="GI15" s="56">
        <v>4</v>
      </c>
      <c r="GJ15" s="57" t="s">
        <v>152</v>
      </c>
      <c r="GK15" s="56">
        <v>3.1</v>
      </c>
      <c r="GL15" s="56">
        <v>4</v>
      </c>
      <c r="GM15" s="57"/>
      <c r="GN15" s="56">
        <v>3</v>
      </c>
      <c r="GO15" s="56">
        <v>5</v>
      </c>
      <c r="GP15" s="57"/>
      <c r="GQ15" s="56">
        <v>2</v>
      </c>
      <c r="GR15" s="56">
        <v>4</v>
      </c>
      <c r="GS15" s="57"/>
      <c r="GT15" s="56">
        <v>0.8</v>
      </c>
      <c r="GU15" s="56">
        <v>3</v>
      </c>
      <c r="GV15" s="57" t="s">
        <v>160</v>
      </c>
      <c r="GW15" s="56">
        <v>1.7</v>
      </c>
      <c r="GX15" s="56">
        <v>7</v>
      </c>
      <c r="GY15" s="57"/>
      <c r="GZ15" s="56">
        <v>1.4</v>
      </c>
      <c r="HA15" s="56">
        <v>1</v>
      </c>
      <c r="HB15" s="57" t="s">
        <v>167</v>
      </c>
      <c r="HC15" s="56">
        <v>1.3</v>
      </c>
      <c r="HD15" s="56">
        <v>4</v>
      </c>
      <c r="HE15" s="57"/>
      <c r="HF15" s="56">
        <v>2.5</v>
      </c>
      <c r="HG15" s="56">
        <v>4</v>
      </c>
      <c r="HH15" s="59"/>
      <c r="HI15" s="65">
        <v>26000</v>
      </c>
      <c r="HJ15" s="66">
        <v>9.5</v>
      </c>
      <c r="HK15" s="61">
        <f t="shared" si="7"/>
        <v>1.7384615384615385</v>
      </c>
      <c r="HL15" s="67">
        <f t="shared" si="8"/>
        <v>3.9230769230769229</v>
      </c>
      <c r="HM15" s="68"/>
      <c r="HN15" s="69">
        <v>0.5</v>
      </c>
      <c r="HO15" s="69">
        <v>5</v>
      </c>
      <c r="HP15" s="70" t="s">
        <v>177</v>
      </c>
      <c r="HQ15" s="69">
        <v>1.3</v>
      </c>
      <c r="HR15" s="69">
        <v>6</v>
      </c>
      <c r="HS15" s="70" t="s">
        <v>180</v>
      </c>
      <c r="HT15" s="69">
        <v>2.5</v>
      </c>
      <c r="HU15" s="69">
        <v>6</v>
      </c>
      <c r="HV15" s="70" t="s">
        <v>183</v>
      </c>
      <c r="HW15" s="69">
        <v>2.1</v>
      </c>
      <c r="HX15" s="69">
        <v>7</v>
      </c>
      <c r="HY15" s="70" t="s">
        <v>186</v>
      </c>
      <c r="HZ15" s="69">
        <v>1</v>
      </c>
      <c r="IA15" s="69">
        <v>5</v>
      </c>
      <c r="IB15" s="70" t="s">
        <v>13</v>
      </c>
      <c r="IC15" s="69">
        <v>0.5</v>
      </c>
      <c r="ID15" s="69">
        <v>6</v>
      </c>
      <c r="IE15" s="70" t="s">
        <v>7</v>
      </c>
      <c r="IF15" s="69">
        <v>1.4</v>
      </c>
      <c r="IG15" s="69">
        <v>5</v>
      </c>
      <c r="IH15" s="70" t="s">
        <v>180</v>
      </c>
      <c r="II15" s="69">
        <v>2.4</v>
      </c>
      <c r="IJ15" s="69">
        <v>6</v>
      </c>
      <c r="IK15" s="70" t="s">
        <v>194</v>
      </c>
      <c r="IL15" s="69">
        <v>2.1</v>
      </c>
      <c r="IM15" s="69">
        <v>6</v>
      </c>
      <c r="IN15" s="70" t="s">
        <v>13</v>
      </c>
      <c r="IO15" s="69">
        <v>1.4</v>
      </c>
      <c r="IP15" s="69">
        <v>6</v>
      </c>
      <c r="IQ15" s="70" t="s">
        <v>200</v>
      </c>
      <c r="IR15" s="69">
        <v>1.3</v>
      </c>
      <c r="IS15" s="69">
        <v>4</v>
      </c>
      <c r="IT15" s="70" t="s">
        <v>201</v>
      </c>
      <c r="IU15" s="69">
        <v>1</v>
      </c>
      <c r="IV15" s="69">
        <v>4</v>
      </c>
      <c r="IW15" s="70" t="s">
        <v>13</v>
      </c>
      <c r="IX15" s="69">
        <v>2.5</v>
      </c>
      <c r="IY15" s="69">
        <v>7</v>
      </c>
      <c r="IZ15" s="71" t="s">
        <v>203</v>
      </c>
      <c r="JA15" s="77">
        <v>16000</v>
      </c>
      <c r="JB15" s="78">
        <v>16</v>
      </c>
      <c r="JC15" s="78">
        <f>AVERAGE(IX15,IU15,IR15,IO15,IL15,II15,IF15,IC15,HZ15,HW15,HT15,HQ15,HN15)</f>
        <v>1.5384615384615385</v>
      </c>
      <c r="JD15" s="79">
        <f t="shared" si="9"/>
        <v>5.615384615384615</v>
      </c>
      <c r="JE15" s="80"/>
    </row>
    <row r="16" spans="1:265" ht="72" thickBot="1" x14ac:dyDescent="0.25">
      <c r="A16" s="4">
        <v>42963</v>
      </c>
      <c r="B16" s="5"/>
      <c r="C16" s="5"/>
      <c r="D16" s="7"/>
      <c r="E16" s="81"/>
      <c r="F16" s="81"/>
      <c r="G16" s="7"/>
      <c r="H16" s="81"/>
      <c r="I16" s="81"/>
      <c r="J16" s="7"/>
      <c r="K16" s="81"/>
      <c r="L16" s="81"/>
      <c r="M16" s="7"/>
      <c r="N16" s="81"/>
      <c r="O16" s="81"/>
      <c r="P16" s="7"/>
      <c r="Q16" s="81"/>
      <c r="R16" s="81"/>
      <c r="S16" s="7"/>
      <c r="T16" s="81"/>
      <c r="U16" s="81"/>
      <c r="V16" s="7"/>
      <c r="W16" s="81"/>
      <c r="X16" s="81"/>
      <c r="Y16" s="7"/>
      <c r="Z16" s="81"/>
      <c r="AA16" s="81"/>
      <c r="AB16" s="7"/>
      <c r="AC16" s="81"/>
      <c r="AD16" s="81"/>
      <c r="AE16" s="7"/>
      <c r="AF16" s="81"/>
      <c r="AG16" s="81"/>
      <c r="AH16" s="7"/>
      <c r="AI16" s="81"/>
      <c r="AJ16" s="81"/>
      <c r="AK16" s="7"/>
      <c r="AL16" s="81"/>
      <c r="AM16" s="81"/>
      <c r="AN16" s="8"/>
      <c r="AO16" s="14"/>
      <c r="AP16" s="15"/>
      <c r="AQ16" s="10">
        <v>7</v>
      </c>
      <c r="AR16" s="15">
        <v>15</v>
      </c>
      <c r="AS16" s="19"/>
      <c r="AT16" s="20"/>
      <c r="AU16" s="20"/>
      <c r="AV16" s="21"/>
      <c r="AW16" s="20"/>
      <c r="AX16" s="20"/>
      <c r="AY16" s="21"/>
      <c r="AZ16" s="20"/>
      <c r="BA16" s="20"/>
      <c r="BB16" s="21"/>
      <c r="BC16" s="20"/>
      <c r="BD16" s="20"/>
      <c r="BE16" s="21"/>
      <c r="BF16" s="20"/>
      <c r="BG16" s="20"/>
      <c r="BH16" s="21"/>
      <c r="BI16" s="20"/>
      <c r="BJ16" s="20"/>
      <c r="BK16" s="21"/>
      <c r="BL16" s="20"/>
      <c r="BM16" s="20"/>
      <c r="BN16" s="21"/>
      <c r="BO16" s="20"/>
      <c r="BP16" s="20"/>
      <c r="BQ16" s="21"/>
      <c r="BR16" s="20"/>
      <c r="BS16" s="20"/>
      <c r="BT16" s="21"/>
      <c r="BU16" s="20"/>
      <c r="BV16" s="20"/>
      <c r="BW16" s="21"/>
      <c r="BX16" s="20"/>
      <c r="BY16" s="20"/>
      <c r="BZ16" s="21"/>
      <c r="CA16" s="20"/>
      <c r="CB16" s="20"/>
      <c r="CC16" s="21"/>
      <c r="CD16" s="20"/>
      <c r="CE16" s="20"/>
      <c r="CF16" s="22"/>
      <c r="CG16" s="28"/>
      <c r="CH16" s="29"/>
      <c r="CI16" s="29">
        <v>5.5</v>
      </c>
      <c r="CJ16" s="29">
        <v>10</v>
      </c>
      <c r="CK16" s="30" t="s">
        <v>77</v>
      </c>
      <c r="CL16" s="31"/>
      <c r="CM16" s="31"/>
      <c r="CN16" s="32"/>
      <c r="CO16" s="31"/>
      <c r="CP16" s="31"/>
      <c r="CQ16" s="32"/>
      <c r="CR16" s="31"/>
      <c r="CS16" s="31"/>
      <c r="CT16" s="32"/>
      <c r="CU16" s="31"/>
      <c r="CV16" s="31"/>
      <c r="CW16" s="32"/>
      <c r="CX16" s="31"/>
      <c r="CY16" s="31"/>
      <c r="CZ16" s="32"/>
      <c r="DA16" s="31"/>
      <c r="DB16" s="31"/>
      <c r="DC16" s="32"/>
      <c r="DD16" s="31"/>
      <c r="DE16" s="31"/>
      <c r="DF16" s="32"/>
      <c r="DG16" s="31"/>
      <c r="DH16" s="31"/>
      <c r="DI16" s="32"/>
      <c r="DJ16" s="31"/>
      <c r="DK16" s="31"/>
      <c r="DL16" s="32"/>
      <c r="DM16" s="31"/>
      <c r="DN16" s="31"/>
      <c r="DO16" s="32"/>
      <c r="DP16" s="31"/>
      <c r="DQ16" s="31"/>
      <c r="DR16" s="32"/>
      <c r="DS16" s="31"/>
      <c r="DT16" s="31"/>
      <c r="DU16" s="32"/>
      <c r="DV16" s="31"/>
      <c r="DW16" s="31"/>
      <c r="DX16" s="33"/>
      <c r="DY16" s="39"/>
      <c r="DZ16" s="40"/>
      <c r="EA16" s="35" t="s">
        <v>87</v>
      </c>
      <c r="EB16" s="42" t="s">
        <v>88</v>
      </c>
      <c r="EC16" s="43"/>
      <c r="ED16" s="44"/>
      <c r="EE16" s="44"/>
      <c r="EF16" s="45"/>
      <c r="EG16" s="44"/>
      <c r="EH16" s="44"/>
      <c r="EI16" s="45"/>
      <c r="EJ16" s="44"/>
      <c r="EK16" s="44"/>
      <c r="EL16" s="45"/>
      <c r="EM16" s="44"/>
      <c r="EN16" s="44"/>
      <c r="EO16" s="45"/>
      <c r="EP16" s="44"/>
      <c r="EQ16" s="44"/>
      <c r="ER16" s="45"/>
      <c r="ES16" s="44"/>
      <c r="ET16" s="44"/>
      <c r="EU16" s="45"/>
      <c r="EV16" s="44"/>
      <c r="EW16" s="44"/>
      <c r="EX16" s="45"/>
      <c r="EY16" s="44"/>
      <c r="EZ16" s="44"/>
      <c r="FA16" s="45"/>
      <c r="FB16" s="44"/>
      <c r="FC16" s="44"/>
      <c r="FD16" s="45"/>
      <c r="FE16" s="44"/>
      <c r="FF16" s="44"/>
      <c r="FG16" s="45"/>
      <c r="FH16" s="44"/>
      <c r="FI16" s="44"/>
      <c r="FJ16" s="45"/>
      <c r="FK16" s="44"/>
      <c r="FL16" s="44"/>
      <c r="FM16" s="45"/>
      <c r="FN16" s="44"/>
      <c r="FO16" s="44"/>
      <c r="FP16" s="46"/>
      <c r="FQ16" s="52"/>
      <c r="FR16" s="53"/>
      <c r="FS16" s="48">
        <v>2</v>
      </c>
      <c r="FT16" s="54">
        <v>4</v>
      </c>
      <c r="FU16" s="55" t="s">
        <v>79</v>
      </c>
      <c r="FV16" s="56"/>
      <c r="FW16" s="56"/>
      <c r="FX16" s="57"/>
      <c r="FY16" s="56"/>
      <c r="FZ16" s="56"/>
      <c r="GA16" s="57" t="s">
        <v>145</v>
      </c>
      <c r="GB16" s="56"/>
      <c r="GC16" s="56"/>
      <c r="GD16" s="57"/>
      <c r="GE16" s="56"/>
      <c r="GF16" s="56"/>
      <c r="GG16" s="57"/>
      <c r="GH16" s="56"/>
      <c r="GI16" s="56"/>
      <c r="GJ16" s="57"/>
      <c r="GK16" s="56"/>
      <c r="GL16" s="56"/>
      <c r="GM16" s="57"/>
      <c r="GN16" s="56"/>
      <c r="GO16" s="56"/>
      <c r="GP16" s="57"/>
      <c r="GQ16" s="56"/>
      <c r="GR16" s="56"/>
      <c r="GS16" s="57"/>
      <c r="GT16" s="56"/>
      <c r="GU16" s="56"/>
      <c r="GV16" s="57"/>
      <c r="GW16" s="56"/>
      <c r="GX16" s="56"/>
      <c r="GY16" s="57"/>
      <c r="GZ16" s="56"/>
      <c r="HA16" s="56"/>
      <c r="HB16" s="57"/>
      <c r="HC16" s="56"/>
      <c r="HD16" s="56"/>
      <c r="HE16" s="57"/>
      <c r="HF16" s="56"/>
      <c r="HG16" s="56"/>
      <c r="HH16" s="59"/>
      <c r="HI16" s="65"/>
      <c r="HJ16" s="66"/>
      <c r="HK16" s="61">
        <v>1.5</v>
      </c>
      <c r="HL16" s="67">
        <v>4</v>
      </c>
      <c r="HM16" s="68" t="s">
        <v>79</v>
      </c>
      <c r="HN16" s="69"/>
      <c r="HO16" s="69"/>
      <c r="HP16" s="70"/>
      <c r="HQ16" s="69"/>
      <c r="HR16" s="69"/>
      <c r="HS16" s="70"/>
      <c r="HT16" s="69"/>
      <c r="HU16" s="69"/>
      <c r="HV16" s="70"/>
      <c r="HW16" s="69"/>
      <c r="HX16" s="69"/>
      <c r="HY16" s="70"/>
      <c r="HZ16" s="69"/>
      <c r="IA16" s="69"/>
      <c r="IB16" s="70"/>
      <c r="IC16" s="69"/>
      <c r="ID16" s="69"/>
      <c r="IE16" s="70"/>
      <c r="IF16" s="69"/>
      <c r="IG16" s="69"/>
      <c r="IH16" s="70"/>
      <c r="II16" s="69"/>
      <c r="IJ16" s="69"/>
      <c r="IK16" s="70"/>
      <c r="IL16" s="69"/>
      <c r="IM16" s="69"/>
      <c r="IN16" s="70"/>
      <c r="IO16" s="69"/>
      <c r="IP16" s="69"/>
      <c r="IQ16" s="70"/>
      <c r="IR16" s="69"/>
      <c r="IS16" s="69"/>
      <c r="IT16" s="70"/>
      <c r="IU16" s="69"/>
      <c r="IV16" s="69"/>
      <c r="IW16" s="70"/>
      <c r="IX16" s="69"/>
      <c r="IY16" s="69"/>
      <c r="IZ16" s="71"/>
      <c r="JA16" s="77"/>
      <c r="JB16" s="78"/>
      <c r="JC16" s="78">
        <v>2</v>
      </c>
      <c r="JD16" s="79">
        <v>5</v>
      </c>
      <c r="JE16" s="80"/>
    </row>
    <row r="17" spans="1:265" ht="226" thickBot="1" x14ac:dyDescent="0.25">
      <c r="A17" s="4">
        <v>42965</v>
      </c>
      <c r="B17" s="5"/>
      <c r="C17" s="5"/>
      <c r="D17" s="7"/>
      <c r="E17" s="81"/>
      <c r="F17" s="81"/>
      <c r="G17" s="7"/>
      <c r="H17" s="81"/>
      <c r="I17" s="81"/>
      <c r="J17" s="7"/>
      <c r="K17" s="81"/>
      <c r="L17" s="81"/>
      <c r="M17" s="7"/>
      <c r="N17" s="81"/>
      <c r="O17" s="81"/>
      <c r="P17" s="7" t="s">
        <v>23</v>
      </c>
      <c r="Q17" s="81"/>
      <c r="R17" s="81"/>
      <c r="S17" s="7"/>
      <c r="T17" s="81"/>
      <c r="U17" s="81"/>
      <c r="V17" s="7"/>
      <c r="W17" s="81"/>
      <c r="X17" s="81"/>
      <c r="Y17" s="7"/>
      <c r="Z17" s="81"/>
      <c r="AA17" s="81"/>
      <c r="AB17" s="7"/>
      <c r="AC17" s="81"/>
      <c r="AD17" s="81"/>
      <c r="AE17" s="7"/>
      <c r="AF17" s="81"/>
      <c r="AG17" s="81"/>
      <c r="AH17" s="7"/>
      <c r="AI17" s="81"/>
      <c r="AJ17" s="81"/>
      <c r="AK17" s="7"/>
      <c r="AL17" s="81"/>
      <c r="AM17" s="81"/>
      <c r="AN17" s="8"/>
      <c r="AO17" s="14"/>
      <c r="AP17" s="15"/>
      <c r="AQ17" s="10">
        <v>7</v>
      </c>
      <c r="AR17" s="15">
        <v>18</v>
      </c>
      <c r="AS17" s="19" t="s">
        <v>41</v>
      </c>
      <c r="AT17" s="20"/>
      <c r="AU17" s="20"/>
      <c r="AV17" s="21"/>
      <c r="AW17" s="20"/>
      <c r="AX17" s="20"/>
      <c r="AY17" s="21"/>
      <c r="AZ17" s="20"/>
      <c r="BA17" s="20"/>
      <c r="BB17" s="21"/>
      <c r="BC17" s="20"/>
      <c r="BD17" s="20"/>
      <c r="BE17" s="21" t="s">
        <v>57</v>
      </c>
      <c r="BF17" s="20"/>
      <c r="BG17" s="20"/>
      <c r="BH17" s="21"/>
      <c r="BI17" s="20"/>
      <c r="BJ17" s="20"/>
      <c r="BK17" s="21"/>
      <c r="BL17" s="20"/>
      <c r="BM17" s="20"/>
      <c r="BN17" s="21"/>
      <c r="BO17" s="20"/>
      <c r="BP17" s="20"/>
      <c r="BQ17" s="21"/>
      <c r="BR17" s="20"/>
      <c r="BS17" s="20"/>
      <c r="BT17" s="21"/>
      <c r="BU17" s="20"/>
      <c r="BV17" s="20"/>
      <c r="BW17" s="21"/>
      <c r="BX17" s="20"/>
      <c r="BY17" s="20"/>
      <c r="BZ17" s="21"/>
      <c r="CA17" s="20"/>
      <c r="CB17" s="20"/>
      <c r="CC17" s="21"/>
      <c r="CD17" s="20"/>
      <c r="CE17" s="20"/>
      <c r="CF17" s="22"/>
      <c r="CG17" s="28"/>
      <c r="CH17" s="29"/>
      <c r="CI17" s="29">
        <v>5</v>
      </c>
      <c r="CJ17" s="29">
        <v>10</v>
      </c>
      <c r="CK17" s="30" t="s">
        <v>78</v>
      </c>
      <c r="CL17" s="31"/>
      <c r="CM17" s="31"/>
      <c r="CN17" s="32"/>
      <c r="CO17" s="31"/>
      <c r="CP17" s="31"/>
      <c r="CQ17" s="32"/>
      <c r="CR17" s="31"/>
      <c r="CS17" s="31"/>
      <c r="CT17" s="32"/>
      <c r="CU17" s="31"/>
      <c r="CV17" s="31"/>
      <c r="CW17" s="32"/>
      <c r="CX17" s="31"/>
      <c r="CY17" s="31"/>
      <c r="CZ17" s="32"/>
      <c r="DA17" s="31"/>
      <c r="DB17" s="31"/>
      <c r="DC17" s="32"/>
      <c r="DD17" s="31"/>
      <c r="DE17" s="31"/>
      <c r="DF17" s="32"/>
      <c r="DG17" s="31"/>
      <c r="DH17" s="31"/>
      <c r="DI17" s="32"/>
      <c r="DJ17" s="31"/>
      <c r="DK17" s="31"/>
      <c r="DL17" s="32"/>
      <c r="DM17" s="31"/>
      <c r="DN17" s="31"/>
      <c r="DO17" s="32"/>
      <c r="DP17" s="31"/>
      <c r="DQ17" s="31"/>
      <c r="DR17" s="32"/>
      <c r="DS17" s="31"/>
      <c r="DT17" s="31"/>
      <c r="DU17" s="32"/>
      <c r="DV17" s="31"/>
      <c r="DW17" s="31"/>
      <c r="DX17" s="33"/>
      <c r="DY17" s="39"/>
      <c r="DZ17" s="40"/>
      <c r="EA17" s="35">
        <v>10</v>
      </c>
      <c r="EB17" s="41">
        <v>19</v>
      </c>
      <c r="EC17" s="43" t="s">
        <v>89</v>
      </c>
      <c r="ED17" s="44"/>
      <c r="EE17" s="44"/>
      <c r="EF17" s="45"/>
      <c r="EG17" s="44"/>
      <c r="EH17" s="44"/>
      <c r="EI17" s="45"/>
      <c r="EJ17" s="44"/>
      <c r="EK17" s="44"/>
      <c r="EL17" s="45"/>
      <c r="EM17" s="44"/>
      <c r="EN17" s="44"/>
      <c r="EO17" s="45"/>
      <c r="EP17" s="44"/>
      <c r="EQ17" s="44"/>
      <c r="ER17" s="45"/>
      <c r="ES17" s="44"/>
      <c r="ET17" s="44"/>
      <c r="EU17" s="45"/>
      <c r="EV17" s="44"/>
      <c r="EW17" s="44"/>
      <c r="EX17" s="45"/>
      <c r="EY17" s="44"/>
      <c r="EZ17" s="44"/>
      <c r="FA17" s="45"/>
      <c r="FB17" s="44"/>
      <c r="FC17" s="44"/>
      <c r="FD17" s="45"/>
      <c r="FE17" s="44"/>
      <c r="FF17" s="44"/>
      <c r="FG17" s="45"/>
      <c r="FH17" s="44"/>
      <c r="FI17" s="44">
        <v>2</v>
      </c>
      <c r="FJ17" s="45"/>
      <c r="FK17" s="44"/>
      <c r="FL17" s="44"/>
      <c r="FM17" s="45" t="s">
        <v>133</v>
      </c>
      <c r="FN17" s="44"/>
      <c r="FO17" s="44"/>
      <c r="FP17" s="46"/>
      <c r="FQ17" s="52"/>
      <c r="FR17" s="53"/>
      <c r="FS17" s="48">
        <v>2</v>
      </c>
      <c r="FT17" s="54">
        <v>4</v>
      </c>
      <c r="FU17" s="55" t="s">
        <v>42</v>
      </c>
      <c r="FV17" s="56"/>
      <c r="FW17" s="56"/>
      <c r="FX17" s="57"/>
      <c r="FY17" s="56"/>
      <c r="FZ17" s="56"/>
      <c r="GA17" s="57"/>
      <c r="GB17" s="56"/>
      <c r="GC17" s="56"/>
      <c r="GD17" s="57"/>
      <c r="GE17" s="56"/>
      <c r="GF17" s="56"/>
      <c r="GG17" s="57"/>
      <c r="GH17" s="56"/>
      <c r="GI17" s="56"/>
      <c r="GJ17" s="57"/>
      <c r="GK17" s="56"/>
      <c r="GL17" s="56"/>
      <c r="GM17" s="57"/>
      <c r="GN17" s="56"/>
      <c r="GO17" s="56"/>
      <c r="GP17" s="57"/>
      <c r="GQ17" s="56"/>
      <c r="GR17" s="56"/>
      <c r="GS17" s="57"/>
      <c r="GT17" s="56"/>
      <c r="GU17" s="56"/>
      <c r="GV17" s="57"/>
      <c r="GW17" s="56"/>
      <c r="GX17" s="56"/>
      <c r="GY17" s="57"/>
      <c r="GZ17" s="56"/>
      <c r="HA17" s="56"/>
      <c r="HB17" s="57"/>
      <c r="HC17" s="56"/>
      <c r="HD17" s="56"/>
      <c r="HE17" s="57"/>
      <c r="HF17" s="56"/>
      <c r="HG17" s="56"/>
      <c r="HH17" s="59"/>
      <c r="HI17" s="65"/>
      <c r="HJ17" s="66"/>
      <c r="HK17" s="61">
        <v>1.5</v>
      </c>
      <c r="HL17" s="67">
        <v>4</v>
      </c>
      <c r="HM17" s="68" t="s">
        <v>171</v>
      </c>
      <c r="HN17" s="69"/>
      <c r="HO17" s="69"/>
      <c r="HP17" s="70" t="s">
        <v>178</v>
      </c>
      <c r="HQ17" s="69"/>
      <c r="HR17" s="69"/>
      <c r="HS17" s="70"/>
      <c r="HT17" s="69"/>
      <c r="HU17" s="69"/>
      <c r="HV17" s="70" t="s">
        <v>180</v>
      </c>
      <c r="HW17" s="69"/>
      <c r="HX17" s="69"/>
      <c r="HY17" s="70"/>
      <c r="HZ17" s="69"/>
      <c r="IA17" s="69"/>
      <c r="IB17" s="70"/>
      <c r="IC17" s="69"/>
      <c r="ID17" s="69"/>
      <c r="IE17" s="70"/>
      <c r="IF17" s="69"/>
      <c r="IG17" s="69"/>
      <c r="IH17" s="70"/>
      <c r="II17" s="69"/>
      <c r="IJ17" s="69"/>
      <c r="IK17" s="70" t="s">
        <v>155</v>
      </c>
      <c r="IL17" s="69"/>
      <c r="IM17" s="69"/>
      <c r="IN17" s="70"/>
      <c r="IO17" s="69"/>
      <c r="IP17" s="69"/>
      <c r="IQ17" s="70"/>
      <c r="IR17" s="69"/>
      <c r="IS17" s="69"/>
      <c r="IT17" s="70"/>
      <c r="IU17" s="69"/>
      <c r="IV17" s="69"/>
      <c r="IW17" s="70"/>
      <c r="IX17" s="69"/>
      <c r="IY17" s="69"/>
      <c r="IZ17" s="71"/>
      <c r="JA17" s="77"/>
      <c r="JB17" s="78"/>
      <c r="JC17" s="78">
        <v>2.5</v>
      </c>
      <c r="JD17" s="79">
        <v>5</v>
      </c>
      <c r="JE17" s="80" t="s">
        <v>205</v>
      </c>
    </row>
    <row r="18" spans="1:265" ht="183" thickBot="1" x14ac:dyDescent="0.25">
      <c r="A18" s="4">
        <v>42968</v>
      </c>
      <c r="B18" s="5"/>
      <c r="C18" s="5"/>
      <c r="D18" s="7"/>
      <c r="E18" s="81"/>
      <c r="F18" s="81"/>
      <c r="G18" s="7"/>
      <c r="H18" s="81"/>
      <c r="I18" s="81"/>
      <c r="J18" s="7" t="s">
        <v>17</v>
      </c>
      <c r="K18" s="81"/>
      <c r="L18" s="81"/>
      <c r="M18" s="7"/>
      <c r="N18" s="81"/>
      <c r="O18" s="81"/>
      <c r="P18" s="7"/>
      <c r="Q18" s="81"/>
      <c r="R18" s="81"/>
      <c r="S18" s="7"/>
      <c r="T18" s="81"/>
      <c r="U18" s="81"/>
      <c r="V18" s="7"/>
      <c r="W18" s="81"/>
      <c r="X18" s="81"/>
      <c r="Y18" s="7"/>
      <c r="Z18" s="81"/>
      <c r="AA18" s="81"/>
      <c r="AB18" s="7"/>
      <c r="AC18" s="81"/>
      <c r="AD18" s="81"/>
      <c r="AE18" s="7"/>
      <c r="AF18" s="81"/>
      <c r="AG18" s="81"/>
      <c r="AH18" s="7"/>
      <c r="AI18" s="81"/>
      <c r="AJ18" s="81"/>
      <c r="AK18" s="7"/>
      <c r="AL18" s="81"/>
      <c r="AM18" s="81"/>
      <c r="AN18" s="8"/>
      <c r="AO18" s="14"/>
      <c r="AP18" s="15"/>
      <c r="AQ18" s="10">
        <v>10</v>
      </c>
      <c r="AR18" s="15">
        <v>18</v>
      </c>
      <c r="AS18" s="19" t="s">
        <v>42</v>
      </c>
      <c r="AT18" s="20"/>
      <c r="AU18" s="20"/>
      <c r="AV18" s="21"/>
      <c r="AW18" s="20"/>
      <c r="AX18" s="20"/>
      <c r="AY18" s="21"/>
      <c r="AZ18" s="20"/>
      <c r="BA18" s="20"/>
      <c r="BB18" s="21"/>
      <c r="BC18" s="20"/>
      <c r="BD18" s="20"/>
      <c r="BE18" s="21"/>
      <c r="BF18" s="20"/>
      <c r="BG18" s="20"/>
      <c r="BH18" s="21"/>
      <c r="BI18" s="20"/>
      <c r="BJ18" s="20"/>
      <c r="BK18" s="21"/>
      <c r="BL18" s="20"/>
      <c r="BM18" s="20"/>
      <c r="BN18" s="21"/>
      <c r="BO18" s="20"/>
      <c r="BP18" s="20"/>
      <c r="BQ18" s="21"/>
      <c r="BR18" s="20"/>
      <c r="BS18" s="20"/>
      <c r="BT18" s="21"/>
      <c r="BU18" s="20"/>
      <c r="BV18" s="20"/>
      <c r="BW18" s="21"/>
      <c r="BX18" s="20"/>
      <c r="BY18" s="20"/>
      <c r="BZ18" s="21"/>
      <c r="CA18" s="20"/>
      <c r="CB18" s="20"/>
      <c r="CC18" s="21"/>
      <c r="CD18" s="20"/>
      <c r="CE18" s="20"/>
      <c r="CF18" s="22"/>
      <c r="CG18" s="28"/>
      <c r="CH18" s="29"/>
      <c r="CI18" s="29">
        <v>6</v>
      </c>
      <c r="CJ18" s="29">
        <v>12</v>
      </c>
      <c r="CK18" s="30" t="s">
        <v>42</v>
      </c>
      <c r="CL18" s="31"/>
      <c r="CM18" s="31"/>
      <c r="CN18" s="32"/>
      <c r="CO18" s="31"/>
      <c r="CP18" s="31"/>
      <c r="CQ18" s="32"/>
      <c r="CR18" s="31"/>
      <c r="CS18" s="31"/>
      <c r="CT18" s="32"/>
      <c r="CU18" s="31"/>
      <c r="CV18" s="31"/>
      <c r="CW18" s="32"/>
      <c r="CX18" s="31"/>
      <c r="CY18" s="31"/>
      <c r="CZ18" s="32"/>
      <c r="DA18" s="31"/>
      <c r="DB18" s="31"/>
      <c r="DC18" s="32"/>
      <c r="DD18" s="31"/>
      <c r="DE18" s="31"/>
      <c r="DF18" s="32"/>
      <c r="DG18" s="31"/>
      <c r="DH18" s="31"/>
      <c r="DI18" s="32"/>
      <c r="DJ18" s="31"/>
      <c r="DK18" s="31"/>
      <c r="DL18" s="32"/>
      <c r="DM18" s="31"/>
      <c r="DN18" s="31"/>
      <c r="DO18" s="32"/>
      <c r="DP18" s="31"/>
      <c r="DQ18" s="31"/>
      <c r="DR18" s="32"/>
      <c r="DS18" s="31"/>
      <c r="DT18" s="31"/>
      <c r="DU18" s="32"/>
      <c r="DV18" s="31"/>
      <c r="DW18" s="31"/>
      <c r="DX18" s="33"/>
      <c r="DY18" s="39"/>
      <c r="DZ18" s="40"/>
      <c r="EA18" s="35">
        <v>12</v>
      </c>
      <c r="EB18" s="41">
        <v>15</v>
      </c>
      <c r="EC18" s="43" t="s">
        <v>90</v>
      </c>
      <c r="ED18" s="44"/>
      <c r="EE18" s="44"/>
      <c r="EF18" s="45"/>
      <c r="EG18" s="44"/>
      <c r="EH18" s="44"/>
      <c r="EI18" s="45"/>
      <c r="EJ18" s="44"/>
      <c r="EK18" s="44"/>
      <c r="EL18" s="45"/>
      <c r="EM18" s="44"/>
      <c r="EN18" s="44"/>
      <c r="EO18" s="45"/>
      <c r="EP18" s="44"/>
      <c r="EQ18" s="44"/>
      <c r="ER18" s="45"/>
      <c r="ES18" s="44"/>
      <c r="ET18" s="44"/>
      <c r="EU18" s="45"/>
      <c r="EV18" s="44"/>
      <c r="EW18" s="44"/>
      <c r="EX18" s="45"/>
      <c r="EY18" s="44"/>
      <c r="EZ18" s="44"/>
      <c r="FA18" s="45"/>
      <c r="FB18" s="44"/>
      <c r="FC18" s="44"/>
      <c r="FD18" s="45"/>
      <c r="FE18" s="44"/>
      <c r="FF18" s="44"/>
      <c r="FG18" s="45"/>
      <c r="FH18" s="44"/>
      <c r="FI18" s="44"/>
      <c r="FJ18" s="45"/>
      <c r="FK18" s="44"/>
      <c r="FL18" s="44"/>
      <c r="FM18" s="45"/>
      <c r="FN18" s="44"/>
      <c r="FO18" s="44"/>
      <c r="FP18" s="46"/>
      <c r="FQ18" s="52"/>
      <c r="FR18" s="53"/>
      <c r="FS18" s="48">
        <v>2</v>
      </c>
      <c r="FT18" s="54">
        <v>4</v>
      </c>
      <c r="FU18" s="55" t="s">
        <v>135</v>
      </c>
      <c r="FV18" s="56"/>
      <c r="FW18" s="56"/>
      <c r="FX18" s="57"/>
      <c r="FY18" s="56"/>
      <c r="FZ18" s="56"/>
      <c r="GA18" s="57"/>
      <c r="GB18" s="56"/>
      <c r="GC18" s="56"/>
      <c r="GD18" s="57"/>
      <c r="GE18" s="56"/>
      <c r="GF18" s="56"/>
      <c r="GG18" s="57"/>
      <c r="GH18" s="56"/>
      <c r="GI18" s="56"/>
      <c r="GJ18" s="57"/>
      <c r="GK18" s="56"/>
      <c r="GL18" s="56"/>
      <c r="GM18" s="57"/>
      <c r="GN18" s="56"/>
      <c r="GO18" s="56"/>
      <c r="GP18" s="57"/>
      <c r="GQ18" s="56"/>
      <c r="GR18" s="56"/>
      <c r="GS18" s="57"/>
      <c r="GT18" s="56"/>
      <c r="GU18" s="56"/>
      <c r="GV18" s="57"/>
      <c r="GW18" s="56"/>
      <c r="GX18" s="56"/>
      <c r="GY18" s="57"/>
      <c r="GZ18" s="56"/>
      <c r="HA18" s="56"/>
      <c r="HB18" s="57"/>
      <c r="HC18" s="56"/>
      <c r="HD18" s="56"/>
      <c r="HE18" s="57"/>
      <c r="HF18" s="56"/>
      <c r="HG18" s="56"/>
      <c r="HH18" s="59"/>
      <c r="HI18" s="65"/>
      <c r="HJ18" s="66"/>
      <c r="HK18" s="61">
        <v>1</v>
      </c>
      <c r="HL18" s="67">
        <v>4</v>
      </c>
      <c r="HM18" s="68" t="s">
        <v>172</v>
      </c>
      <c r="HN18" s="69"/>
      <c r="HO18" s="69"/>
      <c r="HP18" s="70"/>
      <c r="HQ18" s="69"/>
      <c r="HR18" s="69"/>
      <c r="HS18" s="70"/>
      <c r="HT18" s="69"/>
      <c r="HU18" s="69"/>
      <c r="HV18" s="70"/>
      <c r="HW18" s="69"/>
      <c r="HX18" s="69"/>
      <c r="HY18" s="70"/>
      <c r="HZ18" s="69"/>
      <c r="IA18" s="69"/>
      <c r="IB18" s="70"/>
      <c r="IC18" s="69"/>
      <c r="ID18" s="69"/>
      <c r="IE18" s="70"/>
      <c r="IF18" s="69"/>
      <c r="IG18" s="69"/>
      <c r="IH18" s="70"/>
      <c r="II18" s="69"/>
      <c r="IJ18" s="69"/>
      <c r="IK18" s="70"/>
      <c r="IL18" s="69"/>
      <c r="IM18" s="69"/>
      <c r="IN18" s="70"/>
      <c r="IO18" s="69"/>
      <c r="IP18" s="69"/>
      <c r="IQ18" s="70"/>
      <c r="IR18" s="69"/>
      <c r="IS18" s="69"/>
      <c r="IT18" s="70"/>
      <c r="IU18" s="69"/>
      <c r="IV18" s="69"/>
      <c r="IW18" s="70"/>
      <c r="IX18" s="69"/>
      <c r="IY18" s="69"/>
      <c r="IZ18" s="71"/>
      <c r="JA18" s="77"/>
      <c r="JB18" s="78"/>
      <c r="JC18" s="78">
        <v>1.5</v>
      </c>
      <c r="JD18" s="79">
        <v>5</v>
      </c>
      <c r="JE18" s="80" t="s">
        <v>206</v>
      </c>
    </row>
    <row r="19" spans="1:265" ht="127" thickBot="1" x14ac:dyDescent="0.25">
      <c r="A19" s="4">
        <v>42970</v>
      </c>
      <c r="B19" s="5"/>
      <c r="C19" s="5"/>
      <c r="D19" s="7"/>
      <c r="E19" s="81"/>
      <c r="F19" s="81"/>
      <c r="G19" s="7"/>
      <c r="H19" s="81"/>
      <c r="I19" s="81"/>
      <c r="J19" s="7"/>
      <c r="K19" s="81"/>
      <c r="L19" s="81"/>
      <c r="M19" s="7"/>
      <c r="N19" s="81"/>
      <c r="O19" s="81"/>
      <c r="P19" s="7"/>
      <c r="Q19" s="81"/>
      <c r="R19" s="81"/>
      <c r="S19" s="7"/>
      <c r="T19" s="81"/>
      <c r="U19" s="81"/>
      <c r="V19" s="7"/>
      <c r="W19" s="81"/>
      <c r="X19" s="81"/>
      <c r="Y19" s="7"/>
      <c r="Z19" s="81"/>
      <c r="AA19" s="81"/>
      <c r="AB19" s="7"/>
      <c r="AC19" s="81"/>
      <c r="AD19" s="81"/>
      <c r="AE19" s="7"/>
      <c r="AF19" s="81"/>
      <c r="AG19" s="81"/>
      <c r="AH19" s="7"/>
      <c r="AI19" s="81"/>
      <c r="AJ19" s="81"/>
      <c r="AK19" s="7"/>
      <c r="AL19" s="81"/>
      <c r="AM19" s="81"/>
      <c r="AN19" s="8"/>
      <c r="AO19" s="14"/>
      <c r="AP19" s="15"/>
      <c r="AQ19" s="10">
        <v>9.75</v>
      </c>
      <c r="AR19" s="15">
        <v>14.3</v>
      </c>
      <c r="AS19" s="19" t="s">
        <v>43</v>
      </c>
      <c r="AT19" s="20"/>
      <c r="AU19" s="20"/>
      <c r="AV19" s="21"/>
      <c r="AW19" s="20"/>
      <c r="AX19" s="20"/>
      <c r="AY19" s="21"/>
      <c r="AZ19" s="20"/>
      <c r="BA19" s="20"/>
      <c r="BB19" s="21"/>
      <c r="BC19" s="20"/>
      <c r="BD19" s="20"/>
      <c r="BE19" s="21"/>
      <c r="BF19" s="20"/>
      <c r="BG19" s="20"/>
      <c r="BH19" s="21"/>
      <c r="BI19" s="20"/>
      <c r="BJ19" s="20"/>
      <c r="BK19" s="21"/>
      <c r="BL19" s="20"/>
      <c r="BM19" s="20"/>
      <c r="BN19" s="21"/>
      <c r="BO19" s="20"/>
      <c r="BP19" s="20"/>
      <c r="BQ19" s="21"/>
      <c r="BR19" s="20"/>
      <c r="BS19" s="20"/>
      <c r="BT19" s="21"/>
      <c r="BU19" s="20"/>
      <c r="BV19" s="20"/>
      <c r="BW19" s="21"/>
      <c r="BX19" s="20"/>
      <c r="BY19" s="20"/>
      <c r="BZ19" s="21"/>
      <c r="CA19" s="20"/>
      <c r="CB19" s="20"/>
      <c r="CC19" s="21"/>
      <c r="CD19" s="20"/>
      <c r="CE19" s="20"/>
      <c r="CF19" s="22"/>
      <c r="CG19" s="28"/>
      <c r="CH19" s="29"/>
      <c r="CI19" s="29">
        <v>5.98</v>
      </c>
      <c r="CJ19" s="29">
        <v>8.67</v>
      </c>
      <c r="CK19" s="30" t="s">
        <v>79</v>
      </c>
      <c r="CL19" s="31"/>
      <c r="CM19" s="31"/>
      <c r="CN19" s="32"/>
      <c r="CO19" s="31"/>
      <c r="CP19" s="31"/>
      <c r="CQ19" s="32"/>
      <c r="CR19" s="31"/>
      <c r="CS19" s="31"/>
      <c r="CT19" s="32"/>
      <c r="CU19" s="31"/>
      <c r="CV19" s="31"/>
      <c r="CW19" s="32"/>
      <c r="CX19" s="31"/>
      <c r="CY19" s="31"/>
      <c r="CZ19" s="32"/>
      <c r="DA19" s="31"/>
      <c r="DB19" s="31"/>
      <c r="DC19" s="32"/>
      <c r="DD19" s="31"/>
      <c r="DE19" s="31"/>
      <c r="DF19" s="32"/>
      <c r="DG19" s="31"/>
      <c r="DH19" s="31"/>
      <c r="DI19" s="32"/>
      <c r="DJ19" s="31"/>
      <c r="DK19" s="31"/>
      <c r="DL19" s="32"/>
      <c r="DM19" s="31"/>
      <c r="DN19" s="31"/>
      <c r="DO19" s="32"/>
      <c r="DP19" s="31"/>
      <c r="DQ19" s="31"/>
      <c r="DR19" s="32"/>
      <c r="DS19" s="31"/>
      <c r="DT19" s="31"/>
      <c r="DU19" s="32"/>
      <c r="DV19" s="31"/>
      <c r="DW19" s="31"/>
      <c r="DX19" s="33"/>
      <c r="DY19" s="39"/>
      <c r="DZ19" s="40"/>
      <c r="EA19" s="35">
        <v>13.25</v>
      </c>
      <c r="EB19" s="41">
        <v>19.670000000000002</v>
      </c>
      <c r="EC19" s="43" t="s">
        <v>91</v>
      </c>
      <c r="ED19" s="44"/>
      <c r="EE19" s="44"/>
      <c r="EF19" s="45"/>
      <c r="EG19" s="44"/>
      <c r="EH19" s="44"/>
      <c r="EI19" s="45"/>
      <c r="EJ19" s="44"/>
      <c r="EK19" s="44"/>
      <c r="EL19" s="45"/>
      <c r="EM19" s="44"/>
      <c r="EN19" s="44"/>
      <c r="EO19" s="45"/>
      <c r="EP19" s="44"/>
      <c r="EQ19" s="44"/>
      <c r="ER19" s="45"/>
      <c r="ES19" s="44"/>
      <c r="ET19" s="44"/>
      <c r="EU19" s="45"/>
      <c r="EV19" s="44"/>
      <c r="EW19" s="44"/>
      <c r="EX19" s="45"/>
      <c r="EY19" s="44"/>
      <c r="EZ19" s="44"/>
      <c r="FA19" s="45"/>
      <c r="FB19" s="44"/>
      <c r="FC19" s="44"/>
      <c r="FD19" s="45"/>
      <c r="FE19" s="44"/>
      <c r="FF19" s="44"/>
      <c r="FG19" s="45"/>
      <c r="FH19" s="44"/>
      <c r="FI19" s="44"/>
      <c r="FJ19" s="45"/>
      <c r="FK19" s="44"/>
      <c r="FL19" s="44"/>
      <c r="FM19" s="45"/>
      <c r="FN19" s="44"/>
      <c r="FO19" s="44"/>
      <c r="FP19" s="46"/>
      <c r="FQ19" s="52"/>
      <c r="FR19" s="53"/>
      <c r="FS19" s="48">
        <v>1.42</v>
      </c>
      <c r="FT19" s="54">
        <v>4.17</v>
      </c>
      <c r="FU19" s="55" t="s">
        <v>136</v>
      </c>
      <c r="FV19" s="56"/>
      <c r="FW19" s="56"/>
      <c r="FX19" s="57"/>
      <c r="FY19" s="56"/>
      <c r="FZ19" s="56"/>
      <c r="GA19" s="57"/>
      <c r="GB19" s="56"/>
      <c r="GC19" s="56"/>
      <c r="GD19" s="57"/>
      <c r="GE19" s="56"/>
      <c r="GF19" s="56"/>
      <c r="GG19" s="57"/>
      <c r="GH19" s="56"/>
      <c r="GI19" s="56"/>
      <c r="GJ19" s="57"/>
      <c r="GK19" s="56"/>
      <c r="GL19" s="56"/>
      <c r="GM19" s="57"/>
      <c r="GN19" s="56"/>
      <c r="GO19" s="56"/>
      <c r="GP19" s="57"/>
      <c r="GQ19" s="56"/>
      <c r="GR19" s="56"/>
      <c r="GS19" s="57"/>
      <c r="GT19" s="56"/>
      <c r="GU19" s="56"/>
      <c r="GV19" s="57"/>
      <c r="GW19" s="56"/>
      <c r="GX19" s="56"/>
      <c r="GY19" s="57"/>
      <c r="GZ19" s="56"/>
      <c r="HA19" s="56"/>
      <c r="HB19" s="57"/>
      <c r="HC19" s="56"/>
      <c r="HD19" s="56"/>
      <c r="HE19" s="57"/>
      <c r="HF19" s="56"/>
      <c r="HG19" s="56"/>
      <c r="HH19" s="59"/>
      <c r="HI19" s="65"/>
      <c r="HJ19" s="66"/>
      <c r="HK19" s="61">
        <v>1.5</v>
      </c>
      <c r="HL19" s="67">
        <v>5</v>
      </c>
      <c r="HM19" s="68" t="s">
        <v>136</v>
      </c>
      <c r="HN19" s="69"/>
      <c r="HO19" s="69"/>
      <c r="HP19" s="70"/>
      <c r="HQ19" s="69"/>
      <c r="HR19" s="69"/>
      <c r="HS19" s="70"/>
      <c r="HT19" s="69"/>
      <c r="HU19" s="69"/>
      <c r="HV19" s="70"/>
      <c r="HW19" s="69"/>
      <c r="HX19" s="69"/>
      <c r="HY19" s="70"/>
      <c r="HZ19" s="69"/>
      <c r="IA19" s="69"/>
      <c r="IB19" s="70"/>
      <c r="IC19" s="69"/>
      <c r="ID19" s="69"/>
      <c r="IE19" s="70"/>
      <c r="IF19" s="69"/>
      <c r="IG19" s="69"/>
      <c r="IH19" s="70"/>
      <c r="II19" s="69"/>
      <c r="IJ19" s="69"/>
      <c r="IK19" s="70"/>
      <c r="IL19" s="69"/>
      <c r="IM19" s="69"/>
      <c r="IN19" s="70"/>
      <c r="IO19" s="69"/>
      <c r="IP19" s="69"/>
      <c r="IQ19" s="70"/>
      <c r="IR19" s="69"/>
      <c r="IS19" s="69"/>
      <c r="IT19" s="70"/>
      <c r="IU19" s="69"/>
      <c r="IV19" s="69"/>
      <c r="IW19" s="70"/>
      <c r="IX19" s="69"/>
      <c r="IY19" s="69"/>
      <c r="IZ19" s="71"/>
      <c r="JA19" s="77"/>
      <c r="JB19" s="78"/>
      <c r="JC19" s="78">
        <v>2.42</v>
      </c>
      <c r="JD19" s="79">
        <v>5.67</v>
      </c>
      <c r="JE19" s="80" t="s">
        <v>207</v>
      </c>
    </row>
    <row r="20" spans="1:265" ht="226" thickBot="1" x14ac:dyDescent="0.25">
      <c r="A20" s="4">
        <v>42972</v>
      </c>
      <c r="B20" s="5"/>
      <c r="C20" s="5"/>
      <c r="D20" s="7"/>
      <c r="E20" s="81"/>
      <c r="F20" s="81"/>
      <c r="G20" s="7"/>
      <c r="H20" s="81"/>
      <c r="I20" s="81"/>
      <c r="J20" s="7"/>
      <c r="K20" s="81"/>
      <c r="L20" s="81"/>
      <c r="M20" s="7"/>
      <c r="N20" s="81"/>
      <c r="O20" s="81"/>
      <c r="P20" s="7"/>
      <c r="Q20" s="81"/>
      <c r="R20" s="81"/>
      <c r="S20" s="7"/>
      <c r="T20" s="81"/>
      <c r="U20" s="81"/>
      <c r="V20" s="7"/>
      <c r="W20" s="81"/>
      <c r="X20" s="81"/>
      <c r="Y20" s="7"/>
      <c r="Z20" s="81"/>
      <c r="AA20" s="81"/>
      <c r="AB20" s="7"/>
      <c r="AC20" s="81"/>
      <c r="AD20" s="81"/>
      <c r="AE20" s="7"/>
      <c r="AF20" s="81"/>
      <c r="AG20" s="81"/>
      <c r="AH20" s="7"/>
      <c r="AI20" s="81"/>
      <c r="AJ20" s="81"/>
      <c r="AK20" s="7"/>
      <c r="AL20" s="81"/>
      <c r="AM20" s="81"/>
      <c r="AN20" s="8"/>
      <c r="AO20" s="14"/>
      <c r="AP20" s="15">
        <v>20.6</v>
      </c>
      <c r="AQ20" s="10">
        <v>10.33</v>
      </c>
      <c r="AR20" s="15">
        <v>15.67</v>
      </c>
      <c r="AS20" s="19"/>
      <c r="AT20" s="20"/>
      <c r="AU20" s="20"/>
      <c r="AV20" s="21"/>
      <c r="AW20" s="20"/>
      <c r="AX20" s="20"/>
      <c r="AY20" s="21"/>
      <c r="AZ20" s="20"/>
      <c r="BA20" s="20"/>
      <c r="BB20" s="21"/>
      <c r="BC20" s="20"/>
      <c r="BD20" s="20"/>
      <c r="BE20" s="21"/>
      <c r="BF20" s="20"/>
      <c r="BG20" s="20"/>
      <c r="BH20" s="21"/>
      <c r="BI20" s="20"/>
      <c r="BJ20" s="20"/>
      <c r="BK20" s="21"/>
      <c r="BL20" s="20"/>
      <c r="BM20" s="20"/>
      <c r="BN20" s="21"/>
      <c r="BO20" s="20"/>
      <c r="BP20" s="20"/>
      <c r="BQ20" s="21"/>
      <c r="BR20" s="20"/>
      <c r="BS20" s="20"/>
      <c r="BT20" s="21"/>
      <c r="BU20" s="20"/>
      <c r="BV20" s="20"/>
      <c r="BW20" s="21"/>
      <c r="BX20" s="20"/>
      <c r="BY20" s="20"/>
      <c r="BZ20" s="21"/>
      <c r="CA20" s="20"/>
      <c r="CB20" s="20"/>
      <c r="CC20" s="21"/>
      <c r="CD20" s="20"/>
      <c r="CE20" s="20"/>
      <c r="CF20" s="22"/>
      <c r="CG20" s="28"/>
      <c r="CH20" s="29">
        <v>16</v>
      </c>
      <c r="CI20" s="29">
        <v>7.25</v>
      </c>
      <c r="CJ20" s="29">
        <v>11</v>
      </c>
      <c r="CK20" s="30" t="s">
        <v>80</v>
      </c>
      <c r="CL20" s="31"/>
      <c r="CM20" s="31"/>
      <c r="CN20" s="32"/>
      <c r="CO20" s="31"/>
      <c r="CP20" s="31"/>
      <c r="CQ20" s="32"/>
      <c r="CR20" s="31"/>
      <c r="CS20" s="31"/>
      <c r="CT20" s="32"/>
      <c r="CU20" s="31"/>
      <c r="CV20" s="31"/>
      <c r="CW20" s="32"/>
      <c r="CX20" s="31"/>
      <c r="CY20" s="31"/>
      <c r="CZ20" s="32"/>
      <c r="DA20" s="31"/>
      <c r="DB20" s="31"/>
      <c r="DC20" s="32"/>
      <c r="DD20" s="31"/>
      <c r="DE20" s="31"/>
      <c r="DF20" s="32"/>
      <c r="DG20" s="31"/>
      <c r="DH20" s="31"/>
      <c r="DI20" s="32"/>
      <c r="DJ20" s="31"/>
      <c r="DK20" s="31"/>
      <c r="DL20" s="32"/>
      <c r="DM20" s="31"/>
      <c r="DN20" s="31"/>
      <c r="DO20" s="32"/>
      <c r="DP20" s="31"/>
      <c r="DQ20" s="31"/>
      <c r="DR20" s="32"/>
      <c r="DS20" s="31"/>
      <c r="DT20" s="31"/>
      <c r="DU20" s="32"/>
      <c r="DV20" s="31"/>
      <c r="DW20" s="31"/>
      <c r="DX20" s="33"/>
      <c r="DY20" s="39"/>
      <c r="DZ20" s="40">
        <v>28.1</v>
      </c>
      <c r="EA20" s="35">
        <v>12.92</v>
      </c>
      <c r="EB20" s="41">
        <v>18.12</v>
      </c>
      <c r="EC20" s="43" t="s">
        <v>92</v>
      </c>
      <c r="ED20" s="44"/>
      <c r="EE20" s="44"/>
      <c r="EF20" s="45"/>
      <c r="EG20" s="44"/>
      <c r="EH20" s="44"/>
      <c r="EI20" s="45"/>
      <c r="EJ20" s="44"/>
      <c r="EK20" s="44"/>
      <c r="EL20" s="45"/>
      <c r="EM20" s="44"/>
      <c r="EN20" s="44"/>
      <c r="EO20" s="45"/>
      <c r="EP20" s="44"/>
      <c r="EQ20" s="44"/>
      <c r="ER20" s="45"/>
      <c r="ES20" s="44"/>
      <c r="ET20" s="44"/>
      <c r="EU20" s="45"/>
      <c r="EV20" s="44"/>
      <c r="EW20" s="44"/>
      <c r="EX20" s="45"/>
      <c r="EY20" s="44"/>
      <c r="EZ20" s="44"/>
      <c r="FA20" s="45"/>
      <c r="FB20" s="44"/>
      <c r="FC20" s="44"/>
      <c r="FD20" s="45"/>
      <c r="FE20" s="44"/>
      <c r="FF20" s="44"/>
      <c r="FG20" s="45"/>
      <c r="FH20" s="44"/>
      <c r="FI20" s="44"/>
      <c r="FJ20" s="45"/>
      <c r="FK20" s="44"/>
      <c r="FL20" s="44"/>
      <c r="FM20" s="45"/>
      <c r="FN20" s="44"/>
      <c r="FO20" s="44"/>
      <c r="FP20" s="46"/>
      <c r="FQ20" s="52"/>
      <c r="FR20" s="53">
        <v>4.25</v>
      </c>
      <c r="FS20" s="48">
        <v>2.1</v>
      </c>
      <c r="FT20" s="54">
        <v>4.33</v>
      </c>
      <c r="FU20" s="55" t="s">
        <v>137</v>
      </c>
      <c r="FV20" s="56"/>
      <c r="FW20" s="56"/>
      <c r="FX20" s="57"/>
      <c r="FY20" s="56"/>
      <c r="FZ20" s="56"/>
      <c r="GA20" s="57"/>
      <c r="GB20" s="56"/>
      <c r="GC20" s="56"/>
      <c r="GD20" s="57"/>
      <c r="GE20" s="56"/>
      <c r="GF20" s="56"/>
      <c r="GG20" s="57"/>
      <c r="GH20" s="56"/>
      <c r="GI20" s="56"/>
      <c r="GJ20" s="57"/>
      <c r="GK20" s="56"/>
      <c r="GL20" s="56"/>
      <c r="GM20" s="57"/>
      <c r="GN20" s="56"/>
      <c r="GO20" s="56"/>
      <c r="GP20" s="57"/>
      <c r="GQ20" s="56"/>
      <c r="GR20" s="56"/>
      <c r="GS20" s="57"/>
      <c r="GT20" s="56"/>
      <c r="GU20" s="56"/>
      <c r="GV20" s="57"/>
      <c r="GW20" s="56"/>
      <c r="GX20" s="56"/>
      <c r="GY20" s="57"/>
      <c r="GZ20" s="56"/>
      <c r="HA20" s="56"/>
      <c r="HB20" s="57"/>
      <c r="HC20" s="56"/>
      <c r="HD20" s="56"/>
      <c r="HE20" s="57"/>
      <c r="HF20" s="56"/>
      <c r="HG20" s="56"/>
      <c r="HH20" s="59"/>
      <c r="HI20" s="65"/>
      <c r="HJ20" s="66">
        <v>7.3</v>
      </c>
      <c r="HK20" s="61">
        <v>1.28</v>
      </c>
      <c r="HL20" s="67">
        <v>4</v>
      </c>
      <c r="HM20" s="68" t="s">
        <v>173</v>
      </c>
      <c r="HN20" s="69"/>
      <c r="HO20" s="69"/>
      <c r="HP20" s="70"/>
      <c r="HQ20" s="69"/>
      <c r="HR20" s="69"/>
      <c r="HS20" s="70"/>
      <c r="HT20" s="69"/>
      <c r="HU20" s="69"/>
      <c r="HV20" s="70"/>
      <c r="HW20" s="69"/>
      <c r="HX20" s="69"/>
      <c r="HY20" s="70"/>
      <c r="HZ20" s="69"/>
      <c r="IA20" s="69"/>
      <c r="IB20" s="70"/>
      <c r="IC20" s="69"/>
      <c r="ID20" s="69"/>
      <c r="IE20" s="70"/>
      <c r="IF20" s="69"/>
      <c r="IG20" s="69"/>
      <c r="IH20" s="70"/>
      <c r="II20" s="69"/>
      <c r="IJ20" s="69"/>
      <c r="IK20" s="70"/>
      <c r="IL20" s="69"/>
      <c r="IM20" s="69"/>
      <c r="IN20" s="70"/>
      <c r="IO20" s="69"/>
      <c r="IP20" s="69"/>
      <c r="IQ20" s="70"/>
      <c r="IR20" s="69"/>
      <c r="IS20" s="69"/>
      <c r="IT20" s="70"/>
      <c r="IU20" s="69"/>
      <c r="IV20" s="69"/>
      <c r="IW20" s="70"/>
      <c r="IX20" s="69"/>
      <c r="IY20" s="69"/>
      <c r="IZ20" s="71"/>
      <c r="JA20" s="77"/>
      <c r="JB20" s="78">
        <v>13.5</v>
      </c>
      <c r="JC20" s="78">
        <v>2.92</v>
      </c>
      <c r="JD20" s="79">
        <v>6.5</v>
      </c>
      <c r="JE20" s="80" t="s">
        <v>208</v>
      </c>
    </row>
    <row r="21" spans="1:265" ht="127" thickBot="1" x14ac:dyDescent="0.25">
      <c r="A21" s="4">
        <v>42975</v>
      </c>
      <c r="B21" s="5"/>
      <c r="C21" s="5"/>
      <c r="D21" s="7"/>
      <c r="E21" s="81"/>
      <c r="F21" s="81"/>
      <c r="G21" s="7"/>
      <c r="H21" s="81"/>
      <c r="I21" s="81"/>
      <c r="J21" s="7"/>
      <c r="K21" s="81"/>
      <c r="L21" s="81"/>
      <c r="M21" s="7"/>
      <c r="N21" s="81"/>
      <c r="O21" s="81"/>
      <c r="P21" s="7"/>
      <c r="Q21" s="81"/>
      <c r="R21" s="81"/>
      <c r="S21" s="7"/>
      <c r="T21" s="81"/>
      <c r="U21" s="81"/>
      <c r="V21" s="7"/>
      <c r="W21" s="81"/>
      <c r="X21" s="81"/>
      <c r="Y21" s="7"/>
      <c r="Z21" s="81"/>
      <c r="AA21" s="81"/>
      <c r="AB21" s="7"/>
      <c r="AC21" s="81"/>
      <c r="AD21" s="81"/>
      <c r="AE21" s="7"/>
      <c r="AF21" s="81"/>
      <c r="AG21" s="81"/>
      <c r="AH21" s="7"/>
      <c r="AI21" s="81"/>
      <c r="AJ21" s="81"/>
      <c r="AK21" s="7"/>
      <c r="AL21" s="81"/>
      <c r="AM21" s="81"/>
      <c r="AN21" s="8"/>
      <c r="AO21" s="14"/>
      <c r="AP21" s="15">
        <v>20.83</v>
      </c>
      <c r="AQ21" s="10">
        <v>10.86</v>
      </c>
      <c r="AR21" s="15">
        <v>16</v>
      </c>
      <c r="AS21" s="19" t="s">
        <v>44</v>
      </c>
      <c r="AT21" s="20"/>
      <c r="AU21" s="20"/>
      <c r="AV21" s="21"/>
      <c r="AW21" s="20"/>
      <c r="AX21" s="20"/>
      <c r="AY21" s="21"/>
      <c r="AZ21" s="20"/>
      <c r="BA21" s="20"/>
      <c r="BB21" s="21"/>
      <c r="BC21" s="20"/>
      <c r="BD21" s="20"/>
      <c r="BE21" s="21"/>
      <c r="BF21" s="20"/>
      <c r="BG21" s="20"/>
      <c r="BH21" s="21"/>
      <c r="BI21" s="20"/>
      <c r="BJ21" s="20"/>
      <c r="BK21" s="21"/>
      <c r="BL21" s="20"/>
      <c r="BM21" s="20"/>
      <c r="BN21" s="21"/>
      <c r="BO21" s="20"/>
      <c r="BP21" s="20"/>
      <c r="BQ21" s="21"/>
      <c r="BR21" s="20"/>
      <c r="BS21" s="20"/>
      <c r="BT21" s="21"/>
      <c r="BU21" s="20"/>
      <c r="BV21" s="20"/>
      <c r="BW21" s="21"/>
      <c r="BX21" s="20"/>
      <c r="BY21" s="20"/>
      <c r="BZ21" s="21"/>
      <c r="CA21" s="20"/>
      <c r="CB21" s="20"/>
      <c r="CC21" s="21"/>
      <c r="CD21" s="20"/>
      <c r="CE21" s="20"/>
      <c r="CF21" s="22"/>
      <c r="CG21" s="28"/>
      <c r="CH21" s="29">
        <v>22.67</v>
      </c>
      <c r="CI21" s="29">
        <v>6.08</v>
      </c>
      <c r="CJ21" s="29">
        <v>11.83</v>
      </c>
      <c r="CK21" s="30" t="s">
        <v>81</v>
      </c>
      <c r="CL21" s="31"/>
      <c r="CM21" s="31"/>
      <c r="CN21" s="32"/>
      <c r="CO21" s="31"/>
      <c r="CP21" s="31"/>
      <c r="CQ21" s="32"/>
      <c r="CR21" s="31"/>
      <c r="CS21" s="31"/>
      <c r="CT21" s="32"/>
      <c r="CU21" s="31"/>
      <c r="CV21" s="31"/>
      <c r="CW21" s="32"/>
      <c r="CX21" s="31"/>
      <c r="CY21" s="31"/>
      <c r="CZ21" s="32"/>
      <c r="DA21" s="31"/>
      <c r="DB21" s="31"/>
      <c r="DC21" s="32"/>
      <c r="DD21" s="31"/>
      <c r="DE21" s="31"/>
      <c r="DF21" s="32"/>
      <c r="DG21" s="31"/>
      <c r="DH21" s="31"/>
      <c r="DI21" s="32"/>
      <c r="DJ21" s="31"/>
      <c r="DK21" s="31"/>
      <c r="DL21" s="32"/>
      <c r="DM21" s="31"/>
      <c r="DN21" s="31"/>
      <c r="DO21" s="32"/>
      <c r="DP21" s="31"/>
      <c r="DQ21" s="31"/>
      <c r="DR21" s="32"/>
      <c r="DS21" s="31"/>
      <c r="DT21" s="31"/>
      <c r="DU21" s="32"/>
      <c r="DV21" s="31"/>
      <c r="DW21" s="31"/>
      <c r="DX21" s="33"/>
      <c r="DY21" s="39"/>
      <c r="DZ21" s="40">
        <v>27.33</v>
      </c>
      <c r="EA21" s="35">
        <v>13.83</v>
      </c>
      <c r="EB21" s="41">
        <v>19.829999999999998</v>
      </c>
      <c r="EC21" s="43" t="s">
        <v>93</v>
      </c>
      <c r="ED21" s="44"/>
      <c r="EE21" s="44"/>
      <c r="EF21" s="45"/>
      <c r="EG21" s="44"/>
      <c r="EH21" s="44"/>
      <c r="EI21" s="45"/>
      <c r="EJ21" s="44"/>
      <c r="EK21" s="44"/>
      <c r="EL21" s="45"/>
      <c r="EM21" s="44"/>
      <c r="EN21" s="44"/>
      <c r="EO21" s="45"/>
      <c r="EP21" s="44"/>
      <c r="EQ21" s="44"/>
      <c r="ER21" s="45"/>
      <c r="ES21" s="44"/>
      <c r="ET21" s="44"/>
      <c r="EU21" s="45"/>
      <c r="EV21" s="44"/>
      <c r="EW21" s="44"/>
      <c r="EX21" s="45"/>
      <c r="EY21" s="44"/>
      <c r="EZ21" s="44"/>
      <c r="FA21" s="45"/>
      <c r="FB21" s="44"/>
      <c r="FC21" s="44"/>
      <c r="FD21" s="45"/>
      <c r="FE21" s="44"/>
      <c r="FF21" s="44"/>
      <c r="FG21" s="45"/>
      <c r="FH21" s="44"/>
      <c r="FI21" s="44"/>
      <c r="FJ21" s="45"/>
      <c r="FK21" s="44"/>
      <c r="FL21" s="44"/>
      <c r="FM21" s="45"/>
      <c r="FN21" s="44"/>
      <c r="FO21" s="44"/>
      <c r="FP21" s="46"/>
      <c r="FQ21" s="52"/>
      <c r="FR21" s="53">
        <v>6.33</v>
      </c>
      <c r="FS21" s="48">
        <v>1.73</v>
      </c>
      <c r="FT21" s="54">
        <v>4.5</v>
      </c>
      <c r="FU21" s="55" t="s">
        <v>138</v>
      </c>
      <c r="FV21" s="56"/>
      <c r="FW21" s="56"/>
      <c r="FX21" s="57"/>
      <c r="FY21" s="56"/>
      <c r="FZ21" s="56"/>
      <c r="GA21" s="57"/>
      <c r="GB21" s="56"/>
      <c r="GC21" s="56"/>
      <c r="GD21" s="57"/>
      <c r="GE21" s="56"/>
      <c r="GF21" s="56"/>
      <c r="GG21" s="57"/>
      <c r="GH21" s="56"/>
      <c r="GI21" s="56"/>
      <c r="GJ21" s="57"/>
      <c r="GK21" s="56"/>
      <c r="GL21" s="56"/>
      <c r="GM21" s="57"/>
      <c r="GN21" s="56"/>
      <c r="GO21" s="56"/>
      <c r="GP21" s="57"/>
      <c r="GQ21" s="56"/>
      <c r="GR21" s="56"/>
      <c r="GS21" s="57"/>
      <c r="GT21" s="56"/>
      <c r="GU21" s="56"/>
      <c r="GV21" s="57"/>
      <c r="GW21" s="56"/>
      <c r="GX21" s="56"/>
      <c r="GY21" s="57"/>
      <c r="GZ21" s="56"/>
      <c r="HA21" s="56"/>
      <c r="HB21" s="57"/>
      <c r="HC21" s="56"/>
      <c r="HD21" s="56"/>
      <c r="HE21" s="57"/>
      <c r="HF21" s="56"/>
      <c r="HG21" s="56"/>
      <c r="HH21" s="59"/>
      <c r="HI21" s="65"/>
      <c r="HJ21" s="66">
        <v>9</v>
      </c>
      <c r="HK21" s="61">
        <v>1.25</v>
      </c>
      <c r="HL21" s="67">
        <v>4.33</v>
      </c>
      <c r="HM21" s="68" t="s">
        <v>174</v>
      </c>
      <c r="HN21" s="69"/>
      <c r="HO21" s="69"/>
      <c r="HP21" s="70"/>
      <c r="HQ21" s="69"/>
      <c r="HR21" s="69"/>
      <c r="HS21" s="70"/>
      <c r="HT21" s="69"/>
      <c r="HU21" s="69"/>
      <c r="HV21" s="70"/>
      <c r="HW21" s="69"/>
      <c r="HX21" s="69"/>
      <c r="HY21" s="70"/>
      <c r="HZ21" s="69"/>
      <c r="IA21" s="69"/>
      <c r="IB21" s="70"/>
      <c r="IC21" s="69"/>
      <c r="ID21" s="69"/>
      <c r="IE21" s="70"/>
      <c r="IF21" s="69"/>
      <c r="IG21" s="69"/>
      <c r="IH21" s="70"/>
      <c r="II21" s="69"/>
      <c r="IJ21" s="69"/>
      <c r="IK21" s="70"/>
      <c r="IL21" s="69"/>
      <c r="IM21" s="69"/>
      <c r="IN21" s="70"/>
      <c r="IO21" s="69"/>
      <c r="IP21" s="69"/>
      <c r="IQ21" s="70"/>
      <c r="IR21" s="69"/>
      <c r="IS21" s="69"/>
      <c r="IT21" s="70"/>
      <c r="IU21" s="69"/>
      <c r="IV21" s="69"/>
      <c r="IW21" s="70"/>
      <c r="IX21" s="69"/>
      <c r="IY21" s="69"/>
      <c r="IZ21" s="71"/>
      <c r="JA21" s="77"/>
      <c r="JB21" s="78">
        <v>15.67</v>
      </c>
      <c r="JC21" s="78">
        <v>3.38</v>
      </c>
      <c r="JD21" s="79">
        <v>6.5</v>
      </c>
      <c r="JE21" s="80" t="s">
        <v>209</v>
      </c>
    </row>
  </sheetData>
  <mergeCells count="84">
    <mergeCell ref="JA2:JE2"/>
    <mergeCell ref="Q2:S2"/>
    <mergeCell ref="AO2:AS2"/>
    <mergeCell ref="CG2:CK2"/>
    <mergeCell ref="DY2:EC2"/>
    <mergeCell ref="FQ2:FU2"/>
    <mergeCell ref="BF2:BH2"/>
    <mergeCell ref="T2:V2"/>
    <mergeCell ref="W2:Y2"/>
    <mergeCell ref="Z2:AB2"/>
    <mergeCell ref="AC2:AE2"/>
    <mergeCell ref="AF2:AH2"/>
    <mergeCell ref="AI2:AK2"/>
    <mergeCell ref="AL2:AN2"/>
    <mergeCell ref="AT2:AV2"/>
    <mergeCell ref="AW2:AY2"/>
    <mergeCell ref="B2:D2"/>
    <mergeCell ref="E2:G2"/>
    <mergeCell ref="H2:J2"/>
    <mergeCell ref="K2:M2"/>
    <mergeCell ref="N2:P2"/>
    <mergeCell ref="AZ2:BB2"/>
    <mergeCell ref="BC2:BE2"/>
    <mergeCell ref="CU2:CW2"/>
    <mergeCell ref="BI2:BK2"/>
    <mergeCell ref="BL2:BN2"/>
    <mergeCell ref="BO2:BQ2"/>
    <mergeCell ref="BR2:BT2"/>
    <mergeCell ref="BU2:BW2"/>
    <mergeCell ref="BX2:BZ2"/>
    <mergeCell ref="CA2:CC2"/>
    <mergeCell ref="CD2:CF2"/>
    <mergeCell ref="CL2:CN2"/>
    <mergeCell ref="CO2:CQ2"/>
    <mergeCell ref="CR2:CT2"/>
    <mergeCell ref="EJ2:EL2"/>
    <mergeCell ref="CX2:CZ2"/>
    <mergeCell ref="DA2:DC2"/>
    <mergeCell ref="DD2:DF2"/>
    <mergeCell ref="DG2:DI2"/>
    <mergeCell ref="DJ2:DL2"/>
    <mergeCell ref="DM2:DO2"/>
    <mergeCell ref="DP2:DR2"/>
    <mergeCell ref="DS2:DU2"/>
    <mergeCell ref="DV2:DX2"/>
    <mergeCell ref="ED2:EF2"/>
    <mergeCell ref="EG2:EI2"/>
    <mergeCell ref="FY2:GA2"/>
    <mergeCell ref="EM2:EO2"/>
    <mergeCell ref="EP2:ER2"/>
    <mergeCell ref="ES2:EU2"/>
    <mergeCell ref="EV2:EX2"/>
    <mergeCell ref="EY2:FA2"/>
    <mergeCell ref="FB2:FD2"/>
    <mergeCell ref="FE2:FG2"/>
    <mergeCell ref="FH2:FJ2"/>
    <mergeCell ref="FK2:FM2"/>
    <mergeCell ref="FN2:FP2"/>
    <mergeCell ref="FV2:FX2"/>
    <mergeCell ref="HN2:HP2"/>
    <mergeCell ref="GB2:GD2"/>
    <mergeCell ref="GE2:GG2"/>
    <mergeCell ref="GH2:GJ2"/>
    <mergeCell ref="GK2:GM2"/>
    <mergeCell ref="GN2:GP2"/>
    <mergeCell ref="GQ2:GS2"/>
    <mergeCell ref="HI2:HM2"/>
    <mergeCell ref="GT2:GV2"/>
    <mergeCell ref="GW2:GY2"/>
    <mergeCell ref="GZ2:HB2"/>
    <mergeCell ref="HC2:HE2"/>
    <mergeCell ref="HF2:HH2"/>
    <mergeCell ref="IX2:IZ2"/>
    <mergeCell ref="HQ2:HS2"/>
    <mergeCell ref="HT2:HV2"/>
    <mergeCell ref="HW2:HY2"/>
    <mergeCell ref="HZ2:IB2"/>
    <mergeCell ref="IC2:IE2"/>
    <mergeCell ref="IF2:IH2"/>
    <mergeCell ref="II2:IK2"/>
    <mergeCell ref="IL2:IN2"/>
    <mergeCell ref="IO2:IQ2"/>
    <mergeCell ref="IR2:IT2"/>
    <mergeCell ref="IU2:IW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104D-AA73-D041-9901-8212F314DF4B}">
  <dimension ref="A1:U266"/>
  <sheetViews>
    <sheetView tabSelected="1" workbookViewId="0">
      <selection activeCell="L2" sqref="L2"/>
    </sheetView>
  </sheetViews>
  <sheetFormatPr baseColWidth="10" defaultRowHeight="15" x14ac:dyDescent="0.2"/>
  <sheetData>
    <row r="1" spans="1:21" x14ac:dyDescent="0.2">
      <c r="A1" t="s">
        <v>225</v>
      </c>
      <c r="B1" s="1" t="s">
        <v>226</v>
      </c>
      <c r="C1" s="2" t="s">
        <v>227</v>
      </c>
      <c r="D1" s="3">
        <v>42940</v>
      </c>
      <c r="E1" s="3">
        <v>42942</v>
      </c>
      <c r="F1" s="3">
        <v>42944</v>
      </c>
      <c r="G1" s="3">
        <v>42946</v>
      </c>
      <c r="H1" s="3">
        <v>42947</v>
      </c>
      <c r="I1" s="4">
        <v>42949</v>
      </c>
      <c r="J1" s="4">
        <v>42952</v>
      </c>
      <c r="K1" s="4">
        <v>42954</v>
      </c>
      <c r="L1" s="4">
        <v>42956</v>
      </c>
      <c r="M1" s="4">
        <v>42958</v>
      </c>
      <c r="N1" s="4">
        <v>42959</v>
      </c>
      <c r="O1" s="4">
        <v>42961</v>
      </c>
      <c r="P1" s="4">
        <v>42963</v>
      </c>
      <c r="Q1" s="4">
        <v>42965</v>
      </c>
      <c r="R1" s="4">
        <v>42968</v>
      </c>
      <c r="S1" s="4">
        <v>42970</v>
      </c>
      <c r="T1" s="4">
        <v>42972</v>
      </c>
      <c r="U1" s="4">
        <v>42975</v>
      </c>
    </row>
    <row r="2" spans="1:21" x14ac:dyDescent="0.2">
      <c r="A2">
        <v>1</v>
      </c>
      <c r="B2" s="85" t="s">
        <v>212</v>
      </c>
      <c r="C2" s="85" t="s">
        <v>0</v>
      </c>
      <c r="D2" s="85">
        <v>2.5</v>
      </c>
      <c r="E2" s="85">
        <v>2.2999999999999998</v>
      </c>
      <c r="F2" s="85">
        <v>2.4</v>
      </c>
      <c r="G2" s="85">
        <v>3.2</v>
      </c>
      <c r="H2" s="85">
        <v>3</v>
      </c>
      <c r="I2" s="85">
        <v>3</v>
      </c>
      <c r="J2" s="85">
        <v>3.5</v>
      </c>
      <c r="K2" s="85">
        <v>4.4000000000000004</v>
      </c>
      <c r="L2" s="85">
        <v>4.9000000000000004</v>
      </c>
      <c r="M2" s="85">
        <v>5.5</v>
      </c>
      <c r="N2" s="85">
        <v>6.1</v>
      </c>
      <c r="O2" s="85">
        <v>5.5</v>
      </c>
      <c r="P2" s="85"/>
      <c r="Q2" s="85"/>
      <c r="R2" s="85"/>
      <c r="S2" s="85"/>
      <c r="T2" s="85"/>
      <c r="U2" s="85"/>
    </row>
    <row r="3" spans="1:21" x14ac:dyDescent="0.2">
      <c r="A3">
        <v>1</v>
      </c>
      <c r="B3" s="88"/>
      <c r="C3" s="85" t="s">
        <v>1</v>
      </c>
      <c r="D3" s="85">
        <v>6</v>
      </c>
      <c r="E3" s="85">
        <v>6</v>
      </c>
      <c r="F3" s="85">
        <v>7</v>
      </c>
      <c r="G3" s="85">
        <v>7</v>
      </c>
      <c r="H3" s="85">
        <v>8</v>
      </c>
      <c r="I3" s="85">
        <v>7</v>
      </c>
      <c r="J3" s="85">
        <v>8</v>
      </c>
      <c r="K3" s="6"/>
      <c r="L3" s="85">
        <v>9</v>
      </c>
      <c r="M3" s="85">
        <v>11</v>
      </c>
      <c r="N3" s="85">
        <v>9</v>
      </c>
      <c r="O3" s="85">
        <v>10</v>
      </c>
      <c r="P3" s="85"/>
      <c r="Q3" s="85"/>
      <c r="R3" s="85"/>
      <c r="S3" s="85"/>
      <c r="T3" s="85"/>
      <c r="U3" s="85"/>
    </row>
    <row r="4" spans="1:21" ht="42" x14ac:dyDescent="0.2">
      <c r="A4">
        <v>1</v>
      </c>
      <c r="B4" s="89"/>
      <c r="C4" s="7" t="s">
        <v>2</v>
      </c>
      <c r="D4" s="7" t="s">
        <v>3</v>
      </c>
      <c r="E4" s="7" t="s">
        <v>4</v>
      </c>
      <c r="F4" s="7" t="s">
        <v>4</v>
      </c>
      <c r="G4" s="7" t="s">
        <v>4</v>
      </c>
      <c r="H4" s="7" t="s">
        <v>4</v>
      </c>
      <c r="I4" s="7" t="s">
        <v>5</v>
      </c>
      <c r="J4" s="7" t="s">
        <v>4</v>
      </c>
      <c r="K4" s="7" t="s">
        <v>4</v>
      </c>
      <c r="L4" s="7" t="s">
        <v>6</v>
      </c>
      <c r="M4" s="7" t="s">
        <v>7</v>
      </c>
      <c r="N4" s="7" t="s">
        <v>8</v>
      </c>
      <c r="O4" s="7" t="s">
        <v>9</v>
      </c>
      <c r="P4" s="7"/>
      <c r="Q4" s="7"/>
      <c r="R4" s="7"/>
      <c r="S4" s="7"/>
      <c r="T4" s="7"/>
      <c r="U4" s="7"/>
    </row>
    <row r="5" spans="1:21" x14ac:dyDescent="0.2">
      <c r="A5">
        <v>1</v>
      </c>
      <c r="B5" s="85" t="s">
        <v>213</v>
      </c>
      <c r="C5" s="85" t="s">
        <v>0</v>
      </c>
      <c r="D5" s="85">
        <v>0.8</v>
      </c>
      <c r="E5" s="85">
        <v>0.8</v>
      </c>
      <c r="F5" s="85">
        <v>0.9</v>
      </c>
      <c r="G5" s="85">
        <v>2</v>
      </c>
      <c r="H5" s="85">
        <v>1.9</v>
      </c>
      <c r="I5" s="85">
        <v>1.8</v>
      </c>
      <c r="J5" s="85">
        <v>2.6</v>
      </c>
      <c r="K5" s="85">
        <v>3.1</v>
      </c>
      <c r="L5" s="85">
        <v>4.0999999999999996</v>
      </c>
      <c r="M5" s="85">
        <v>6</v>
      </c>
      <c r="N5" s="85">
        <v>5.8</v>
      </c>
      <c r="O5" s="85">
        <v>5.6</v>
      </c>
      <c r="P5" s="85"/>
      <c r="Q5" s="85"/>
      <c r="R5" s="85"/>
      <c r="S5" s="85"/>
      <c r="T5" s="85"/>
      <c r="U5" s="85"/>
    </row>
    <row r="6" spans="1:21" x14ac:dyDescent="0.2">
      <c r="A6">
        <v>1</v>
      </c>
      <c r="B6" s="86"/>
      <c r="C6" s="85" t="s">
        <v>1</v>
      </c>
      <c r="D6" s="85">
        <v>4</v>
      </c>
      <c r="E6" s="85">
        <v>4</v>
      </c>
      <c r="F6" s="85">
        <v>5</v>
      </c>
      <c r="G6" s="85">
        <v>5</v>
      </c>
      <c r="H6" s="85">
        <v>6</v>
      </c>
      <c r="I6" s="85">
        <v>6</v>
      </c>
      <c r="J6" s="85">
        <v>7</v>
      </c>
      <c r="K6" s="6"/>
      <c r="L6" s="85">
        <v>7</v>
      </c>
      <c r="M6" s="85">
        <v>8</v>
      </c>
      <c r="N6" s="85">
        <v>8</v>
      </c>
      <c r="O6" s="85">
        <v>8</v>
      </c>
      <c r="P6" s="85"/>
      <c r="Q6" s="85"/>
      <c r="R6" s="85"/>
      <c r="S6" s="85"/>
      <c r="T6" s="85"/>
      <c r="U6" s="85"/>
    </row>
    <row r="7" spans="1:21" ht="42" x14ac:dyDescent="0.2">
      <c r="A7">
        <v>1</v>
      </c>
      <c r="B7" s="87"/>
      <c r="C7" s="7" t="s">
        <v>2</v>
      </c>
      <c r="D7" s="7" t="s">
        <v>10</v>
      </c>
      <c r="E7" s="7" t="s">
        <v>4</v>
      </c>
      <c r="F7" s="7" t="s">
        <v>4</v>
      </c>
      <c r="G7" s="7" t="s">
        <v>11</v>
      </c>
      <c r="H7" s="7" t="s">
        <v>4</v>
      </c>
      <c r="I7" s="7" t="s">
        <v>5</v>
      </c>
      <c r="J7" s="7" t="s">
        <v>4</v>
      </c>
      <c r="K7" s="7" t="s">
        <v>4</v>
      </c>
      <c r="L7" s="7" t="s">
        <v>12</v>
      </c>
      <c r="M7" s="7" t="s">
        <v>4</v>
      </c>
      <c r="N7" s="7" t="s">
        <v>13</v>
      </c>
      <c r="O7" s="7" t="s">
        <v>14</v>
      </c>
      <c r="P7" s="7"/>
      <c r="Q7" s="7"/>
      <c r="R7" s="7"/>
      <c r="S7" s="7"/>
      <c r="T7" s="7"/>
      <c r="U7" s="7"/>
    </row>
    <row r="8" spans="1:21" x14ac:dyDescent="0.2">
      <c r="A8">
        <v>1</v>
      </c>
      <c r="B8" s="85" t="s">
        <v>214</v>
      </c>
      <c r="C8" s="85" t="s">
        <v>0</v>
      </c>
      <c r="D8" s="85">
        <v>2.4</v>
      </c>
      <c r="E8" s="85">
        <v>2.8</v>
      </c>
      <c r="F8" s="85">
        <v>3.6</v>
      </c>
      <c r="G8" s="85">
        <v>3.9</v>
      </c>
      <c r="H8" s="85">
        <v>4.4000000000000004</v>
      </c>
      <c r="I8" s="85">
        <v>4.8</v>
      </c>
      <c r="J8" s="85">
        <v>5</v>
      </c>
      <c r="K8" s="85">
        <v>5.3</v>
      </c>
      <c r="L8" s="85">
        <v>6.1</v>
      </c>
      <c r="M8" s="85">
        <v>7</v>
      </c>
      <c r="N8" s="85">
        <v>9.1</v>
      </c>
      <c r="O8" s="85">
        <v>6.5</v>
      </c>
      <c r="P8" s="85"/>
      <c r="Q8" s="85"/>
      <c r="R8" s="85"/>
      <c r="S8" s="85"/>
      <c r="T8" s="85"/>
      <c r="U8" s="85"/>
    </row>
    <row r="9" spans="1:21" x14ac:dyDescent="0.2">
      <c r="A9">
        <v>1</v>
      </c>
      <c r="B9" s="88"/>
      <c r="C9" s="85" t="s">
        <v>1</v>
      </c>
      <c r="D9" s="85">
        <v>5</v>
      </c>
      <c r="E9" s="85">
        <v>5</v>
      </c>
      <c r="F9" s="85">
        <v>6</v>
      </c>
      <c r="G9" s="85">
        <v>7</v>
      </c>
      <c r="H9" s="85">
        <v>7</v>
      </c>
      <c r="I9" s="85">
        <v>8</v>
      </c>
      <c r="J9" s="85">
        <v>9</v>
      </c>
      <c r="K9" s="6"/>
      <c r="L9" s="85">
        <v>8</v>
      </c>
      <c r="M9" s="85">
        <v>9</v>
      </c>
      <c r="N9" s="85">
        <v>8</v>
      </c>
      <c r="O9" s="85">
        <v>7</v>
      </c>
      <c r="P9" s="85"/>
      <c r="Q9" s="85"/>
      <c r="R9" s="85"/>
      <c r="S9" s="85"/>
      <c r="T9" s="85"/>
      <c r="U9" s="85"/>
    </row>
    <row r="10" spans="1:21" ht="70" x14ac:dyDescent="0.2">
      <c r="A10">
        <v>1</v>
      </c>
      <c r="B10" s="89"/>
      <c r="C10" s="7" t="s">
        <v>2</v>
      </c>
      <c r="D10" s="7" t="s">
        <v>10</v>
      </c>
      <c r="E10" s="7" t="s">
        <v>4</v>
      </c>
      <c r="F10" s="7" t="s">
        <v>4</v>
      </c>
      <c r="G10" s="7" t="s">
        <v>4</v>
      </c>
      <c r="H10" s="7" t="s">
        <v>4</v>
      </c>
      <c r="I10" s="7" t="s">
        <v>5</v>
      </c>
      <c r="J10" s="7" t="s">
        <v>4</v>
      </c>
      <c r="K10" s="7" t="s">
        <v>4</v>
      </c>
      <c r="L10" s="7" t="s">
        <v>15</v>
      </c>
      <c r="M10" s="7" t="s">
        <v>4</v>
      </c>
      <c r="N10" s="7" t="s">
        <v>16</v>
      </c>
      <c r="O10" s="7"/>
      <c r="P10" s="7"/>
      <c r="Q10" s="7"/>
      <c r="R10" s="7" t="s">
        <v>17</v>
      </c>
      <c r="S10" s="7"/>
      <c r="T10" s="7"/>
      <c r="U10" s="7"/>
    </row>
    <row r="11" spans="1:21" x14ac:dyDescent="0.2">
      <c r="A11">
        <v>1</v>
      </c>
      <c r="B11" s="85" t="s">
        <v>215</v>
      </c>
      <c r="C11" s="85" t="s">
        <v>0</v>
      </c>
      <c r="D11" s="85">
        <v>2.2999999999999998</v>
      </c>
      <c r="E11" s="85">
        <v>2.2999999999999998</v>
      </c>
      <c r="F11" s="85">
        <v>2</v>
      </c>
      <c r="G11" s="85">
        <v>3.9</v>
      </c>
      <c r="H11" s="85">
        <v>3</v>
      </c>
      <c r="I11" s="85">
        <v>3.2</v>
      </c>
      <c r="J11" s="85">
        <v>3.3</v>
      </c>
      <c r="K11" s="85">
        <v>5.5</v>
      </c>
      <c r="L11" s="85">
        <v>6.1</v>
      </c>
      <c r="M11" s="85">
        <v>5</v>
      </c>
      <c r="N11" s="85">
        <v>5.0999999999999996</v>
      </c>
      <c r="O11" s="85">
        <v>5.5</v>
      </c>
      <c r="P11" s="85"/>
      <c r="Q11" s="85"/>
      <c r="R11" s="85"/>
      <c r="S11" s="85"/>
      <c r="T11" s="85"/>
      <c r="U11" s="85"/>
    </row>
    <row r="12" spans="1:21" x14ac:dyDescent="0.2">
      <c r="A12">
        <v>1</v>
      </c>
      <c r="B12" s="86"/>
      <c r="C12" s="85" t="s">
        <v>1</v>
      </c>
      <c r="D12" s="85">
        <v>5</v>
      </c>
      <c r="E12" s="85">
        <v>5</v>
      </c>
      <c r="F12" s="85">
        <v>5</v>
      </c>
      <c r="G12" s="85">
        <v>7</v>
      </c>
      <c r="H12" s="85">
        <v>7</v>
      </c>
      <c r="I12" s="85">
        <v>7</v>
      </c>
      <c r="J12" s="85">
        <v>8</v>
      </c>
      <c r="K12" s="6"/>
      <c r="L12" s="85">
        <v>7</v>
      </c>
      <c r="M12" s="85">
        <v>8</v>
      </c>
      <c r="N12" s="85">
        <v>9</v>
      </c>
      <c r="O12" s="85">
        <v>10</v>
      </c>
      <c r="P12" s="85"/>
      <c r="Q12" s="85"/>
      <c r="R12" s="85"/>
      <c r="S12" s="85"/>
      <c r="T12" s="85"/>
      <c r="U12" s="85"/>
    </row>
    <row r="13" spans="1:21" ht="42" x14ac:dyDescent="0.2">
      <c r="A13">
        <v>1</v>
      </c>
      <c r="B13" s="87"/>
      <c r="C13" s="7" t="s">
        <v>2</v>
      </c>
      <c r="D13" s="7" t="s">
        <v>10</v>
      </c>
      <c r="E13" s="7" t="s">
        <v>4</v>
      </c>
      <c r="F13" s="7" t="s">
        <v>4</v>
      </c>
      <c r="G13" s="7" t="s">
        <v>4</v>
      </c>
      <c r="H13" s="7" t="s">
        <v>4</v>
      </c>
      <c r="I13" s="7" t="s">
        <v>5</v>
      </c>
      <c r="J13" s="7" t="s">
        <v>4</v>
      </c>
      <c r="K13" s="7" t="s">
        <v>4</v>
      </c>
      <c r="L13" s="7" t="s">
        <v>4</v>
      </c>
      <c r="M13" s="7" t="s">
        <v>18</v>
      </c>
      <c r="N13" s="7" t="s">
        <v>13</v>
      </c>
      <c r="O13" s="7"/>
      <c r="P13" s="7"/>
      <c r="Q13" s="7"/>
      <c r="R13" s="7"/>
      <c r="S13" s="7"/>
      <c r="T13" s="7"/>
      <c r="U13" s="7"/>
    </row>
    <row r="14" spans="1:21" x14ac:dyDescent="0.2">
      <c r="A14">
        <v>1</v>
      </c>
      <c r="B14" s="85" t="s">
        <v>216</v>
      </c>
      <c r="C14" s="85" t="s">
        <v>0</v>
      </c>
      <c r="D14" s="85">
        <v>2.2000000000000002</v>
      </c>
      <c r="E14" s="85">
        <v>2</v>
      </c>
      <c r="F14" s="85">
        <v>2.2000000000000002</v>
      </c>
      <c r="G14" s="85">
        <v>3.2</v>
      </c>
      <c r="H14" s="85">
        <v>4</v>
      </c>
      <c r="I14" s="85">
        <v>4.2</v>
      </c>
      <c r="J14" s="85">
        <v>3.7</v>
      </c>
      <c r="K14" s="85">
        <v>5.0999999999999996</v>
      </c>
      <c r="L14" s="85">
        <v>6.6</v>
      </c>
      <c r="M14" s="85">
        <v>5.5</v>
      </c>
      <c r="N14" s="85">
        <v>5.0999999999999996</v>
      </c>
      <c r="O14" s="85">
        <v>5.3</v>
      </c>
      <c r="P14" s="85"/>
      <c r="Q14" s="85"/>
      <c r="R14" s="85"/>
      <c r="S14" s="85"/>
      <c r="T14" s="85"/>
      <c r="U14" s="85"/>
    </row>
    <row r="15" spans="1:21" x14ac:dyDescent="0.2">
      <c r="A15">
        <v>1</v>
      </c>
      <c r="B15" s="88"/>
      <c r="C15" s="85" t="s">
        <v>1</v>
      </c>
      <c r="D15" s="85">
        <v>5</v>
      </c>
      <c r="E15" s="85">
        <v>4</v>
      </c>
      <c r="F15" s="85">
        <v>5</v>
      </c>
      <c r="G15" s="85">
        <v>5</v>
      </c>
      <c r="H15" s="85">
        <v>6</v>
      </c>
      <c r="I15" s="85">
        <v>8</v>
      </c>
      <c r="J15" s="85">
        <v>8</v>
      </c>
      <c r="K15" s="6"/>
      <c r="L15" s="85">
        <v>8</v>
      </c>
      <c r="M15" s="85">
        <v>10</v>
      </c>
      <c r="N15" s="85">
        <v>12</v>
      </c>
      <c r="O15" s="85">
        <v>16</v>
      </c>
      <c r="P15" s="85"/>
      <c r="Q15" s="85"/>
      <c r="R15" s="85"/>
      <c r="S15" s="85"/>
      <c r="T15" s="85"/>
      <c r="U15" s="85"/>
    </row>
    <row r="16" spans="1:21" ht="56" x14ac:dyDescent="0.2">
      <c r="A16">
        <v>1</v>
      </c>
      <c r="B16" s="89"/>
      <c r="C16" s="7" t="s">
        <v>2</v>
      </c>
      <c r="D16" s="7" t="s">
        <v>3</v>
      </c>
      <c r="E16" s="7" t="s">
        <v>4</v>
      </c>
      <c r="F16" s="7" t="s">
        <v>4</v>
      </c>
      <c r="G16" s="7" t="s">
        <v>19</v>
      </c>
      <c r="H16" s="7" t="s">
        <v>4</v>
      </c>
      <c r="I16" s="7" t="s">
        <v>5</v>
      </c>
      <c r="J16" s="7" t="s">
        <v>4</v>
      </c>
      <c r="K16" s="7" t="s">
        <v>20</v>
      </c>
      <c r="L16" s="7" t="s">
        <v>4</v>
      </c>
      <c r="M16" s="7" t="s">
        <v>4</v>
      </c>
      <c r="N16" s="7" t="s">
        <v>21</v>
      </c>
      <c r="O16" s="7" t="s">
        <v>22</v>
      </c>
      <c r="P16" s="7"/>
      <c r="Q16" s="7" t="s">
        <v>23</v>
      </c>
      <c r="R16" s="7"/>
      <c r="S16" s="7"/>
      <c r="T16" s="7"/>
      <c r="U16" s="7"/>
    </row>
    <row r="17" spans="1:21" x14ac:dyDescent="0.2">
      <c r="A17">
        <v>1</v>
      </c>
      <c r="B17" s="85" t="s">
        <v>217</v>
      </c>
      <c r="C17" s="85" t="s">
        <v>0</v>
      </c>
      <c r="D17" s="85">
        <v>1.5</v>
      </c>
      <c r="E17" s="85">
        <v>1.2</v>
      </c>
      <c r="F17" s="85">
        <v>1.4</v>
      </c>
      <c r="G17" s="85">
        <v>2.5</v>
      </c>
      <c r="H17" s="85">
        <v>2.9</v>
      </c>
      <c r="I17" s="85">
        <v>4</v>
      </c>
      <c r="J17" s="85">
        <v>4.7</v>
      </c>
      <c r="K17" s="85">
        <v>5.2</v>
      </c>
      <c r="L17" s="85">
        <v>5.6</v>
      </c>
      <c r="M17" s="85">
        <v>5.6</v>
      </c>
      <c r="N17" s="85">
        <v>7.5</v>
      </c>
      <c r="O17" s="85">
        <v>7.3</v>
      </c>
      <c r="P17" s="85"/>
      <c r="Q17" s="85"/>
      <c r="R17" s="85"/>
      <c r="S17" s="85"/>
      <c r="T17" s="85"/>
      <c r="U17" s="85"/>
    </row>
    <row r="18" spans="1:21" x14ac:dyDescent="0.2">
      <c r="A18">
        <v>1</v>
      </c>
      <c r="B18" s="86"/>
      <c r="C18" s="85" t="s">
        <v>1</v>
      </c>
      <c r="D18" s="85">
        <v>5</v>
      </c>
      <c r="E18" s="85">
        <v>5</v>
      </c>
      <c r="F18" s="85">
        <v>6</v>
      </c>
      <c r="G18" s="85">
        <v>6</v>
      </c>
      <c r="H18" s="85">
        <v>7</v>
      </c>
      <c r="I18" s="85">
        <v>7</v>
      </c>
      <c r="J18" s="85">
        <v>7</v>
      </c>
      <c r="K18" s="6"/>
      <c r="L18" s="85">
        <v>5</v>
      </c>
      <c r="M18" s="85">
        <v>5</v>
      </c>
      <c r="N18" s="85">
        <v>7</v>
      </c>
      <c r="O18" s="85">
        <v>9</v>
      </c>
      <c r="P18" s="85"/>
      <c r="Q18" s="85"/>
      <c r="R18" s="85"/>
      <c r="S18" s="85"/>
      <c r="T18" s="85"/>
      <c r="U18" s="85"/>
    </row>
    <row r="19" spans="1:21" ht="42" x14ac:dyDescent="0.2">
      <c r="A19">
        <v>1</v>
      </c>
      <c r="B19" s="87"/>
      <c r="C19" s="7" t="s">
        <v>2</v>
      </c>
      <c r="D19" s="7" t="s">
        <v>10</v>
      </c>
      <c r="E19" s="7" t="s">
        <v>24</v>
      </c>
      <c r="F19" s="7" t="s">
        <v>4</v>
      </c>
      <c r="G19" s="7" t="s">
        <v>4</v>
      </c>
      <c r="H19" s="7" t="s">
        <v>4</v>
      </c>
      <c r="I19" s="7" t="s">
        <v>5</v>
      </c>
      <c r="J19" s="7" t="s">
        <v>4</v>
      </c>
      <c r="K19" s="7" t="s">
        <v>25</v>
      </c>
      <c r="L19" s="7" t="s">
        <v>4</v>
      </c>
      <c r="M19" s="7"/>
      <c r="N19" s="7"/>
      <c r="O19" s="7"/>
      <c r="P19" s="7"/>
      <c r="Q19" s="7"/>
      <c r="R19" s="7"/>
      <c r="S19" s="7"/>
      <c r="T19" s="7"/>
      <c r="U19" s="7"/>
    </row>
    <row r="20" spans="1:21" x14ac:dyDescent="0.2">
      <c r="A20">
        <v>1</v>
      </c>
      <c r="B20" s="85" t="s">
        <v>218</v>
      </c>
      <c r="C20" s="85" t="s">
        <v>0</v>
      </c>
      <c r="D20" s="85">
        <v>2.2999999999999998</v>
      </c>
      <c r="E20" s="85">
        <v>2.5</v>
      </c>
      <c r="F20" s="85">
        <v>2.6</v>
      </c>
      <c r="G20" s="85">
        <v>3</v>
      </c>
      <c r="H20" s="85">
        <v>3.4</v>
      </c>
      <c r="I20" s="85">
        <v>4</v>
      </c>
      <c r="J20" s="85">
        <v>5</v>
      </c>
      <c r="K20" s="85">
        <v>4.0999999999999996</v>
      </c>
      <c r="L20" s="85">
        <v>4.9000000000000004</v>
      </c>
      <c r="M20" s="85">
        <v>7.5</v>
      </c>
      <c r="N20" s="85">
        <v>8.1999999999999993</v>
      </c>
      <c r="O20" s="85">
        <v>6.2</v>
      </c>
      <c r="P20" s="85"/>
      <c r="Q20" s="85"/>
      <c r="R20" s="85"/>
      <c r="S20" s="85"/>
      <c r="T20" s="85"/>
      <c r="U20" s="85"/>
    </row>
    <row r="21" spans="1:21" x14ac:dyDescent="0.2">
      <c r="A21">
        <v>1</v>
      </c>
      <c r="B21" s="88"/>
      <c r="C21" s="85" t="s">
        <v>1</v>
      </c>
      <c r="D21" s="85">
        <v>5</v>
      </c>
      <c r="E21" s="85">
        <v>4</v>
      </c>
      <c r="F21" s="85">
        <v>5</v>
      </c>
      <c r="G21" s="85">
        <v>5</v>
      </c>
      <c r="H21" s="85">
        <v>7</v>
      </c>
      <c r="I21" s="85">
        <v>6</v>
      </c>
      <c r="J21" s="85">
        <v>8</v>
      </c>
      <c r="K21" s="6"/>
      <c r="L21" s="85">
        <v>8</v>
      </c>
      <c r="M21" s="85">
        <v>8</v>
      </c>
      <c r="N21" s="85">
        <v>11</v>
      </c>
      <c r="O21" s="85">
        <v>12</v>
      </c>
      <c r="P21" s="85"/>
      <c r="Q21" s="85"/>
      <c r="R21" s="85"/>
      <c r="S21" s="85"/>
      <c r="T21" s="85"/>
      <c r="U21" s="85"/>
    </row>
    <row r="22" spans="1:21" ht="42" x14ac:dyDescent="0.2">
      <c r="A22">
        <v>1</v>
      </c>
      <c r="B22" s="89"/>
      <c r="C22" s="7" t="s">
        <v>2</v>
      </c>
      <c r="D22" s="7" t="s">
        <v>10</v>
      </c>
      <c r="E22" s="7" t="s">
        <v>4</v>
      </c>
      <c r="F22" s="7" t="s">
        <v>4</v>
      </c>
      <c r="G22" s="7" t="s">
        <v>4</v>
      </c>
      <c r="H22" s="7" t="s">
        <v>4</v>
      </c>
      <c r="I22" s="7" t="s">
        <v>5</v>
      </c>
      <c r="J22" s="7" t="s">
        <v>4</v>
      </c>
      <c r="K22" s="7" t="s">
        <v>4</v>
      </c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x14ac:dyDescent="0.2">
      <c r="A23">
        <v>1</v>
      </c>
      <c r="B23" s="85" t="s">
        <v>219</v>
      </c>
      <c r="C23" s="85" t="s">
        <v>0</v>
      </c>
      <c r="D23" s="85">
        <v>1.3</v>
      </c>
      <c r="E23" s="85">
        <v>2.9</v>
      </c>
      <c r="F23" s="85">
        <v>3.7</v>
      </c>
      <c r="G23" s="85">
        <v>4.3</v>
      </c>
      <c r="H23" s="85">
        <v>4.4000000000000004</v>
      </c>
      <c r="I23" s="85">
        <v>4</v>
      </c>
      <c r="J23" s="85">
        <v>5.0999999999999996</v>
      </c>
      <c r="K23" s="85">
        <v>5</v>
      </c>
      <c r="L23" s="85">
        <v>6.3</v>
      </c>
      <c r="M23" s="85">
        <v>8</v>
      </c>
      <c r="N23" s="85">
        <v>8.9</v>
      </c>
      <c r="O23" s="85">
        <v>4.5</v>
      </c>
      <c r="P23" s="85"/>
      <c r="Q23" s="85"/>
      <c r="R23" s="85"/>
      <c r="S23" s="85"/>
      <c r="T23" s="85"/>
      <c r="U23" s="85"/>
    </row>
    <row r="24" spans="1:21" x14ac:dyDescent="0.2">
      <c r="A24">
        <v>1</v>
      </c>
      <c r="B24" s="86"/>
      <c r="C24" s="85" t="s">
        <v>1</v>
      </c>
      <c r="D24" s="85">
        <v>4</v>
      </c>
      <c r="E24" s="85">
        <v>6</v>
      </c>
      <c r="F24" s="85">
        <v>6</v>
      </c>
      <c r="G24" s="85">
        <v>7</v>
      </c>
      <c r="H24" s="85">
        <v>6</v>
      </c>
      <c r="I24" s="85">
        <v>8</v>
      </c>
      <c r="J24" s="85">
        <v>8</v>
      </c>
      <c r="K24" s="6"/>
      <c r="L24" s="85">
        <v>9</v>
      </c>
      <c r="M24" s="85">
        <v>9</v>
      </c>
      <c r="N24" s="85">
        <v>9</v>
      </c>
      <c r="O24" s="85">
        <v>14</v>
      </c>
      <c r="P24" s="85"/>
      <c r="Q24" s="85"/>
      <c r="R24" s="85"/>
      <c r="S24" s="85"/>
      <c r="T24" s="85"/>
      <c r="U24" s="85"/>
    </row>
    <row r="25" spans="1:21" ht="56" x14ac:dyDescent="0.2">
      <c r="A25">
        <v>1</v>
      </c>
      <c r="B25" s="87"/>
      <c r="C25" s="7" t="s">
        <v>2</v>
      </c>
      <c r="D25" s="7" t="s">
        <v>3</v>
      </c>
      <c r="E25" s="7" t="s">
        <v>4</v>
      </c>
      <c r="F25" s="7" t="s">
        <v>4</v>
      </c>
      <c r="G25" s="7" t="s">
        <v>4</v>
      </c>
      <c r="H25" s="7" t="s">
        <v>4</v>
      </c>
      <c r="I25" s="7" t="s">
        <v>5</v>
      </c>
      <c r="J25" s="7" t="s">
        <v>4</v>
      </c>
      <c r="K25" s="7" t="s">
        <v>4</v>
      </c>
      <c r="L25" s="7" t="s">
        <v>26</v>
      </c>
      <c r="M25" s="7"/>
      <c r="N25" s="7"/>
      <c r="O25" s="7" t="s">
        <v>27</v>
      </c>
      <c r="P25" s="7"/>
      <c r="Q25" s="7"/>
      <c r="R25" s="7"/>
      <c r="S25" s="7"/>
      <c r="T25" s="7"/>
      <c r="U25" s="7"/>
    </row>
    <row r="26" spans="1:21" x14ac:dyDescent="0.2">
      <c r="A26">
        <v>1</v>
      </c>
      <c r="B26" s="85" t="s">
        <v>220</v>
      </c>
      <c r="C26" s="85" t="s">
        <v>0</v>
      </c>
      <c r="D26" s="85">
        <v>2.9</v>
      </c>
      <c r="E26" s="85">
        <v>1.1000000000000001</v>
      </c>
      <c r="F26" s="85">
        <v>1.5</v>
      </c>
      <c r="G26" s="85">
        <v>1.5</v>
      </c>
      <c r="H26" s="85">
        <v>2.6</v>
      </c>
      <c r="I26" s="85">
        <v>2.6</v>
      </c>
      <c r="J26" s="85">
        <v>3.1</v>
      </c>
      <c r="K26" s="85">
        <v>3.7</v>
      </c>
      <c r="L26" s="85">
        <v>4.0999999999999996</v>
      </c>
      <c r="M26" s="85">
        <v>4</v>
      </c>
      <c r="N26" s="85">
        <v>6.1</v>
      </c>
      <c r="O26" s="85">
        <v>6</v>
      </c>
      <c r="P26" s="85"/>
      <c r="Q26" s="85"/>
      <c r="R26" s="85"/>
      <c r="S26" s="85"/>
      <c r="T26" s="85"/>
      <c r="U26" s="85"/>
    </row>
    <row r="27" spans="1:21" x14ac:dyDescent="0.2">
      <c r="A27">
        <v>1</v>
      </c>
      <c r="B27" s="88"/>
      <c r="C27" s="85" t="s">
        <v>1</v>
      </c>
      <c r="D27" s="85">
        <v>5</v>
      </c>
      <c r="E27" s="85">
        <v>4</v>
      </c>
      <c r="F27" s="85">
        <v>4</v>
      </c>
      <c r="G27" s="85">
        <v>4</v>
      </c>
      <c r="H27" s="85">
        <v>5</v>
      </c>
      <c r="I27" s="85">
        <v>5</v>
      </c>
      <c r="J27" s="85">
        <v>6</v>
      </c>
      <c r="K27" s="6"/>
      <c r="L27" s="85">
        <v>7</v>
      </c>
      <c r="M27" s="85">
        <v>7</v>
      </c>
      <c r="N27" s="85">
        <v>7</v>
      </c>
      <c r="O27" s="85">
        <v>7</v>
      </c>
      <c r="P27" s="85"/>
      <c r="Q27" s="85"/>
      <c r="R27" s="85"/>
      <c r="S27" s="85"/>
      <c r="T27" s="85"/>
      <c r="U27" s="85"/>
    </row>
    <row r="28" spans="1:21" ht="42" x14ac:dyDescent="0.2">
      <c r="A28">
        <v>1</v>
      </c>
      <c r="B28" s="89"/>
      <c r="C28" s="7" t="s">
        <v>2</v>
      </c>
      <c r="D28" s="7" t="s">
        <v>10</v>
      </c>
      <c r="E28" s="7" t="s">
        <v>4</v>
      </c>
      <c r="F28" s="7" t="s">
        <v>4</v>
      </c>
      <c r="G28" s="7" t="s">
        <v>4</v>
      </c>
      <c r="H28" s="7" t="s">
        <v>4</v>
      </c>
      <c r="I28" s="7" t="s">
        <v>5</v>
      </c>
      <c r="J28" s="7" t="s">
        <v>4</v>
      </c>
      <c r="K28" s="7" t="s">
        <v>4</v>
      </c>
      <c r="L28" s="7" t="s">
        <v>28</v>
      </c>
      <c r="M28" s="7"/>
      <c r="N28" s="7" t="s">
        <v>29</v>
      </c>
      <c r="O28" s="7" t="s">
        <v>22</v>
      </c>
      <c r="P28" s="7"/>
      <c r="Q28" s="7"/>
      <c r="R28" s="7"/>
      <c r="S28" s="7"/>
      <c r="T28" s="7"/>
      <c r="U28" s="7"/>
    </row>
    <row r="29" spans="1:21" x14ac:dyDescent="0.2">
      <c r="A29">
        <v>1</v>
      </c>
      <c r="B29" s="85" t="s">
        <v>221</v>
      </c>
      <c r="C29" s="85" t="s">
        <v>0</v>
      </c>
      <c r="D29" s="85">
        <v>2.7</v>
      </c>
      <c r="E29" s="85">
        <v>2.6</v>
      </c>
      <c r="F29" s="85">
        <v>3.9</v>
      </c>
      <c r="G29" s="85">
        <v>5</v>
      </c>
      <c r="H29" s="85">
        <v>5</v>
      </c>
      <c r="I29" s="85">
        <v>5</v>
      </c>
      <c r="J29" s="85">
        <v>5.2</v>
      </c>
      <c r="K29" s="85">
        <v>6</v>
      </c>
      <c r="L29" s="85">
        <v>7.1</v>
      </c>
      <c r="M29" s="85">
        <v>8</v>
      </c>
      <c r="N29" s="85">
        <v>7.3</v>
      </c>
      <c r="O29" s="85">
        <v>7</v>
      </c>
      <c r="P29" s="85"/>
      <c r="Q29" s="85"/>
      <c r="R29" s="85"/>
      <c r="S29" s="85"/>
      <c r="T29" s="85"/>
      <c r="U29" s="85"/>
    </row>
    <row r="30" spans="1:21" x14ac:dyDescent="0.2">
      <c r="A30">
        <v>1</v>
      </c>
      <c r="B30" s="86"/>
      <c r="C30" s="85" t="s">
        <v>1</v>
      </c>
      <c r="D30" s="85">
        <v>5</v>
      </c>
      <c r="E30" s="85">
        <v>5</v>
      </c>
      <c r="F30" s="85">
        <v>6</v>
      </c>
      <c r="G30" s="85">
        <v>8</v>
      </c>
      <c r="H30" s="85">
        <v>7</v>
      </c>
      <c r="I30" s="85">
        <v>8</v>
      </c>
      <c r="J30" s="85">
        <v>9</v>
      </c>
      <c r="K30" s="6"/>
      <c r="L30" s="85">
        <v>11</v>
      </c>
      <c r="M30" s="85">
        <v>11</v>
      </c>
      <c r="N30" s="85">
        <v>11</v>
      </c>
      <c r="O30" s="85">
        <v>15</v>
      </c>
      <c r="P30" s="85"/>
      <c r="Q30" s="85"/>
      <c r="R30" s="85"/>
      <c r="S30" s="85"/>
      <c r="T30" s="85"/>
      <c r="U30" s="85"/>
    </row>
    <row r="31" spans="1:21" ht="28" x14ac:dyDescent="0.2">
      <c r="A31">
        <v>1</v>
      </c>
      <c r="B31" s="87"/>
      <c r="C31" s="7" t="s">
        <v>2</v>
      </c>
      <c r="D31" s="7" t="s">
        <v>10</v>
      </c>
      <c r="E31" s="7" t="s">
        <v>4</v>
      </c>
      <c r="F31" s="7" t="s">
        <v>4</v>
      </c>
      <c r="G31" s="7" t="s">
        <v>4</v>
      </c>
      <c r="H31" s="7" t="s">
        <v>4</v>
      </c>
      <c r="I31" s="7" t="s">
        <v>4</v>
      </c>
      <c r="J31" s="7" t="s">
        <v>4</v>
      </c>
      <c r="K31" s="7" t="s">
        <v>4</v>
      </c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">
      <c r="A32">
        <v>1</v>
      </c>
      <c r="B32" s="85" t="s">
        <v>222</v>
      </c>
      <c r="C32" s="85" t="s">
        <v>0</v>
      </c>
      <c r="D32" s="85">
        <v>1.2</v>
      </c>
      <c r="E32" s="85">
        <v>0.9</v>
      </c>
      <c r="F32" s="85">
        <v>1.6</v>
      </c>
      <c r="G32" s="85">
        <v>1.8</v>
      </c>
      <c r="H32" s="85">
        <v>2</v>
      </c>
      <c r="I32" s="85">
        <v>2.4</v>
      </c>
      <c r="J32" s="85">
        <v>3.8</v>
      </c>
      <c r="K32" s="85">
        <v>3.7</v>
      </c>
      <c r="L32" s="85">
        <v>4.9000000000000004</v>
      </c>
      <c r="M32" s="85">
        <v>5</v>
      </c>
      <c r="N32" s="85">
        <v>5.2</v>
      </c>
      <c r="O32" s="85">
        <v>6.1</v>
      </c>
      <c r="P32" s="85"/>
      <c r="Q32" s="85"/>
      <c r="R32" s="85"/>
      <c r="S32" s="85"/>
      <c r="T32" s="85"/>
      <c r="U32" s="85"/>
    </row>
    <row r="33" spans="1:21" x14ac:dyDescent="0.2">
      <c r="A33">
        <v>1</v>
      </c>
      <c r="B33" s="88"/>
      <c r="C33" s="85" t="s">
        <v>1</v>
      </c>
      <c r="D33" s="85">
        <v>5</v>
      </c>
      <c r="E33" s="85">
        <v>5</v>
      </c>
      <c r="F33" s="85">
        <v>6</v>
      </c>
      <c r="G33" s="85">
        <v>6</v>
      </c>
      <c r="H33" s="85">
        <v>7</v>
      </c>
      <c r="I33" s="85">
        <v>6</v>
      </c>
      <c r="J33" s="85">
        <v>7</v>
      </c>
      <c r="K33" s="85"/>
      <c r="L33" s="85">
        <v>7</v>
      </c>
      <c r="M33" s="85">
        <v>7</v>
      </c>
      <c r="N33" s="85">
        <v>8</v>
      </c>
      <c r="O33" s="85">
        <v>9</v>
      </c>
      <c r="P33" s="85"/>
      <c r="Q33" s="85"/>
      <c r="R33" s="85"/>
      <c r="S33" s="85"/>
      <c r="T33" s="85"/>
      <c r="U33" s="85"/>
    </row>
    <row r="34" spans="1:21" ht="28" x14ac:dyDescent="0.2">
      <c r="A34">
        <v>1</v>
      </c>
      <c r="B34" s="89"/>
      <c r="C34" s="7" t="s">
        <v>2</v>
      </c>
      <c r="D34" s="7" t="s">
        <v>10</v>
      </c>
      <c r="E34" s="7" t="s">
        <v>4</v>
      </c>
      <c r="F34" s="7" t="s">
        <v>4</v>
      </c>
      <c r="G34" s="7" t="s">
        <v>4</v>
      </c>
      <c r="H34" s="7" t="s">
        <v>4</v>
      </c>
      <c r="I34" s="7" t="s">
        <v>4</v>
      </c>
      <c r="J34" s="7" t="s">
        <v>4</v>
      </c>
      <c r="K34" s="7" t="s">
        <v>4</v>
      </c>
      <c r="L34" s="7"/>
      <c r="M34" s="7"/>
      <c r="N34" s="7"/>
      <c r="O34" s="7" t="s">
        <v>12</v>
      </c>
      <c r="P34" s="7"/>
      <c r="Q34" s="7"/>
      <c r="R34" s="7"/>
      <c r="S34" s="7"/>
      <c r="T34" s="7"/>
      <c r="U34" s="7"/>
    </row>
    <row r="35" spans="1:21" x14ac:dyDescent="0.2">
      <c r="A35">
        <v>1</v>
      </c>
      <c r="B35" s="85" t="s">
        <v>223</v>
      </c>
      <c r="C35" s="85" t="s">
        <v>0</v>
      </c>
      <c r="D35" s="85">
        <v>1.6</v>
      </c>
      <c r="E35" s="85">
        <v>0.6</v>
      </c>
      <c r="F35" s="85">
        <v>1</v>
      </c>
      <c r="G35" s="85">
        <v>2.1</v>
      </c>
      <c r="H35" s="85">
        <v>2.4</v>
      </c>
      <c r="I35" s="85">
        <v>2</v>
      </c>
      <c r="J35" s="85">
        <v>2.1</v>
      </c>
      <c r="K35" s="85">
        <v>2.7</v>
      </c>
      <c r="L35" s="85">
        <v>3.6</v>
      </c>
      <c r="M35" s="85">
        <v>3.5</v>
      </c>
      <c r="N35" s="85">
        <v>3.6</v>
      </c>
      <c r="O35" s="85">
        <v>2.5</v>
      </c>
      <c r="P35" s="85"/>
      <c r="Q35" s="85"/>
      <c r="R35" s="85"/>
      <c r="S35" s="85"/>
      <c r="T35" s="85"/>
      <c r="U35" s="85"/>
    </row>
    <row r="36" spans="1:21" x14ac:dyDescent="0.2">
      <c r="A36">
        <v>1</v>
      </c>
      <c r="B36" s="86"/>
      <c r="C36" s="85" t="s">
        <v>1</v>
      </c>
      <c r="D36" s="85">
        <v>4</v>
      </c>
      <c r="E36" s="85">
        <v>5</v>
      </c>
      <c r="F36" s="85">
        <v>4</v>
      </c>
      <c r="G36" s="85">
        <v>5</v>
      </c>
      <c r="H36" s="85">
        <v>5</v>
      </c>
      <c r="I36" s="85">
        <v>5</v>
      </c>
      <c r="J36" s="85">
        <v>5</v>
      </c>
      <c r="K36" s="85"/>
      <c r="L36" s="85">
        <v>5</v>
      </c>
      <c r="M36" s="85">
        <v>5</v>
      </c>
      <c r="N36" s="85">
        <v>6</v>
      </c>
      <c r="O36" s="85">
        <v>5</v>
      </c>
      <c r="P36" s="85"/>
      <c r="Q36" s="85"/>
      <c r="R36" s="85"/>
      <c r="S36" s="85"/>
      <c r="T36" s="85"/>
      <c r="U36" s="85"/>
    </row>
    <row r="37" spans="1:21" ht="28" x14ac:dyDescent="0.2">
      <c r="A37">
        <v>1</v>
      </c>
      <c r="B37" s="87"/>
      <c r="C37" s="7" t="s">
        <v>2</v>
      </c>
      <c r="D37" s="7" t="s">
        <v>3</v>
      </c>
      <c r="E37" s="7" t="s">
        <v>4</v>
      </c>
      <c r="F37" s="7" t="s">
        <v>4</v>
      </c>
      <c r="G37" s="7" t="s">
        <v>4</v>
      </c>
      <c r="H37" s="7" t="s">
        <v>4</v>
      </c>
      <c r="I37" s="7"/>
      <c r="J37" s="7" t="s">
        <v>4</v>
      </c>
      <c r="K37" s="7" t="s">
        <v>4</v>
      </c>
      <c r="L37" s="7"/>
      <c r="M37" s="7"/>
      <c r="N37" s="7" t="s">
        <v>30</v>
      </c>
      <c r="O37" s="7" t="s">
        <v>31</v>
      </c>
      <c r="P37" s="7"/>
      <c r="Q37" s="7"/>
      <c r="R37" s="7"/>
      <c r="S37" s="7"/>
      <c r="T37" s="7"/>
      <c r="U37" s="7"/>
    </row>
    <row r="38" spans="1:21" x14ac:dyDescent="0.2">
      <c r="A38">
        <v>1</v>
      </c>
      <c r="B38" s="85" t="s">
        <v>224</v>
      </c>
      <c r="C38" s="85" t="s">
        <v>0</v>
      </c>
      <c r="D38" s="85">
        <v>0.8</v>
      </c>
      <c r="E38" s="85">
        <v>1</v>
      </c>
      <c r="F38" s="85">
        <v>1.1000000000000001</v>
      </c>
      <c r="G38" s="85">
        <v>2.6</v>
      </c>
      <c r="H38" s="85">
        <v>2.5</v>
      </c>
      <c r="I38" s="85">
        <v>2.9</v>
      </c>
      <c r="J38" s="85">
        <v>5</v>
      </c>
      <c r="K38" s="85">
        <v>5</v>
      </c>
      <c r="L38" s="85">
        <v>5.6</v>
      </c>
      <c r="M38" s="85">
        <v>4.8</v>
      </c>
      <c r="N38" s="85">
        <v>4.5999999999999996</v>
      </c>
      <c r="O38" s="85">
        <v>5</v>
      </c>
      <c r="P38" s="85"/>
      <c r="Q38" s="85"/>
      <c r="R38" s="85"/>
      <c r="S38" s="85"/>
      <c r="T38" s="85"/>
      <c r="U38" s="85"/>
    </row>
    <row r="39" spans="1:21" x14ac:dyDescent="0.2">
      <c r="A39">
        <v>1</v>
      </c>
      <c r="B39" s="88"/>
      <c r="C39" s="85" t="s">
        <v>1</v>
      </c>
      <c r="D39" s="85">
        <v>4</v>
      </c>
      <c r="E39" s="85">
        <v>5</v>
      </c>
      <c r="F39" s="85">
        <v>5</v>
      </c>
      <c r="G39" s="85">
        <v>6</v>
      </c>
      <c r="H39" s="85">
        <v>6</v>
      </c>
      <c r="I39" s="85">
        <v>7</v>
      </c>
      <c r="J39" s="85">
        <v>8</v>
      </c>
      <c r="K39" s="85"/>
      <c r="L39" s="85">
        <v>7</v>
      </c>
      <c r="M39" s="85">
        <v>7</v>
      </c>
      <c r="N39" s="85">
        <v>7</v>
      </c>
      <c r="O39" s="85">
        <v>12</v>
      </c>
      <c r="P39" s="85"/>
      <c r="Q39" s="85"/>
      <c r="R39" s="85"/>
      <c r="S39" s="85"/>
      <c r="T39" s="85"/>
      <c r="U39" s="85"/>
    </row>
    <row r="40" spans="1:21" ht="29" thickBot="1" x14ac:dyDescent="0.25">
      <c r="A40">
        <v>1</v>
      </c>
      <c r="B40" s="90"/>
      <c r="C40" s="8" t="s">
        <v>2</v>
      </c>
      <c r="D40" s="8" t="s">
        <v>10</v>
      </c>
      <c r="E40" s="8" t="s">
        <v>4</v>
      </c>
      <c r="F40" s="8" t="s">
        <v>4</v>
      </c>
      <c r="G40" s="8" t="s">
        <v>4</v>
      </c>
      <c r="H40" s="8" t="s">
        <v>4</v>
      </c>
      <c r="I40" s="8"/>
      <c r="J40" s="8" t="s">
        <v>4</v>
      </c>
      <c r="K40" s="8" t="s">
        <v>4</v>
      </c>
      <c r="L40" s="8"/>
      <c r="M40" s="8" t="s">
        <v>32</v>
      </c>
      <c r="N40" s="8" t="s">
        <v>33</v>
      </c>
      <c r="O40" s="8" t="s">
        <v>34</v>
      </c>
      <c r="P40" s="8"/>
      <c r="Q40" s="8"/>
      <c r="R40" s="8"/>
      <c r="S40" s="8"/>
      <c r="T40" s="8"/>
      <c r="U40" s="8"/>
    </row>
    <row r="41" spans="1:21" ht="28" x14ac:dyDescent="0.2">
      <c r="A41">
        <v>1</v>
      </c>
      <c r="B41" s="82" t="s">
        <v>211</v>
      </c>
      <c r="C41" s="9" t="s">
        <v>35</v>
      </c>
      <c r="D41" s="10" t="s">
        <v>36</v>
      </c>
      <c r="E41" s="11" t="s">
        <v>36</v>
      </c>
      <c r="F41" s="10" t="s">
        <v>36</v>
      </c>
      <c r="G41" s="10" t="s">
        <v>36</v>
      </c>
      <c r="H41" s="10" t="s">
        <v>36</v>
      </c>
      <c r="I41" s="10" t="s">
        <v>36</v>
      </c>
      <c r="J41" s="10"/>
      <c r="K41" s="10"/>
      <c r="L41" s="12">
        <v>37600</v>
      </c>
      <c r="M41" s="13">
        <v>32400</v>
      </c>
      <c r="N41" s="11"/>
      <c r="O41" s="14">
        <v>28600</v>
      </c>
      <c r="P41" s="14"/>
      <c r="Q41" s="14"/>
      <c r="R41" s="14"/>
      <c r="S41" s="14"/>
      <c r="T41" s="14"/>
      <c r="U41" s="14"/>
    </row>
    <row r="42" spans="1:21" ht="42" x14ac:dyDescent="0.2">
      <c r="A42">
        <v>1</v>
      </c>
      <c r="B42" s="83"/>
      <c r="C42" s="9" t="s">
        <v>37</v>
      </c>
      <c r="D42" s="10" t="s">
        <v>36</v>
      </c>
      <c r="E42" s="11" t="s">
        <v>36</v>
      </c>
      <c r="F42" s="10" t="s">
        <v>36</v>
      </c>
      <c r="G42" s="10" t="s">
        <v>36</v>
      </c>
      <c r="H42" s="10" t="s">
        <v>36</v>
      </c>
      <c r="I42" s="10" t="s">
        <v>36</v>
      </c>
      <c r="J42" s="10"/>
      <c r="K42" s="10"/>
      <c r="L42" s="10">
        <v>20</v>
      </c>
      <c r="M42" s="9">
        <v>22.5</v>
      </c>
      <c r="N42" s="15"/>
      <c r="O42" s="15">
        <v>16</v>
      </c>
      <c r="P42" s="15"/>
      <c r="Q42" s="15"/>
      <c r="R42" s="15"/>
      <c r="S42" s="15"/>
      <c r="T42" s="15">
        <v>20.6</v>
      </c>
      <c r="U42" s="15">
        <v>20.83</v>
      </c>
    </row>
    <row r="43" spans="1:21" ht="28" x14ac:dyDescent="0.2">
      <c r="A43">
        <v>1</v>
      </c>
      <c r="B43" s="83"/>
      <c r="C43" s="16" t="s">
        <v>38</v>
      </c>
      <c r="D43" s="10">
        <f>AVERAGE(D38, D35,D32,D29,D26,D23,D20,D17,D14,D11,D8,D5,D2)</f>
        <v>1.8846153846153846</v>
      </c>
      <c r="E43" s="10">
        <f>AVERAGE(E38, E35,E32,E29,E26,E23,E20,E17,E14,E11,E8,E5,E2)</f>
        <v>1.7692307692307692</v>
      </c>
      <c r="F43" s="10">
        <f>AVERAGE(F38, F35,F32,F29,F26,F23,F20,F17,F14,F11,F8,F5,F2)</f>
        <v>2.1461538461538461</v>
      </c>
      <c r="G43" s="10">
        <f>AVERAGE(G38, G35,G32,G29,G26,G23,G20,G17,G14,G11,G8,G5,G2)</f>
        <v>3</v>
      </c>
      <c r="H43" s="10">
        <f>AVERAGE(H38, H35,H32,H29,H26,H23,H20,H17,H14,H11,H8,H5,H2)</f>
        <v>3.1923076923076916</v>
      </c>
      <c r="I43" s="10">
        <f>AVERAGE(I38, I35,I32,I29,I26,I23,I20,I17,I14,I11,I8,I5,I2)</f>
        <v>3.3769230769230765</v>
      </c>
      <c r="J43" s="10">
        <f>AVERAGE(J38, J35,J32,J29,J26,J23,J20,J17,J14,J11,J8,J5,J2)</f>
        <v>4.0076923076923077</v>
      </c>
      <c r="K43" s="10">
        <f>AVERAGE(K38, K35,K32,K29,K26,K23,K20,K17,K14,K11,K8,K5,K2)</f>
        <v>4.523076923076923</v>
      </c>
      <c r="L43" s="10">
        <f>AVERAGE(L38, L35,L32,L29,L26,L23,L20,L17,L14,L11,L8,L5,L2)</f>
        <v>5.3769230769230774</v>
      </c>
      <c r="M43" s="10">
        <f>AVERAGE(M38, M35,M32,M29,M26,M23,M20,M17,M14,M11,M8,M5,M2)</f>
        <v>5.8000000000000007</v>
      </c>
      <c r="N43" s="10">
        <f>AVERAGE(N38, N35,N32,N29,N26,N23,N20,N17,N14,N11,N8,N5,N2)</f>
        <v>6.3538461538461526</v>
      </c>
      <c r="O43" s="10">
        <f>AVERAGE(O38, O35,O32,O29,O26,O23,O20,O17,O14,O11,O8,O5,O2)</f>
        <v>5.615384615384615</v>
      </c>
      <c r="P43" s="10">
        <v>7</v>
      </c>
      <c r="Q43" s="10">
        <v>7</v>
      </c>
      <c r="R43" s="10">
        <v>10</v>
      </c>
      <c r="S43" s="10">
        <v>9.75</v>
      </c>
      <c r="T43" s="10">
        <v>10.33</v>
      </c>
      <c r="U43" s="10">
        <v>10.86</v>
      </c>
    </row>
    <row r="44" spans="1:21" ht="28" x14ac:dyDescent="0.2">
      <c r="A44">
        <v>1</v>
      </c>
      <c r="B44" s="83"/>
      <c r="C44" s="16" t="s">
        <v>39</v>
      </c>
      <c r="D44" s="10">
        <f>AVERAGE(D39, D36, D33, D30, D27, D24, D21, D18, D15, D12, D9, D6, D3)</f>
        <v>4.7692307692307692</v>
      </c>
      <c r="E44" s="10">
        <f>AVERAGE(E39, E36, E33, E30, E27, E24, E21, E18, E15, E12, E9, E6, E3)</f>
        <v>4.8461538461538458</v>
      </c>
      <c r="F44" s="10">
        <f>AVERAGE(F39, F36, F33, F30, F27, F24, F21, F18, F15, F12, F9, F6, F3)</f>
        <v>5.384615384615385</v>
      </c>
      <c r="G44" s="10">
        <f>AVERAGE(G39, G36, G33, G30, G27, G24, G21, G18, G15, G12, G9, G6, G3)</f>
        <v>6</v>
      </c>
      <c r="H44" s="10">
        <f>AVERAGE(H39, H36, H33, H30, H27, H24, H21, H18, H15, H12, H9, H6, H3)</f>
        <v>6.4615384615384617</v>
      </c>
      <c r="I44" s="10">
        <f>AVERAGE(I39, I36, I33, I30, I27, I24, I21, I18, I15, I12, I9, I6, I3)</f>
        <v>6.7692307692307692</v>
      </c>
      <c r="J44" s="10">
        <f>AVERAGE(J39, J36, J33, J30, J27, J24, J21, J18, J15, J12, J9, J6, J3)</f>
        <v>7.5384615384615383</v>
      </c>
      <c r="K44" s="10" t="e">
        <f>AVERAGE(K39, K36, K33, K30, K27, K24, K21, K18, K15, K12, K9, K6, K3)</f>
        <v>#DIV/0!</v>
      </c>
      <c r="L44" s="10">
        <f>AVERAGE(L39, L36, L33, L30, L27, L24, L21, L18, L15, L12, L9, L6, L3)</f>
        <v>7.5384615384615383</v>
      </c>
      <c r="M44" s="10">
        <f>AVERAGE(M39, M36, M33, M30, M27, M24, M21, M18, M15, M12, M9, M6, M3)</f>
        <v>8.0769230769230766</v>
      </c>
      <c r="N44" s="10">
        <f>AVERAGE(N39, N36, N33, N30, N27, N24, N21, N18, N15, N12, N9, N6, N3)</f>
        <v>8.615384615384615</v>
      </c>
      <c r="O44" s="10">
        <f>AVERAGE(O39, O36, O33, O30, O27, O24, O21, O18, O15, O12, O9, O6, O3)</f>
        <v>10.307692307692308</v>
      </c>
      <c r="P44" s="15">
        <v>15</v>
      </c>
      <c r="Q44" s="15">
        <v>18</v>
      </c>
      <c r="R44" s="15">
        <v>18</v>
      </c>
      <c r="S44" s="15">
        <v>14.3</v>
      </c>
      <c r="T44" s="15">
        <v>15.67</v>
      </c>
      <c r="U44" s="15">
        <v>16</v>
      </c>
    </row>
    <row r="45" spans="1:21" ht="113" thickBot="1" x14ac:dyDescent="0.25">
      <c r="A45">
        <v>1</v>
      </c>
      <c r="B45" s="84"/>
      <c r="C45" s="17" t="s">
        <v>40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/>
      <c r="Q45" s="19" t="s">
        <v>41</v>
      </c>
      <c r="R45" s="19" t="s">
        <v>42</v>
      </c>
      <c r="S45" s="19" t="s">
        <v>43</v>
      </c>
      <c r="T45" s="19"/>
      <c r="U45" s="19" t="s">
        <v>44</v>
      </c>
    </row>
    <row r="46" spans="1:21" ht="16" thickTop="1" x14ac:dyDescent="0.2">
      <c r="A46">
        <v>2</v>
      </c>
      <c r="B46" s="85" t="s">
        <v>212</v>
      </c>
      <c r="C46" s="20" t="s">
        <v>0</v>
      </c>
      <c r="D46" s="20">
        <v>2</v>
      </c>
      <c r="E46" s="20">
        <v>2</v>
      </c>
      <c r="F46" s="20">
        <v>2</v>
      </c>
      <c r="G46" s="20">
        <v>3</v>
      </c>
      <c r="H46" s="20">
        <v>3.8</v>
      </c>
      <c r="I46" s="20">
        <v>3.7</v>
      </c>
      <c r="J46" s="20">
        <v>4</v>
      </c>
      <c r="K46" s="20">
        <v>5.0999999999999996</v>
      </c>
      <c r="L46" s="20">
        <v>5.5</v>
      </c>
      <c r="M46" s="20">
        <v>6.2</v>
      </c>
      <c r="N46" s="20">
        <v>6.1</v>
      </c>
      <c r="O46" s="20">
        <v>6.2</v>
      </c>
      <c r="P46" s="20"/>
      <c r="Q46" s="20"/>
      <c r="R46" s="20"/>
      <c r="S46" s="20"/>
      <c r="T46" s="20"/>
      <c r="U46" s="20"/>
    </row>
    <row r="47" spans="1:21" x14ac:dyDescent="0.2">
      <c r="A47">
        <v>2</v>
      </c>
      <c r="B47" s="88"/>
      <c r="C47" s="20" t="s">
        <v>1</v>
      </c>
      <c r="D47" s="20">
        <v>5</v>
      </c>
      <c r="E47" s="20">
        <v>5</v>
      </c>
      <c r="F47" s="20">
        <v>6</v>
      </c>
      <c r="G47" s="20">
        <v>6</v>
      </c>
      <c r="H47" s="20">
        <v>7</v>
      </c>
      <c r="I47" s="20">
        <v>7</v>
      </c>
      <c r="J47" s="20">
        <v>6</v>
      </c>
      <c r="K47" s="20">
        <v>8</v>
      </c>
      <c r="L47" s="20">
        <v>7</v>
      </c>
      <c r="M47" s="20">
        <v>8</v>
      </c>
      <c r="N47" s="20">
        <v>7</v>
      </c>
      <c r="O47" s="20">
        <v>8</v>
      </c>
      <c r="P47" s="20"/>
      <c r="Q47" s="20"/>
      <c r="R47" s="20"/>
      <c r="S47" s="20"/>
      <c r="T47" s="20"/>
      <c r="U47" s="20"/>
    </row>
    <row r="48" spans="1:21" ht="56" x14ac:dyDescent="0.2">
      <c r="A48">
        <v>2</v>
      </c>
      <c r="B48" s="89"/>
      <c r="C48" s="21" t="s">
        <v>2</v>
      </c>
      <c r="D48" s="21" t="s">
        <v>45</v>
      </c>
      <c r="E48" s="21" t="s">
        <v>4</v>
      </c>
      <c r="F48" s="21" t="s">
        <v>4</v>
      </c>
      <c r="G48" s="21" t="s">
        <v>4</v>
      </c>
      <c r="H48" s="21" t="s">
        <v>46</v>
      </c>
      <c r="I48" s="21" t="s">
        <v>4</v>
      </c>
      <c r="J48" s="21" t="s">
        <v>4</v>
      </c>
      <c r="K48" s="21" t="s">
        <v>47</v>
      </c>
      <c r="L48" s="21" t="s">
        <v>47</v>
      </c>
      <c r="M48" s="21" t="s">
        <v>4</v>
      </c>
      <c r="N48" s="21" t="s">
        <v>4</v>
      </c>
      <c r="O48" s="21" t="s">
        <v>48</v>
      </c>
      <c r="P48" s="21"/>
      <c r="Q48" s="21"/>
      <c r="R48" s="21"/>
      <c r="S48" s="21"/>
      <c r="T48" s="21"/>
      <c r="U48" s="21"/>
    </row>
    <row r="49" spans="1:21" x14ac:dyDescent="0.2">
      <c r="A49">
        <v>2</v>
      </c>
      <c r="B49" s="85" t="s">
        <v>213</v>
      </c>
      <c r="C49" s="20" t="s">
        <v>0</v>
      </c>
      <c r="D49" s="20">
        <v>1.8</v>
      </c>
      <c r="E49" s="20">
        <v>1.9</v>
      </c>
      <c r="F49" s="20">
        <v>2.1</v>
      </c>
      <c r="G49" s="20">
        <v>2.6</v>
      </c>
      <c r="H49" s="20">
        <v>3</v>
      </c>
      <c r="I49" s="20">
        <v>2.9</v>
      </c>
      <c r="J49" s="20">
        <v>3.1</v>
      </c>
      <c r="K49" s="20">
        <v>3.1</v>
      </c>
      <c r="L49" s="20">
        <v>3.9</v>
      </c>
      <c r="M49" s="20">
        <v>4.2</v>
      </c>
      <c r="N49" s="20">
        <v>4.0999999999999996</v>
      </c>
      <c r="O49" s="20">
        <v>3.9</v>
      </c>
      <c r="P49" s="20"/>
      <c r="Q49" s="20"/>
      <c r="R49" s="20"/>
      <c r="S49" s="20"/>
      <c r="T49" s="20"/>
      <c r="U49" s="20"/>
    </row>
    <row r="50" spans="1:21" x14ac:dyDescent="0.2">
      <c r="A50">
        <v>2</v>
      </c>
      <c r="B50" s="86"/>
      <c r="C50" s="20" t="s">
        <v>1</v>
      </c>
      <c r="D50" s="20">
        <v>5</v>
      </c>
      <c r="E50" s="20">
        <v>6</v>
      </c>
      <c r="F50" s="20">
        <v>7</v>
      </c>
      <c r="G50" s="20">
        <v>6</v>
      </c>
      <c r="H50" s="20">
        <v>7</v>
      </c>
      <c r="I50" s="20">
        <v>6</v>
      </c>
      <c r="J50" s="20">
        <v>7</v>
      </c>
      <c r="K50" s="20">
        <v>7</v>
      </c>
      <c r="L50" s="20">
        <v>8</v>
      </c>
      <c r="M50" s="20">
        <v>7</v>
      </c>
      <c r="N50" s="20">
        <v>7</v>
      </c>
      <c r="O50" s="20">
        <v>7</v>
      </c>
      <c r="P50" s="20"/>
      <c r="Q50" s="20"/>
      <c r="R50" s="20"/>
      <c r="S50" s="20"/>
      <c r="T50" s="20"/>
      <c r="U50" s="20"/>
    </row>
    <row r="51" spans="1:21" ht="84" x14ac:dyDescent="0.2">
      <c r="A51">
        <v>2</v>
      </c>
      <c r="B51" s="87"/>
      <c r="C51" s="21" t="s">
        <v>2</v>
      </c>
      <c r="D51" s="21" t="s">
        <v>49</v>
      </c>
      <c r="E51" s="21" t="s">
        <v>4</v>
      </c>
      <c r="F51" s="21" t="s">
        <v>4</v>
      </c>
      <c r="G51" s="21" t="s">
        <v>4</v>
      </c>
      <c r="H51" s="21" t="s">
        <v>4</v>
      </c>
      <c r="I51" s="21" t="s">
        <v>50</v>
      </c>
      <c r="J51" s="21" t="s">
        <v>4</v>
      </c>
      <c r="K51" s="21" t="s">
        <v>4</v>
      </c>
      <c r="L51" s="21" t="s">
        <v>51</v>
      </c>
      <c r="M51" s="21" t="s">
        <v>52</v>
      </c>
      <c r="N51" s="21" t="s">
        <v>53</v>
      </c>
      <c r="O51" s="21" t="s">
        <v>54</v>
      </c>
      <c r="P51" s="21"/>
      <c r="Q51" s="21"/>
      <c r="R51" s="21"/>
      <c r="S51" s="21"/>
      <c r="T51" s="21"/>
      <c r="U51" s="21"/>
    </row>
    <row r="52" spans="1:21" x14ac:dyDescent="0.2">
      <c r="A52">
        <v>2</v>
      </c>
      <c r="B52" s="85" t="s">
        <v>214</v>
      </c>
      <c r="C52" s="20" t="s">
        <v>0</v>
      </c>
      <c r="D52" s="20">
        <v>2.2000000000000002</v>
      </c>
      <c r="E52" s="20">
        <v>2.2999999999999998</v>
      </c>
      <c r="F52" s="20">
        <v>2.9</v>
      </c>
      <c r="G52" s="20">
        <v>2.2999999999999998</v>
      </c>
      <c r="H52" s="20">
        <v>3</v>
      </c>
      <c r="I52" s="20">
        <v>2.9</v>
      </c>
      <c r="J52" s="20">
        <v>3.3</v>
      </c>
      <c r="K52" s="20">
        <v>4.5999999999999996</v>
      </c>
      <c r="L52" s="20">
        <v>4.7</v>
      </c>
      <c r="M52" s="20">
        <v>5.4</v>
      </c>
      <c r="N52" s="20">
        <v>5.4</v>
      </c>
      <c r="O52" s="20">
        <v>5.4</v>
      </c>
      <c r="P52" s="20"/>
      <c r="Q52" s="20"/>
      <c r="R52" s="20"/>
      <c r="S52" s="20"/>
      <c r="T52" s="20"/>
      <c r="U52" s="20"/>
    </row>
    <row r="53" spans="1:21" x14ac:dyDescent="0.2">
      <c r="A53">
        <v>2</v>
      </c>
      <c r="B53" s="88"/>
      <c r="C53" s="20" t="s">
        <v>1</v>
      </c>
      <c r="D53" s="20">
        <v>4</v>
      </c>
      <c r="E53" s="20">
        <v>5</v>
      </c>
      <c r="F53" s="20">
        <v>6</v>
      </c>
      <c r="G53" s="20">
        <v>6</v>
      </c>
      <c r="H53" s="20">
        <v>7</v>
      </c>
      <c r="I53" s="20">
        <v>7</v>
      </c>
      <c r="J53" s="20">
        <v>8</v>
      </c>
      <c r="K53" s="20">
        <v>8</v>
      </c>
      <c r="L53" s="20">
        <v>7</v>
      </c>
      <c r="M53" s="20">
        <v>7</v>
      </c>
      <c r="N53" s="20">
        <v>8</v>
      </c>
      <c r="O53" s="20">
        <v>7</v>
      </c>
      <c r="P53" s="20"/>
      <c r="Q53" s="20"/>
      <c r="R53" s="20"/>
      <c r="S53" s="20"/>
      <c r="T53" s="20"/>
      <c r="U53" s="20"/>
    </row>
    <row r="54" spans="1:21" ht="98" x14ac:dyDescent="0.2">
      <c r="A54">
        <v>2</v>
      </c>
      <c r="B54" s="89"/>
      <c r="C54" s="21" t="s">
        <v>2</v>
      </c>
      <c r="D54" s="21" t="s">
        <v>45</v>
      </c>
      <c r="E54" s="21" t="s">
        <v>4</v>
      </c>
      <c r="F54" s="21" t="s">
        <v>4</v>
      </c>
      <c r="G54" s="21" t="s">
        <v>4</v>
      </c>
      <c r="H54" s="21" t="s">
        <v>4</v>
      </c>
      <c r="I54" s="21" t="s">
        <v>4</v>
      </c>
      <c r="J54" s="21" t="s">
        <v>4</v>
      </c>
      <c r="K54" s="21" t="s">
        <v>4</v>
      </c>
      <c r="L54" s="21" t="s">
        <v>55</v>
      </c>
      <c r="M54" s="21" t="s">
        <v>56</v>
      </c>
      <c r="N54" s="21" t="s">
        <v>4</v>
      </c>
      <c r="O54" s="21" t="s">
        <v>4</v>
      </c>
      <c r="P54" s="21"/>
      <c r="Q54" s="21"/>
      <c r="R54" s="21"/>
      <c r="S54" s="21"/>
      <c r="T54" s="21"/>
      <c r="U54" s="21"/>
    </row>
    <row r="55" spans="1:21" x14ac:dyDescent="0.2">
      <c r="A55">
        <v>2</v>
      </c>
      <c r="B55" s="85" t="s">
        <v>215</v>
      </c>
      <c r="C55" s="20" t="s">
        <v>0</v>
      </c>
      <c r="D55" s="20">
        <v>2.2999999999999998</v>
      </c>
      <c r="E55" s="20">
        <v>2.5</v>
      </c>
      <c r="F55" s="20">
        <v>3.3</v>
      </c>
      <c r="G55" s="20">
        <v>3.4</v>
      </c>
      <c r="H55" s="20">
        <v>4.3</v>
      </c>
      <c r="I55" s="20">
        <v>5.0999999999999996</v>
      </c>
      <c r="J55" s="20">
        <v>4.8</v>
      </c>
      <c r="K55" s="20">
        <v>5.2</v>
      </c>
      <c r="L55" s="20">
        <v>6.1</v>
      </c>
      <c r="M55" s="20">
        <v>6.3</v>
      </c>
      <c r="N55" s="20">
        <v>7.3</v>
      </c>
      <c r="O55" s="20">
        <v>7.6</v>
      </c>
      <c r="P55" s="20"/>
      <c r="Q55" s="20"/>
      <c r="R55" s="20"/>
      <c r="S55" s="20"/>
      <c r="T55" s="20"/>
      <c r="U55" s="20"/>
    </row>
    <row r="56" spans="1:21" x14ac:dyDescent="0.2">
      <c r="A56">
        <v>2</v>
      </c>
      <c r="B56" s="86"/>
      <c r="C56" s="20" t="s">
        <v>1</v>
      </c>
      <c r="D56" s="20">
        <v>5</v>
      </c>
      <c r="E56" s="20">
        <v>6</v>
      </c>
      <c r="F56" s="20">
        <v>6</v>
      </c>
      <c r="G56" s="20">
        <v>7</v>
      </c>
      <c r="H56" s="20">
        <v>7</v>
      </c>
      <c r="I56" s="20">
        <v>8</v>
      </c>
      <c r="J56" s="20">
        <v>8</v>
      </c>
      <c r="K56" s="20">
        <v>9</v>
      </c>
      <c r="L56" s="20">
        <v>8</v>
      </c>
      <c r="M56" s="20">
        <v>8</v>
      </c>
      <c r="N56" s="20">
        <v>10</v>
      </c>
      <c r="O56" s="20">
        <v>13</v>
      </c>
      <c r="P56" s="20"/>
      <c r="Q56" s="20"/>
      <c r="R56" s="20"/>
      <c r="S56" s="20"/>
      <c r="T56" s="20"/>
      <c r="U56" s="20"/>
    </row>
    <row r="57" spans="1:21" ht="56" x14ac:dyDescent="0.2">
      <c r="A57">
        <v>2</v>
      </c>
      <c r="B57" s="87"/>
      <c r="C57" s="21" t="s">
        <v>2</v>
      </c>
      <c r="D57" s="21" t="s">
        <v>45</v>
      </c>
      <c r="E57" s="21" t="s">
        <v>4</v>
      </c>
      <c r="F57" s="21" t="s">
        <v>4</v>
      </c>
      <c r="G57" s="21" t="s">
        <v>4</v>
      </c>
      <c r="H57" s="21" t="s">
        <v>4</v>
      </c>
      <c r="I57" s="21" t="s">
        <v>4</v>
      </c>
      <c r="J57" s="21" t="s">
        <v>4</v>
      </c>
      <c r="K57" s="21" t="s">
        <v>4</v>
      </c>
      <c r="L57" s="21" t="s">
        <v>55</v>
      </c>
      <c r="M57" s="21" t="s">
        <v>4</v>
      </c>
      <c r="N57" s="21" t="s">
        <v>4</v>
      </c>
      <c r="O57" s="21" t="s">
        <v>4</v>
      </c>
      <c r="P57" s="21"/>
      <c r="Q57" s="21" t="s">
        <v>57</v>
      </c>
      <c r="R57" s="21"/>
      <c r="S57" s="21"/>
      <c r="T57" s="21"/>
      <c r="U57" s="21"/>
    </row>
    <row r="58" spans="1:21" x14ac:dyDescent="0.2">
      <c r="A58">
        <v>2</v>
      </c>
      <c r="B58" s="85" t="s">
        <v>216</v>
      </c>
      <c r="C58" s="20" t="s">
        <v>0</v>
      </c>
      <c r="D58" s="20">
        <v>2.5</v>
      </c>
      <c r="E58" s="20">
        <v>2</v>
      </c>
      <c r="F58" s="20">
        <v>3.6</v>
      </c>
      <c r="G58" s="20">
        <v>2.5</v>
      </c>
      <c r="H58" s="20">
        <v>3.6</v>
      </c>
      <c r="I58" s="20">
        <v>3.6</v>
      </c>
      <c r="J58" s="20">
        <v>3.6</v>
      </c>
      <c r="K58" s="20">
        <v>5.4</v>
      </c>
      <c r="L58" s="20">
        <v>5.4</v>
      </c>
      <c r="M58" s="20">
        <v>5.5</v>
      </c>
      <c r="N58" s="20">
        <v>6.2</v>
      </c>
      <c r="O58" s="20">
        <v>6.3</v>
      </c>
      <c r="P58" s="20"/>
      <c r="Q58" s="20"/>
      <c r="R58" s="20"/>
      <c r="S58" s="20"/>
      <c r="T58" s="20"/>
      <c r="U58" s="20"/>
    </row>
    <row r="59" spans="1:21" x14ac:dyDescent="0.2">
      <c r="A59">
        <v>2</v>
      </c>
      <c r="B59" s="88"/>
      <c r="C59" s="20" t="s">
        <v>1</v>
      </c>
      <c r="D59" s="20">
        <v>5</v>
      </c>
      <c r="E59" s="20">
        <v>5</v>
      </c>
      <c r="F59" s="20">
        <v>6</v>
      </c>
      <c r="G59" s="20">
        <v>6</v>
      </c>
      <c r="H59" s="20">
        <v>7</v>
      </c>
      <c r="I59" s="20">
        <v>8</v>
      </c>
      <c r="J59" s="20">
        <v>9</v>
      </c>
      <c r="K59" s="20">
        <v>8</v>
      </c>
      <c r="L59" s="20">
        <v>10</v>
      </c>
      <c r="M59" s="20">
        <v>9</v>
      </c>
      <c r="N59" s="20">
        <v>9</v>
      </c>
      <c r="O59" s="20">
        <v>9</v>
      </c>
      <c r="P59" s="20"/>
      <c r="Q59" s="20"/>
      <c r="R59" s="20"/>
      <c r="S59" s="20"/>
      <c r="T59" s="20"/>
      <c r="U59" s="20"/>
    </row>
    <row r="60" spans="1:21" ht="28" x14ac:dyDescent="0.2">
      <c r="A60">
        <v>2</v>
      </c>
      <c r="B60" s="89"/>
      <c r="C60" s="21" t="s">
        <v>2</v>
      </c>
      <c r="D60" s="21" t="s">
        <v>45</v>
      </c>
      <c r="E60" s="21" t="s">
        <v>4</v>
      </c>
      <c r="F60" s="21" t="s">
        <v>4</v>
      </c>
      <c r="G60" s="21" t="s">
        <v>4</v>
      </c>
      <c r="H60" s="21" t="s">
        <v>4</v>
      </c>
      <c r="I60" s="21" t="s">
        <v>4</v>
      </c>
      <c r="J60" s="21" t="s">
        <v>4</v>
      </c>
      <c r="K60" s="21" t="s">
        <v>4</v>
      </c>
      <c r="L60" s="21" t="s">
        <v>4</v>
      </c>
      <c r="M60" s="21" t="s">
        <v>4</v>
      </c>
      <c r="N60" s="21" t="s">
        <v>4</v>
      </c>
      <c r="O60" s="21" t="s">
        <v>4</v>
      </c>
      <c r="P60" s="21"/>
      <c r="Q60" s="21"/>
      <c r="R60" s="21"/>
      <c r="S60" s="21"/>
      <c r="T60" s="21"/>
      <c r="U60" s="21"/>
    </row>
    <row r="61" spans="1:21" x14ac:dyDescent="0.2">
      <c r="A61">
        <v>2</v>
      </c>
      <c r="B61" s="85" t="s">
        <v>217</v>
      </c>
      <c r="C61" s="20" t="s">
        <v>0</v>
      </c>
      <c r="D61" s="20">
        <v>2</v>
      </c>
      <c r="E61" s="20">
        <v>1.5</v>
      </c>
      <c r="F61" s="20">
        <v>2.1</v>
      </c>
      <c r="G61" s="20">
        <v>1.7</v>
      </c>
      <c r="H61" s="20">
        <v>2.1</v>
      </c>
      <c r="I61" s="20">
        <v>2.2000000000000002</v>
      </c>
      <c r="J61" s="20">
        <v>2.5</v>
      </c>
      <c r="K61" s="20">
        <v>2.5</v>
      </c>
      <c r="L61" s="20">
        <v>2.1</v>
      </c>
      <c r="M61" s="20">
        <v>2.2999999999999998</v>
      </c>
      <c r="N61" s="20">
        <v>1.9</v>
      </c>
      <c r="O61" s="20">
        <v>2</v>
      </c>
      <c r="P61" s="20"/>
      <c r="Q61" s="20"/>
      <c r="R61" s="20"/>
      <c r="S61" s="20"/>
      <c r="T61" s="20"/>
      <c r="U61" s="20"/>
    </row>
    <row r="62" spans="1:21" x14ac:dyDescent="0.2">
      <c r="A62">
        <v>2</v>
      </c>
      <c r="B62" s="86"/>
      <c r="C62" s="20" t="s">
        <v>1</v>
      </c>
      <c r="D62" s="20">
        <v>5</v>
      </c>
      <c r="E62" s="20">
        <v>5</v>
      </c>
      <c r="F62" s="20">
        <v>5</v>
      </c>
      <c r="G62" s="20">
        <v>4</v>
      </c>
      <c r="H62" s="20">
        <v>4</v>
      </c>
      <c r="I62" s="20">
        <v>4</v>
      </c>
      <c r="J62" s="20">
        <v>5</v>
      </c>
      <c r="K62" s="20">
        <v>5</v>
      </c>
      <c r="L62" s="20">
        <v>6</v>
      </c>
      <c r="M62" s="20">
        <v>5</v>
      </c>
      <c r="N62" s="20">
        <v>7</v>
      </c>
      <c r="O62" s="20">
        <v>6</v>
      </c>
      <c r="P62" s="20"/>
      <c r="Q62" s="20"/>
      <c r="R62" s="20"/>
      <c r="S62" s="20"/>
      <c r="T62" s="20"/>
      <c r="U62" s="20"/>
    </row>
    <row r="63" spans="1:21" ht="56" x14ac:dyDescent="0.2">
      <c r="A63">
        <v>2</v>
      </c>
      <c r="B63" s="87"/>
      <c r="C63" s="21" t="s">
        <v>2</v>
      </c>
      <c r="D63" s="21" t="s">
        <v>49</v>
      </c>
      <c r="E63" s="21" t="s">
        <v>4</v>
      </c>
      <c r="F63" s="21" t="s">
        <v>58</v>
      </c>
      <c r="G63" s="21" t="s">
        <v>4</v>
      </c>
      <c r="H63" s="21" t="s">
        <v>59</v>
      </c>
      <c r="I63" s="21" t="s">
        <v>50</v>
      </c>
      <c r="J63" s="21" t="s">
        <v>4</v>
      </c>
      <c r="K63" s="21" t="s">
        <v>60</v>
      </c>
      <c r="L63" s="21" t="s">
        <v>61</v>
      </c>
      <c r="M63" s="21" t="s">
        <v>62</v>
      </c>
      <c r="N63" s="21" t="s">
        <v>4</v>
      </c>
      <c r="O63" s="21" t="s">
        <v>4</v>
      </c>
      <c r="P63" s="21"/>
      <c r="Q63" s="21"/>
      <c r="R63" s="21"/>
      <c r="S63" s="21"/>
      <c r="T63" s="21"/>
      <c r="U63" s="21"/>
    </row>
    <row r="64" spans="1:21" x14ac:dyDescent="0.2">
      <c r="A64">
        <v>2</v>
      </c>
      <c r="B64" s="85" t="s">
        <v>218</v>
      </c>
      <c r="C64" s="20" t="s">
        <v>0</v>
      </c>
      <c r="D64" s="20">
        <v>3</v>
      </c>
      <c r="E64" s="20">
        <v>2.1</v>
      </c>
      <c r="F64" s="20">
        <v>3.2</v>
      </c>
      <c r="G64" s="20">
        <v>3.1</v>
      </c>
      <c r="H64" s="20">
        <v>4.0999999999999996</v>
      </c>
      <c r="I64" s="20">
        <v>4.0999999999999996</v>
      </c>
      <c r="J64" s="20">
        <v>3.5</v>
      </c>
      <c r="K64" s="20">
        <v>5.4</v>
      </c>
      <c r="L64" s="20">
        <v>6.1</v>
      </c>
      <c r="M64" s="20">
        <v>6.1</v>
      </c>
      <c r="N64" s="20">
        <v>6.5</v>
      </c>
      <c r="O64" s="20">
        <v>6.8</v>
      </c>
      <c r="P64" s="20"/>
      <c r="Q64" s="20"/>
      <c r="R64" s="20"/>
      <c r="S64" s="20"/>
      <c r="T64" s="20"/>
      <c r="U64" s="20"/>
    </row>
    <row r="65" spans="1:21" x14ac:dyDescent="0.2">
      <c r="A65">
        <v>2</v>
      </c>
      <c r="B65" s="88"/>
      <c r="C65" s="20" t="s">
        <v>1</v>
      </c>
      <c r="D65" s="20">
        <v>5</v>
      </c>
      <c r="E65" s="20">
        <v>6</v>
      </c>
      <c r="F65" s="20">
        <v>6</v>
      </c>
      <c r="G65" s="20">
        <v>6</v>
      </c>
      <c r="H65" s="20">
        <v>7</v>
      </c>
      <c r="I65" s="20">
        <v>8</v>
      </c>
      <c r="J65" s="20">
        <v>9</v>
      </c>
      <c r="K65" s="20">
        <v>9</v>
      </c>
      <c r="L65" s="20">
        <v>9</v>
      </c>
      <c r="M65" s="20">
        <v>8</v>
      </c>
      <c r="N65" s="20">
        <v>9</v>
      </c>
      <c r="O65" s="20">
        <v>8</v>
      </c>
      <c r="P65" s="20"/>
      <c r="Q65" s="20"/>
      <c r="R65" s="20"/>
      <c r="S65" s="20"/>
      <c r="T65" s="20"/>
      <c r="U65" s="20"/>
    </row>
    <row r="66" spans="1:21" ht="28" x14ac:dyDescent="0.2">
      <c r="A66">
        <v>2</v>
      </c>
      <c r="B66" s="89"/>
      <c r="C66" s="21" t="s">
        <v>2</v>
      </c>
      <c r="D66" s="21" t="s">
        <v>45</v>
      </c>
      <c r="E66" s="21" t="s">
        <v>4</v>
      </c>
      <c r="F66" s="21" t="s">
        <v>4</v>
      </c>
      <c r="G66" s="21" t="s">
        <v>4</v>
      </c>
      <c r="H66" s="21" t="s">
        <v>4</v>
      </c>
      <c r="I66" s="21" t="s">
        <v>4</v>
      </c>
      <c r="J66" s="21" t="s">
        <v>4</v>
      </c>
      <c r="K66" s="21" t="s">
        <v>4</v>
      </c>
      <c r="L66" s="21" t="s">
        <v>4</v>
      </c>
      <c r="M66" s="21" t="s">
        <v>4</v>
      </c>
      <c r="N66" s="21" t="s">
        <v>4</v>
      </c>
      <c r="O66" s="21" t="s">
        <v>4</v>
      </c>
      <c r="P66" s="21"/>
      <c r="Q66" s="21"/>
      <c r="R66" s="21"/>
      <c r="S66" s="21"/>
      <c r="T66" s="21"/>
      <c r="U66" s="21"/>
    </row>
    <row r="67" spans="1:21" x14ac:dyDescent="0.2">
      <c r="A67">
        <v>2</v>
      </c>
      <c r="B67" s="85" t="s">
        <v>219</v>
      </c>
      <c r="C67" s="20" t="s">
        <v>0</v>
      </c>
      <c r="D67" s="20">
        <v>2.5</v>
      </c>
      <c r="E67" s="20">
        <v>1.8</v>
      </c>
      <c r="F67" s="20">
        <v>2.6</v>
      </c>
      <c r="G67" s="20">
        <v>2.6</v>
      </c>
      <c r="H67" s="20">
        <v>3.1</v>
      </c>
      <c r="I67" s="20">
        <v>3.8</v>
      </c>
      <c r="J67" s="20">
        <v>3.9</v>
      </c>
      <c r="K67" s="20">
        <v>4.0999999999999996</v>
      </c>
      <c r="L67" s="20">
        <v>4.0999999999999996</v>
      </c>
      <c r="M67" s="20">
        <v>4.0999999999999996</v>
      </c>
      <c r="N67" s="20">
        <v>4.3</v>
      </c>
      <c r="O67" s="20">
        <v>4.0999999999999996</v>
      </c>
      <c r="P67" s="20"/>
      <c r="Q67" s="20"/>
      <c r="R67" s="20"/>
      <c r="S67" s="20"/>
      <c r="T67" s="20"/>
      <c r="U67" s="20"/>
    </row>
    <row r="68" spans="1:21" x14ac:dyDescent="0.2">
      <c r="A68">
        <v>2</v>
      </c>
      <c r="B68" s="86"/>
      <c r="C68" s="20" t="s">
        <v>1</v>
      </c>
      <c r="D68" s="20">
        <v>5</v>
      </c>
      <c r="E68" s="20">
        <v>5</v>
      </c>
      <c r="F68" s="20">
        <v>6</v>
      </c>
      <c r="G68" s="20">
        <v>4</v>
      </c>
      <c r="H68" s="20">
        <v>7</v>
      </c>
      <c r="I68" s="20">
        <v>6</v>
      </c>
      <c r="J68" s="20">
        <v>6</v>
      </c>
      <c r="K68" s="20">
        <v>7</v>
      </c>
      <c r="L68" s="20">
        <v>7</v>
      </c>
      <c r="M68" s="20">
        <v>6</v>
      </c>
      <c r="N68" s="20">
        <v>7</v>
      </c>
      <c r="O68" s="20">
        <v>7</v>
      </c>
      <c r="P68" s="20"/>
      <c r="Q68" s="20"/>
      <c r="R68" s="20"/>
      <c r="S68" s="20"/>
      <c r="T68" s="20"/>
      <c r="U68" s="20"/>
    </row>
    <row r="69" spans="1:21" ht="56" x14ac:dyDescent="0.2">
      <c r="A69">
        <v>2</v>
      </c>
      <c r="B69" s="87"/>
      <c r="C69" s="21" t="s">
        <v>2</v>
      </c>
      <c r="D69" s="21" t="s">
        <v>49</v>
      </c>
      <c r="E69" s="21" t="s">
        <v>4</v>
      </c>
      <c r="F69" s="21" t="s">
        <v>4</v>
      </c>
      <c r="G69" s="21" t="s">
        <v>4</v>
      </c>
      <c r="H69" s="21" t="s">
        <v>63</v>
      </c>
      <c r="I69" s="21" t="s">
        <v>50</v>
      </c>
      <c r="J69" s="21" t="s">
        <v>4</v>
      </c>
      <c r="K69" s="21" t="s">
        <v>64</v>
      </c>
      <c r="L69" s="21" t="s">
        <v>47</v>
      </c>
      <c r="M69" s="21" t="s">
        <v>65</v>
      </c>
      <c r="N69" s="21" t="s">
        <v>4</v>
      </c>
      <c r="O69" s="21" t="s">
        <v>66</v>
      </c>
      <c r="P69" s="21"/>
      <c r="Q69" s="21"/>
      <c r="R69" s="21"/>
      <c r="S69" s="21"/>
      <c r="T69" s="21"/>
      <c r="U69" s="21"/>
    </row>
    <row r="70" spans="1:21" x14ac:dyDescent="0.2">
      <c r="A70">
        <v>2</v>
      </c>
      <c r="B70" s="85" t="s">
        <v>220</v>
      </c>
      <c r="C70" s="20" t="s">
        <v>0</v>
      </c>
      <c r="D70" s="20">
        <v>1.9</v>
      </c>
      <c r="E70" s="20">
        <v>1.9</v>
      </c>
      <c r="F70" s="20">
        <v>2.1</v>
      </c>
      <c r="G70" s="20">
        <v>2.2000000000000002</v>
      </c>
      <c r="H70" s="20">
        <v>3.1</v>
      </c>
      <c r="I70" s="20">
        <v>3.1</v>
      </c>
      <c r="J70" s="20">
        <v>5</v>
      </c>
      <c r="K70" s="20">
        <v>5.4</v>
      </c>
      <c r="L70" s="20">
        <v>6.6</v>
      </c>
      <c r="M70" s="20">
        <v>4.9000000000000004</v>
      </c>
      <c r="N70" s="20">
        <v>5.6</v>
      </c>
      <c r="O70" s="20">
        <v>5.9</v>
      </c>
      <c r="P70" s="20"/>
      <c r="Q70" s="20"/>
      <c r="R70" s="20"/>
      <c r="S70" s="20"/>
      <c r="T70" s="20"/>
      <c r="U70" s="20"/>
    </row>
    <row r="71" spans="1:21" x14ac:dyDescent="0.2">
      <c r="A71">
        <v>2</v>
      </c>
      <c r="B71" s="88"/>
      <c r="C71" s="20" t="s">
        <v>1</v>
      </c>
      <c r="D71" s="20">
        <v>5</v>
      </c>
      <c r="E71" s="20">
        <v>5</v>
      </c>
      <c r="F71" s="20">
        <v>6</v>
      </c>
      <c r="G71" s="20">
        <v>7</v>
      </c>
      <c r="H71" s="20">
        <v>7</v>
      </c>
      <c r="I71" s="20">
        <v>6</v>
      </c>
      <c r="J71" s="20">
        <v>7</v>
      </c>
      <c r="K71" s="20">
        <v>7</v>
      </c>
      <c r="L71" s="20">
        <v>7</v>
      </c>
      <c r="M71" s="20">
        <v>7</v>
      </c>
      <c r="N71" s="20">
        <v>7</v>
      </c>
      <c r="O71" s="20">
        <v>7</v>
      </c>
      <c r="P71" s="20"/>
      <c r="Q71" s="20"/>
      <c r="R71" s="20"/>
      <c r="S71" s="20"/>
      <c r="T71" s="20"/>
      <c r="U71" s="20"/>
    </row>
    <row r="72" spans="1:21" ht="28" x14ac:dyDescent="0.2">
      <c r="A72">
        <v>2</v>
      </c>
      <c r="B72" s="89"/>
      <c r="C72" s="21" t="s">
        <v>2</v>
      </c>
      <c r="D72" s="21" t="s">
        <v>45</v>
      </c>
      <c r="E72" s="21" t="s">
        <v>4</v>
      </c>
      <c r="F72" s="21" t="s">
        <v>4</v>
      </c>
      <c r="G72" s="21" t="s">
        <v>4</v>
      </c>
      <c r="H72" s="21" t="s">
        <v>4</v>
      </c>
      <c r="I72" s="21" t="s">
        <v>67</v>
      </c>
      <c r="J72" s="21" t="s">
        <v>4</v>
      </c>
      <c r="K72" s="21" t="s">
        <v>4</v>
      </c>
      <c r="L72" s="21" t="s">
        <v>4</v>
      </c>
      <c r="M72" s="21" t="s">
        <v>4</v>
      </c>
      <c r="N72" s="21" t="s">
        <v>4</v>
      </c>
      <c r="O72" s="21" t="s">
        <v>4</v>
      </c>
      <c r="P72" s="21"/>
      <c r="Q72" s="21"/>
      <c r="R72" s="21"/>
      <c r="S72" s="21"/>
      <c r="T72" s="21"/>
      <c r="U72" s="21"/>
    </row>
    <row r="73" spans="1:21" x14ac:dyDescent="0.2">
      <c r="A73">
        <v>2</v>
      </c>
      <c r="B73" s="85" t="s">
        <v>221</v>
      </c>
      <c r="C73" s="20" t="s">
        <v>0</v>
      </c>
      <c r="D73" s="20">
        <v>1.7</v>
      </c>
      <c r="E73" s="20">
        <v>1</v>
      </c>
      <c r="F73" s="20">
        <v>2.2000000000000002</v>
      </c>
      <c r="G73" s="20">
        <v>2</v>
      </c>
      <c r="H73" s="20">
        <v>2.6</v>
      </c>
      <c r="I73" s="20">
        <v>2.2000000000000002</v>
      </c>
      <c r="J73" s="20">
        <v>3</v>
      </c>
      <c r="K73" s="20">
        <v>4.0999999999999996</v>
      </c>
      <c r="L73" s="20">
        <v>5.9</v>
      </c>
      <c r="M73" s="20">
        <v>5.6</v>
      </c>
      <c r="N73" s="20">
        <v>5.6</v>
      </c>
      <c r="O73" s="20">
        <v>6.1</v>
      </c>
      <c r="P73" s="20"/>
      <c r="Q73" s="20"/>
      <c r="R73" s="20"/>
      <c r="S73" s="20"/>
      <c r="T73" s="20"/>
      <c r="U73" s="20"/>
    </row>
    <row r="74" spans="1:21" x14ac:dyDescent="0.2">
      <c r="A74">
        <v>2</v>
      </c>
      <c r="B74" s="86"/>
      <c r="C74" s="20" t="s">
        <v>1</v>
      </c>
      <c r="D74" s="20">
        <v>5</v>
      </c>
      <c r="E74" s="20">
        <v>5</v>
      </c>
      <c r="F74" s="20">
        <v>6</v>
      </c>
      <c r="G74" s="20">
        <v>6</v>
      </c>
      <c r="H74" s="20">
        <v>6</v>
      </c>
      <c r="I74" s="20">
        <v>7</v>
      </c>
      <c r="J74" s="20">
        <v>8</v>
      </c>
      <c r="K74" s="20">
        <v>8</v>
      </c>
      <c r="L74" s="20">
        <v>9</v>
      </c>
      <c r="M74" s="20">
        <v>9</v>
      </c>
      <c r="N74" s="20">
        <v>11</v>
      </c>
      <c r="O74" s="20">
        <v>10</v>
      </c>
      <c r="P74" s="20"/>
      <c r="Q74" s="20"/>
      <c r="R74" s="20"/>
      <c r="S74" s="20"/>
      <c r="T74" s="20"/>
      <c r="U74" s="20"/>
    </row>
    <row r="75" spans="1:21" ht="28" x14ac:dyDescent="0.2">
      <c r="A75">
        <v>2</v>
      </c>
      <c r="B75" s="87"/>
      <c r="C75" s="21" t="s">
        <v>2</v>
      </c>
      <c r="D75" s="21" t="s">
        <v>45</v>
      </c>
      <c r="E75" s="21" t="s">
        <v>4</v>
      </c>
      <c r="F75" s="21" t="s">
        <v>4</v>
      </c>
      <c r="G75" s="21" t="s">
        <v>4</v>
      </c>
      <c r="H75" s="21" t="s">
        <v>4</v>
      </c>
      <c r="I75" s="21" t="s">
        <v>4</v>
      </c>
      <c r="J75" s="21" t="s">
        <v>4</v>
      </c>
      <c r="K75" s="21" t="s">
        <v>4</v>
      </c>
      <c r="L75" s="21" t="s">
        <v>4</v>
      </c>
      <c r="M75" s="21" t="s">
        <v>4</v>
      </c>
      <c r="N75" s="21" t="s">
        <v>4</v>
      </c>
      <c r="O75" s="21" t="s">
        <v>4</v>
      </c>
      <c r="P75" s="21"/>
      <c r="Q75" s="21"/>
      <c r="R75" s="21"/>
      <c r="S75" s="21"/>
      <c r="T75" s="21"/>
      <c r="U75" s="21"/>
    </row>
    <row r="76" spans="1:21" x14ac:dyDescent="0.2">
      <c r="A76">
        <v>2</v>
      </c>
      <c r="B76" s="85" t="s">
        <v>222</v>
      </c>
      <c r="C76" s="20" t="s">
        <v>0</v>
      </c>
      <c r="D76" s="20">
        <v>1</v>
      </c>
      <c r="E76" s="20">
        <v>1.8</v>
      </c>
      <c r="F76" s="20">
        <v>2.2999999999999998</v>
      </c>
      <c r="G76" s="20">
        <v>2.2000000000000002</v>
      </c>
      <c r="H76" s="20">
        <v>2.9</v>
      </c>
      <c r="I76" s="20">
        <v>2.9</v>
      </c>
      <c r="J76" s="20">
        <v>2.5</v>
      </c>
      <c r="K76" s="20">
        <v>3.1</v>
      </c>
      <c r="L76" s="20">
        <v>4.0999999999999996</v>
      </c>
      <c r="M76" s="20">
        <v>4.5</v>
      </c>
      <c r="N76" s="20">
        <v>4.2</v>
      </c>
      <c r="O76" s="20">
        <v>4.0999999999999996</v>
      </c>
      <c r="P76" s="20"/>
      <c r="Q76" s="20"/>
      <c r="R76" s="20"/>
      <c r="S76" s="20"/>
      <c r="T76" s="20"/>
      <c r="U76" s="20"/>
    </row>
    <row r="77" spans="1:21" x14ac:dyDescent="0.2">
      <c r="A77">
        <v>2</v>
      </c>
      <c r="B77" s="88"/>
      <c r="C77" s="20" t="s">
        <v>1</v>
      </c>
      <c r="D77" s="20">
        <v>5</v>
      </c>
      <c r="E77" s="20">
        <v>4</v>
      </c>
      <c r="F77" s="20">
        <v>5</v>
      </c>
      <c r="G77" s="20">
        <v>6</v>
      </c>
      <c r="H77" s="20">
        <v>5</v>
      </c>
      <c r="I77" s="20">
        <v>7</v>
      </c>
      <c r="J77" s="20">
        <v>6</v>
      </c>
      <c r="K77" s="20">
        <v>6</v>
      </c>
      <c r="L77" s="20">
        <v>5</v>
      </c>
      <c r="M77" s="20">
        <v>5</v>
      </c>
      <c r="N77" s="20">
        <v>6</v>
      </c>
      <c r="O77" s="20">
        <v>6</v>
      </c>
      <c r="P77" s="20"/>
      <c r="Q77" s="20"/>
      <c r="R77" s="20"/>
      <c r="S77" s="20"/>
      <c r="T77" s="20"/>
      <c r="U77" s="20"/>
    </row>
    <row r="78" spans="1:21" ht="98" x14ac:dyDescent="0.2">
      <c r="A78">
        <v>2</v>
      </c>
      <c r="B78" s="89"/>
      <c r="C78" s="21" t="s">
        <v>2</v>
      </c>
      <c r="D78" s="21" t="s">
        <v>49</v>
      </c>
      <c r="E78" s="21" t="s">
        <v>4</v>
      </c>
      <c r="F78" s="21" t="s">
        <v>4</v>
      </c>
      <c r="G78" s="21" t="s">
        <v>4</v>
      </c>
      <c r="H78" s="21" t="s">
        <v>4</v>
      </c>
      <c r="I78" s="21" t="s">
        <v>68</v>
      </c>
      <c r="J78" s="21" t="s">
        <v>4</v>
      </c>
      <c r="K78" s="21" t="s">
        <v>60</v>
      </c>
      <c r="L78" s="21" t="s">
        <v>69</v>
      </c>
      <c r="M78" s="21" t="s">
        <v>4</v>
      </c>
      <c r="N78" s="21" t="s">
        <v>70</v>
      </c>
      <c r="O78" s="21" t="s">
        <v>4</v>
      </c>
      <c r="P78" s="21"/>
      <c r="Q78" s="21"/>
      <c r="R78" s="21"/>
      <c r="S78" s="21"/>
      <c r="T78" s="21"/>
      <c r="U78" s="21"/>
    </row>
    <row r="79" spans="1:21" x14ac:dyDescent="0.2">
      <c r="A79">
        <v>2</v>
      </c>
      <c r="B79" s="85" t="s">
        <v>223</v>
      </c>
      <c r="C79" s="20" t="s">
        <v>0</v>
      </c>
      <c r="D79" s="20">
        <v>2</v>
      </c>
      <c r="E79" s="20">
        <v>1.5</v>
      </c>
      <c r="F79" s="20">
        <v>2.4</v>
      </c>
      <c r="G79" s="20">
        <v>2.5</v>
      </c>
      <c r="H79" s="20">
        <v>3.1</v>
      </c>
      <c r="I79" s="20">
        <v>3.8</v>
      </c>
      <c r="J79" s="20">
        <v>4.0999999999999996</v>
      </c>
      <c r="K79" s="20">
        <v>4.3</v>
      </c>
      <c r="L79" s="20">
        <v>6.1</v>
      </c>
      <c r="M79" s="20">
        <v>7.1</v>
      </c>
      <c r="N79" s="20">
        <v>7.1</v>
      </c>
      <c r="O79" s="20">
        <v>7.2</v>
      </c>
      <c r="P79" s="20"/>
      <c r="Q79" s="20"/>
      <c r="R79" s="20"/>
      <c r="S79" s="20"/>
      <c r="T79" s="20"/>
      <c r="U79" s="20"/>
    </row>
    <row r="80" spans="1:21" x14ac:dyDescent="0.2">
      <c r="A80">
        <v>2</v>
      </c>
      <c r="B80" s="86"/>
      <c r="C80" s="20" t="s">
        <v>1</v>
      </c>
      <c r="D80" s="20">
        <v>5</v>
      </c>
      <c r="E80" s="20">
        <v>5</v>
      </c>
      <c r="F80" s="20">
        <v>6</v>
      </c>
      <c r="G80" s="20">
        <v>6</v>
      </c>
      <c r="H80" s="20">
        <v>7</v>
      </c>
      <c r="I80" s="20">
        <v>8</v>
      </c>
      <c r="J80" s="20">
        <v>7</v>
      </c>
      <c r="K80" s="20">
        <v>7</v>
      </c>
      <c r="L80" s="20">
        <v>8</v>
      </c>
      <c r="M80" s="20">
        <v>8</v>
      </c>
      <c r="N80" s="20">
        <v>8</v>
      </c>
      <c r="O80" s="20">
        <v>9</v>
      </c>
      <c r="P80" s="20"/>
      <c r="Q80" s="20"/>
      <c r="R80" s="20"/>
      <c r="S80" s="20"/>
      <c r="T80" s="20"/>
      <c r="U80" s="20"/>
    </row>
    <row r="81" spans="1:21" ht="28" x14ac:dyDescent="0.2">
      <c r="A81">
        <v>2</v>
      </c>
      <c r="B81" s="87"/>
      <c r="C81" s="21" t="s">
        <v>2</v>
      </c>
      <c r="D81" s="21" t="s">
        <v>45</v>
      </c>
      <c r="E81" s="21" t="s">
        <v>4</v>
      </c>
      <c r="F81" s="21" t="s">
        <v>4</v>
      </c>
      <c r="G81" s="21" t="s">
        <v>4</v>
      </c>
      <c r="H81" s="21" t="s">
        <v>4</v>
      </c>
      <c r="I81" s="21" t="s">
        <v>4</v>
      </c>
      <c r="J81" s="21" t="s">
        <v>4</v>
      </c>
      <c r="K81" s="21" t="s">
        <v>4</v>
      </c>
      <c r="L81" s="21" t="s">
        <v>4</v>
      </c>
      <c r="M81" s="21" t="s">
        <v>4</v>
      </c>
      <c r="N81" s="21" t="s">
        <v>4</v>
      </c>
      <c r="O81" s="21" t="s">
        <v>4</v>
      </c>
      <c r="P81" s="21"/>
      <c r="Q81" s="21"/>
      <c r="R81" s="21"/>
      <c r="S81" s="21"/>
      <c r="T81" s="21"/>
      <c r="U81" s="21"/>
    </row>
    <row r="82" spans="1:21" x14ac:dyDescent="0.2">
      <c r="A82">
        <v>2</v>
      </c>
      <c r="B82" s="85" t="s">
        <v>224</v>
      </c>
      <c r="C82" s="20" t="s">
        <v>0</v>
      </c>
      <c r="D82" s="20">
        <v>1.5</v>
      </c>
      <c r="E82" s="20">
        <v>1</v>
      </c>
      <c r="F82" s="20">
        <v>2.2000000000000002</v>
      </c>
      <c r="G82" s="20">
        <v>1.6</v>
      </c>
      <c r="H82" s="20">
        <v>2.2000000000000002</v>
      </c>
      <c r="I82" s="20">
        <v>2.6</v>
      </c>
      <c r="J82" s="20">
        <v>2.4</v>
      </c>
      <c r="K82" s="20">
        <v>3.3</v>
      </c>
      <c r="L82" s="20">
        <v>5.0999999999999996</v>
      </c>
      <c r="M82" s="20">
        <v>5.6</v>
      </c>
      <c r="N82" s="20">
        <v>6.6</v>
      </c>
      <c r="O82" s="20">
        <v>6.6</v>
      </c>
      <c r="P82" s="20"/>
      <c r="Q82" s="20"/>
      <c r="R82" s="20"/>
      <c r="S82" s="20"/>
      <c r="T82" s="20"/>
      <c r="U82" s="20"/>
    </row>
    <row r="83" spans="1:21" x14ac:dyDescent="0.2">
      <c r="A83">
        <v>2</v>
      </c>
      <c r="B83" s="88"/>
      <c r="C83" s="20" t="s">
        <v>1</v>
      </c>
      <c r="D83" s="20">
        <v>5</v>
      </c>
      <c r="E83" s="20">
        <v>5</v>
      </c>
      <c r="F83" s="20">
        <v>6</v>
      </c>
      <c r="G83" s="20">
        <v>6</v>
      </c>
      <c r="H83" s="20">
        <v>6</v>
      </c>
      <c r="I83" s="20">
        <v>7</v>
      </c>
      <c r="J83" s="20">
        <v>7</v>
      </c>
      <c r="K83" s="20">
        <v>7</v>
      </c>
      <c r="L83" s="20">
        <v>8</v>
      </c>
      <c r="M83" s="20">
        <v>7</v>
      </c>
      <c r="N83" s="20">
        <v>8</v>
      </c>
      <c r="O83" s="20">
        <v>8</v>
      </c>
      <c r="P83" s="20"/>
      <c r="Q83" s="20"/>
      <c r="R83" s="20"/>
      <c r="S83" s="20"/>
      <c r="T83" s="20"/>
      <c r="U83" s="20"/>
    </row>
    <row r="84" spans="1:21" ht="29" thickBot="1" x14ac:dyDescent="0.25">
      <c r="A84">
        <v>2</v>
      </c>
      <c r="B84" s="90"/>
      <c r="C84" s="22" t="s">
        <v>2</v>
      </c>
      <c r="D84" s="22" t="s">
        <v>45</v>
      </c>
      <c r="E84" s="22" t="s">
        <v>4</v>
      </c>
      <c r="F84" s="22" t="s">
        <v>4</v>
      </c>
      <c r="G84" s="22" t="s">
        <v>4</v>
      </c>
      <c r="H84" s="22" t="s">
        <v>4</v>
      </c>
      <c r="I84" s="22" t="s">
        <v>4</v>
      </c>
      <c r="J84" s="22" t="s">
        <v>4</v>
      </c>
      <c r="K84" s="22" t="s">
        <v>4</v>
      </c>
      <c r="L84" s="22" t="s">
        <v>4</v>
      </c>
      <c r="M84" s="22" t="s">
        <v>4</v>
      </c>
      <c r="N84" s="22" t="s">
        <v>4</v>
      </c>
      <c r="O84" s="22" t="s">
        <v>4</v>
      </c>
      <c r="P84" s="22"/>
      <c r="Q84" s="22"/>
      <c r="R84" s="22"/>
      <c r="S84" s="22"/>
      <c r="T84" s="22"/>
      <c r="U84" s="22"/>
    </row>
    <row r="85" spans="1:21" ht="28" x14ac:dyDescent="0.2">
      <c r="A85">
        <v>2</v>
      </c>
      <c r="B85" s="82" t="s">
        <v>211</v>
      </c>
      <c r="C85" s="9" t="s">
        <v>35</v>
      </c>
      <c r="D85" s="24"/>
      <c r="E85" s="25"/>
      <c r="F85" s="24"/>
      <c r="G85" s="24"/>
      <c r="H85" s="24"/>
      <c r="I85" s="24"/>
      <c r="J85" s="24"/>
      <c r="K85" s="24" t="s">
        <v>71</v>
      </c>
      <c r="L85" s="26" t="s">
        <v>72</v>
      </c>
      <c r="M85" s="27" t="s">
        <v>73</v>
      </c>
      <c r="N85" s="25"/>
      <c r="O85" s="28" t="s">
        <v>74</v>
      </c>
      <c r="P85" s="28"/>
      <c r="Q85" s="28"/>
      <c r="R85" s="28"/>
      <c r="S85" s="28"/>
      <c r="T85" s="28"/>
      <c r="U85" s="28"/>
    </row>
    <row r="86" spans="1:21" ht="42" x14ac:dyDescent="0.2">
      <c r="A86">
        <v>2</v>
      </c>
      <c r="B86" s="83"/>
      <c r="C86" s="9" t="s">
        <v>37</v>
      </c>
      <c r="D86" s="24"/>
      <c r="E86" s="25"/>
      <c r="F86" s="24"/>
      <c r="G86" s="24"/>
      <c r="H86" s="24"/>
      <c r="I86" s="24"/>
      <c r="J86" s="24"/>
      <c r="K86" s="24"/>
      <c r="L86" s="24" t="s">
        <v>75</v>
      </c>
      <c r="M86" s="23" t="s">
        <v>75</v>
      </c>
      <c r="N86" s="29"/>
      <c r="O86" s="29" t="s">
        <v>76</v>
      </c>
      <c r="P86" s="29"/>
      <c r="Q86" s="29"/>
      <c r="R86" s="29"/>
      <c r="S86" s="29"/>
      <c r="T86" s="29">
        <v>16</v>
      </c>
      <c r="U86" s="29">
        <v>22.67</v>
      </c>
    </row>
    <row r="87" spans="1:21" ht="28" x14ac:dyDescent="0.2">
      <c r="A87">
        <v>2</v>
      </c>
      <c r="B87" s="83"/>
      <c r="C87" s="16" t="s">
        <v>38</v>
      </c>
      <c r="D87" s="24">
        <f>AVERAGEA(D82,D79,D76,D73,D70,D67,D64,D61,D58,D55,D52,D49,D46)</f>
        <v>2.0307692307692311</v>
      </c>
      <c r="E87" s="25">
        <f>AVERAGE(E82,E79,E76,E73,E70,E67,E64,E61,E58,E55,E52,E49,E46,)</f>
        <v>1.6642857142857144</v>
      </c>
      <c r="F87" s="24">
        <f>AVERAGE(F82,F79,F76,F73,F70,F67,F64,F61,F58,F55,F52,F49,F46,)</f>
        <v>2.3571428571428572</v>
      </c>
      <c r="G87" s="24">
        <f>AVERAGE(G82,G79,G76,G73,G70,G67,G64,G61,G58,G55,G52,G49,G46,)</f>
        <v>2.2642857142857142</v>
      </c>
      <c r="H87" s="24">
        <f>AVERAGE(I82,I79,I76,I73,I70,I67,I64,I61,I58,I55,I52,I49,I46,)</f>
        <v>3.0642857142857141</v>
      </c>
      <c r="I87" s="24">
        <f>AVERAGE(I82,I79,I76,I73,I70,I67,I64,I61,I58,I55,I52,I49,I46,)</f>
        <v>3.0642857142857141</v>
      </c>
      <c r="J87" s="24">
        <f>AVERAGE(J82,J79,J76,J73,J70,J67,J64,J61,J58,J55,J52,J49,J46,)</f>
        <v>3.2642857142857138</v>
      </c>
      <c r="K87" s="24">
        <f>AVERAGE(K82,K79,K76,K73,K70,K67,K64,K61,K58,K55,K52,K49)</f>
        <v>4.208333333333333</v>
      </c>
      <c r="L87" s="24">
        <f>AVERAGE(L82,L79,L86,L76,L73,L70,L67,L64,L61,L58,L55,L52,L49,L46)</f>
        <v>5.0538461538461537</v>
      </c>
      <c r="M87" s="24">
        <f>AVERAGE(M82,M79,M86,M76,M73,M70,M67,M64,M61,M58,M55,M52,M49,M46)</f>
        <v>5.2153846153846155</v>
      </c>
      <c r="N87" s="29">
        <f>AVERAGE(N82,N79,N76,N73,N70,N67,N64,N61,N58,N55,N52,N49,N46)</f>
        <v>5.4538461538461531</v>
      </c>
      <c r="O87" s="29">
        <f>AVERAGE(O82,O79,O76,O73,O70,O67,O64,O61,O58,O55,O52,O49,O46)</f>
        <v>5.5538461538461537</v>
      </c>
      <c r="P87" s="29">
        <v>5.5</v>
      </c>
      <c r="Q87" s="29">
        <v>5</v>
      </c>
      <c r="R87" s="29">
        <v>6</v>
      </c>
      <c r="S87" s="29">
        <v>5.98</v>
      </c>
      <c r="T87" s="29">
        <v>7.25</v>
      </c>
      <c r="U87" s="29">
        <v>6.08</v>
      </c>
    </row>
    <row r="88" spans="1:21" ht="28" x14ac:dyDescent="0.2">
      <c r="A88">
        <v>2</v>
      </c>
      <c r="B88" s="83"/>
      <c r="C88" s="16" t="s">
        <v>39</v>
      </c>
      <c r="D88" s="24">
        <f>AVERAGE(D83, D80, D77, D74, D71, D68, D65, D62, D59, D56, D53, D50, D47)</f>
        <v>4.9230769230769234</v>
      </c>
      <c r="E88" s="24">
        <f>AVERAGE(E83, E80, E77, E74, E71, E68, E65, E62, E59, E56, E53, E50, E47)</f>
        <v>5.1538461538461542</v>
      </c>
      <c r="F88" s="24">
        <f>AVERAGE(F83, F80, F77, F74, F71, F68, F65, F62, F59, F56, F53, F50, F47)</f>
        <v>5.9230769230769234</v>
      </c>
      <c r="G88" s="24">
        <f>AVERAGE(G83, G80, G77, G74, G71, G68, G65, G62, G59, G56, G53, G50, G47)</f>
        <v>5.8461538461538458</v>
      </c>
      <c r="H88" s="24">
        <f>AVERAGE(H83, H80, H77, H74, H71, H68, H65, H62, H59, H56, H53, H50, H47)</f>
        <v>6.4615384615384617</v>
      </c>
      <c r="I88" s="24">
        <f>AVERAGE(I83, I80, I77, I74, I71, I68, I65, I62, I59, I56, I53, I50, I47)</f>
        <v>6.8461538461538458</v>
      </c>
      <c r="J88" s="24">
        <f>AVERAGE(J83, J80, J77, J74, J71, J68, J65, J62, J59, J56, J53, J50, J47)</f>
        <v>7.1538461538461542</v>
      </c>
      <c r="K88" s="24">
        <f>AVERAGE(K83, K80, K77, K74, K71, K68, K65, K62, K59, K56, K53, K50, K47)</f>
        <v>7.384615384615385</v>
      </c>
      <c r="L88" s="24">
        <f>AVERAGE(L83, L80, L77, L74, L71, L68, L65, L62, L59, L56, L53, L50, L47)</f>
        <v>7.615384615384615</v>
      </c>
      <c r="M88" s="24">
        <f>AVERAGE(M83, M80, M77, M74, M71, M68, M65, M62, M59, M56, M53, M50, M47)</f>
        <v>7.2307692307692308</v>
      </c>
      <c r="N88" s="24">
        <f>AVERAGE(N83, N80, N77, N74, N71, N68, N65, N62, N59, N56, N53, N50, N47)</f>
        <v>8</v>
      </c>
      <c r="O88" s="24">
        <f>AVERAGE(O83, O80, O77, O74, O71, O68, O65, O62, O59, O56, O53, O50, O47)</f>
        <v>8.0769230769230766</v>
      </c>
      <c r="P88" s="29">
        <v>10</v>
      </c>
      <c r="Q88" s="29">
        <v>10</v>
      </c>
      <c r="R88" s="29">
        <v>12</v>
      </c>
      <c r="S88" s="29">
        <v>8.67</v>
      </c>
      <c r="T88" s="29">
        <v>11</v>
      </c>
      <c r="U88" s="29">
        <v>11.83</v>
      </c>
    </row>
    <row r="89" spans="1:21" ht="86" thickBot="1" x14ac:dyDescent="0.25">
      <c r="A89">
        <v>2</v>
      </c>
      <c r="B89" s="84"/>
      <c r="C89" s="17" t="s">
        <v>40</v>
      </c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 t="s">
        <v>77</v>
      </c>
      <c r="Q89" s="30" t="s">
        <v>78</v>
      </c>
      <c r="R89" s="30" t="s">
        <v>42</v>
      </c>
      <c r="S89" s="30" t="s">
        <v>79</v>
      </c>
      <c r="T89" s="30" t="s">
        <v>80</v>
      </c>
      <c r="U89" s="30" t="s">
        <v>81</v>
      </c>
    </row>
    <row r="90" spans="1:21" ht="16" thickTop="1" x14ac:dyDescent="0.2">
      <c r="A90">
        <v>3</v>
      </c>
      <c r="B90" s="85" t="s">
        <v>212</v>
      </c>
      <c r="C90" s="31" t="s">
        <v>0</v>
      </c>
      <c r="D90" s="31">
        <v>1.6</v>
      </c>
      <c r="E90" s="31">
        <v>2</v>
      </c>
      <c r="F90" s="31">
        <v>3</v>
      </c>
      <c r="G90" s="31"/>
      <c r="H90" s="31">
        <v>4</v>
      </c>
      <c r="I90" s="31">
        <v>3.75</v>
      </c>
      <c r="J90" s="31">
        <v>5.6</v>
      </c>
      <c r="K90" s="31">
        <v>6.5</v>
      </c>
      <c r="L90" s="31">
        <v>7.5</v>
      </c>
      <c r="M90" s="31">
        <v>6.5</v>
      </c>
      <c r="N90" s="31">
        <v>8.6999999999999993</v>
      </c>
      <c r="O90" s="31">
        <v>8.5</v>
      </c>
      <c r="P90" s="31"/>
      <c r="Q90" s="31"/>
      <c r="R90" s="31"/>
      <c r="S90" s="31"/>
      <c r="T90" s="31"/>
      <c r="U90" s="31"/>
    </row>
    <row r="91" spans="1:21" x14ac:dyDescent="0.2">
      <c r="A91">
        <v>3</v>
      </c>
      <c r="B91" s="88"/>
      <c r="C91" s="31" t="s">
        <v>1</v>
      </c>
      <c r="D91" s="31">
        <v>5</v>
      </c>
      <c r="E91" s="31">
        <v>5</v>
      </c>
      <c r="F91" s="31">
        <v>6</v>
      </c>
      <c r="G91" s="31"/>
      <c r="H91" s="31">
        <v>7</v>
      </c>
      <c r="I91" s="31">
        <v>8</v>
      </c>
      <c r="J91" s="31">
        <v>9</v>
      </c>
      <c r="K91" s="31">
        <v>10</v>
      </c>
      <c r="L91" s="31">
        <v>11</v>
      </c>
      <c r="M91" s="31">
        <v>11</v>
      </c>
      <c r="N91" s="31">
        <v>13</v>
      </c>
      <c r="O91" s="31">
        <v>12</v>
      </c>
      <c r="P91" s="31"/>
      <c r="Q91" s="31"/>
      <c r="R91" s="31"/>
      <c r="S91" s="31"/>
      <c r="T91" s="31"/>
      <c r="U91" s="31"/>
    </row>
    <row r="92" spans="1:21" ht="28" x14ac:dyDescent="0.2">
      <c r="A92">
        <v>3</v>
      </c>
      <c r="B92" s="89"/>
      <c r="C92" s="32" t="s">
        <v>2</v>
      </c>
      <c r="D92" s="32" t="s">
        <v>10</v>
      </c>
      <c r="E92" s="32" t="s">
        <v>4</v>
      </c>
      <c r="F92" s="32" t="s">
        <v>4</v>
      </c>
      <c r="G92" s="32"/>
      <c r="H92" s="32" t="s">
        <v>4</v>
      </c>
      <c r="I92" s="32" t="s">
        <v>4</v>
      </c>
      <c r="J92" s="32" t="s">
        <v>4</v>
      </c>
      <c r="K92" s="32" t="s">
        <v>4</v>
      </c>
      <c r="L92" s="32" t="s">
        <v>4</v>
      </c>
      <c r="M92" s="32" t="s">
        <v>4</v>
      </c>
      <c r="N92" s="32" t="s">
        <v>4</v>
      </c>
      <c r="O92" s="32" t="s">
        <v>4</v>
      </c>
      <c r="P92" s="32"/>
      <c r="Q92" s="32"/>
      <c r="R92" s="32"/>
      <c r="S92" s="32"/>
      <c r="T92" s="32"/>
      <c r="U92" s="32"/>
    </row>
    <row r="93" spans="1:21" x14ac:dyDescent="0.2">
      <c r="A93">
        <v>3</v>
      </c>
      <c r="B93" s="85" t="s">
        <v>213</v>
      </c>
      <c r="C93" s="31" t="s">
        <v>0</v>
      </c>
      <c r="D93" s="31">
        <v>1.5</v>
      </c>
      <c r="E93" s="31">
        <v>2</v>
      </c>
      <c r="F93" s="31">
        <v>3</v>
      </c>
      <c r="G93" s="31"/>
      <c r="H93" s="31">
        <v>3.5</v>
      </c>
      <c r="I93" s="31">
        <v>4</v>
      </c>
      <c r="J93" s="31">
        <v>4.3</v>
      </c>
      <c r="K93" s="31">
        <v>4.5</v>
      </c>
      <c r="L93" s="31">
        <v>7</v>
      </c>
      <c r="M93" s="31">
        <v>7</v>
      </c>
      <c r="N93" s="31">
        <v>9.1999999999999993</v>
      </c>
      <c r="O93" s="31">
        <v>9.5</v>
      </c>
      <c r="P93" s="31"/>
      <c r="Q93" s="31"/>
      <c r="R93" s="31"/>
      <c r="S93" s="31"/>
      <c r="T93" s="31"/>
      <c r="U93" s="31"/>
    </row>
    <row r="94" spans="1:21" x14ac:dyDescent="0.2">
      <c r="A94">
        <v>3</v>
      </c>
      <c r="B94" s="86"/>
      <c r="C94" s="31" t="s">
        <v>1</v>
      </c>
      <c r="D94" s="31">
        <v>4</v>
      </c>
      <c r="E94" s="31">
        <v>5</v>
      </c>
      <c r="F94" s="31">
        <v>6</v>
      </c>
      <c r="G94" s="31"/>
      <c r="H94" s="31">
        <v>7</v>
      </c>
      <c r="I94" s="31">
        <v>8</v>
      </c>
      <c r="J94" s="31">
        <v>9</v>
      </c>
      <c r="K94" s="31">
        <v>10</v>
      </c>
      <c r="L94" s="31">
        <v>11</v>
      </c>
      <c r="M94" s="31">
        <v>11</v>
      </c>
      <c r="N94" s="31">
        <v>13</v>
      </c>
      <c r="O94" s="31">
        <v>13</v>
      </c>
      <c r="P94" s="31"/>
      <c r="Q94" s="31"/>
      <c r="R94" s="31"/>
      <c r="S94" s="31"/>
      <c r="T94" s="31"/>
      <c r="U94" s="31"/>
    </row>
    <row r="95" spans="1:21" ht="28" x14ac:dyDescent="0.2">
      <c r="A95">
        <v>3</v>
      </c>
      <c r="B95" s="87"/>
      <c r="C95" s="32" t="s">
        <v>2</v>
      </c>
      <c r="D95" s="32" t="s">
        <v>10</v>
      </c>
      <c r="E95" s="32" t="s">
        <v>4</v>
      </c>
      <c r="F95" s="32" t="s">
        <v>4</v>
      </c>
      <c r="G95" s="32"/>
      <c r="H95" s="32" t="s">
        <v>4</v>
      </c>
      <c r="I95" s="32" t="s">
        <v>4</v>
      </c>
      <c r="J95" s="32" t="s">
        <v>4</v>
      </c>
      <c r="K95" s="32" t="s">
        <v>82</v>
      </c>
      <c r="L95" s="32" t="s">
        <v>4</v>
      </c>
      <c r="M95" s="32" t="s">
        <v>4</v>
      </c>
      <c r="N95" s="32" t="s">
        <v>4</v>
      </c>
      <c r="O95" s="32" t="s">
        <v>83</v>
      </c>
      <c r="P95" s="32"/>
      <c r="Q95" s="32"/>
      <c r="R95" s="32"/>
      <c r="S95" s="32"/>
      <c r="T95" s="32"/>
      <c r="U95" s="32"/>
    </row>
    <row r="96" spans="1:21" x14ac:dyDescent="0.2">
      <c r="A96">
        <v>3</v>
      </c>
      <c r="B96" s="85" t="s">
        <v>214</v>
      </c>
      <c r="C96" s="31" t="s">
        <v>0</v>
      </c>
      <c r="D96" s="31">
        <v>1.6</v>
      </c>
      <c r="E96" s="31">
        <v>2</v>
      </c>
      <c r="F96" s="31">
        <v>3</v>
      </c>
      <c r="G96" s="31"/>
      <c r="H96" s="31">
        <v>3.5</v>
      </c>
      <c r="I96" s="31">
        <v>4.5</v>
      </c>
      <c r="J96" s="31">
        <v>7.1</v>
      </c>
      <c r="K96" s="31">
        <v>6.5</v>
      </c>
      <c r="L96" s="31">
        <v>7.5</v>
      </c>
      <c r="M96" s="31">
        <v>7.5</v>
      </c>
      <c r="N96" s="31">
        <v>9.4</v>
      </c>
      <c r="O96" s="31">
        <v>9</v>
      </c>
      <c r="P96" s="31"/>
      <c r="Q96" s="31"/>
      <c r="R96" s="31"/>
      <c r="S96" s="31"/>
      <c r="T96" s="31"/>
      <c r="U96" s="31"/>
    </row>
    <row r="97" spans="1:21" x14ac:dyDescent="0.2">
      <c r="A97">
        <v>3</v>
      </c>
      <c r="B97" s="88"/>
      <c r="C97" s="31" t="s">
        <v>1</v>
      </c>
      <c r="D97" s="31">
        <v>4</v>
      </c>
      <c r="E97" s="31">
        <v>5</v>
      </c>
      <c r="F97" s="31">
        <v>6</v>
      </c>
      <c r="G97" s="31"/>
      <c r="H97" s="31">
        <v>7</v>
      </c>
      <c r="I97" s="31">
        <v>8</v>
      </c>
      <c r="J97" s="31">
        <v>9</v>
      </c>
      <c r="K97" s="31">
        <v>10</v>
      </c>
      <c r="L97" s="31">
        <v>11</v>
      </c>
      <c r="M97" s="31">
        <v>12</v>
      </c>
      <c r="N97" s="31">
        <v>15</v>
      </c>
      <c r="O97" s="31">
        <v>16</v>
      </c>
      <c r="P97" s="31"/>
      <c r="Q97" s="31"/>
      <c r="R97" s="31"/>
      <c r="S97" s="31"/>
      <c r="T97" s="31"/>
      <c r="U97" s="31"/>
    </row>
    <row r="98" spans="1:21" ht="28" x14ac:dyDescent="0.2">
      <c r="A98">
        <v>3</v>
      </c>
      <c r="B98" s="89"/>
      <c r="C98" s="32" t="s">
        <v>2</v>
      </c>
      <c r="D98" s="32" t="s">
        <v>10</v>
      </c>
      <c r="E98" s="32" t="s">
        <v>4</v>
      </c>
      <c r="F98" s="32" t="s">
        <v>4</v>
      </c>
      <c r="G98" s="32"/>
      <c r="H98" s="32" t="s">
        <v>4</v>
      </c>
      <c r="I98" s="32" t="s">
        <v>4</v>
      </c>
      <c r="J98" s="32" t="s">
        <v>4</v>
      </c>
      <c r="K98" s="32" t="s">
        <v>82</v>
      </c>
      <c r="L98" s="32" t="s">
        <v>4</v>
      </c>
      <c r="M98" s="32" t="s">
        <v>4</v>
      </c>
      <c r="N98" s="32" t="s">
        <v>4</v>
      </c>
      <c r="O98" s="32" t="s">
        <v>4</v>
      </c>
      <c r="P98" s="32"/>
      <c r="Q98" s="32"/>
      <c r="R98" s="32"/>
      <c r="S98" s="32"/>
      <c r="T98" s="32"/>
      <c r="U98" s="32"/>
    </row>
    <row r="99" spans="1:21" x14ac:dyDescent="0.2">
      <c r="A99">
        <v>3</v>
      </c>
      <c r="B99" s="85" t="s">
        <v>215</v>
      </c>
      <c r="C99" s="31" t="s">
        <v>0</v>
      </c>
      <c r="D99" s="31">
        <v>1.5</v>
      </c>
      <c r="E99" s="31">
        <v>2</v>
      </c>
      <c r="F99" s="31">
        <v>3</v>
      </c>
      <c r="G99" s="31"/>
      <c r="H99" s="31">
        <v>4.25</v>
      </c>
      <c r="I99" s="31">
        <v>4</v>
      </c>
      <c r="J99" s="31">
        <v>5.2</v>
      </c>
      <c r="K99" s="31">
        <v>4.5</v>
      </c>
      <c r="L99" s="31">
        <v>7</v>
      </c>
      <c r="M99" s="31">
        <v>8</v>
      </c>
      <c r="N99" s="31">
        <v>8.6999999999999993</v>
      </c>
      <c r="O99" s="31">
        <v>9</v>
      </c>
      <c r="P99" s="31"/>
      <c r="Q99" s="31"/>
      <c r="R99" s="31"/>
      <c r="S99" s="31"/>
      <c r="T99" s="31"/>
      <c r="U99" s="31"/>
    </row>
    <row r="100" spans="1:21" x14ac:dyDescent="0.2">
      <c r="A100">
        <v>3</v>
      </c>
      <c r="B100" s="86"/>
      <c r="C100" s="31" t="s">
        <v>1</v>
      </c>
      <c r="D100" s="31">
        <v>5</v>
      </c>
      <c r="E100" s="31">
        <v>5</v>
      </c>
      <c r="F100" s="31">
        <v>6</v>
      </c>
      <c r="G100" s="31"/>
      <c r="H100" s="31">
        <v>7</v>
      </c>
      <c r="I100" s="31">
        <v>8</v>
      </c>
      <c r="J100" s="31">
        <v>9</v>
      </c>
      <c r="K100" s="31">
        <v>12</v>
      </c>
      <c r="L100" s="31">
        <v>11</v>
      </c>
      <c r="M100" s="31">
        <v>12</v>
      </c>
      <c r="N100" s="31">
        <v>17</v>
      </c>
      <c r="O100" s="31">
        <v>18</v>
      </c>
      <c r="P100" s="31"/>
      <c r="Q100" s="31"/>
      <c r="R100" s="31"/>
      <c r="S100" s="31"/>
      <c r="T100" s="31"/>
      <c r="U100" s="31"/>
    </row>
    <row r="101" spans="1:21" ht="28" x14ac:dyDescent="0.2">
      <c r="A101">
        <v>3</v>
      </c>
      <c r="B101" s="87"/>
      <c r="C101" s="32" t="s">
        <v>2</v>
      </c>
      <c r="D101" s="32" t="s">
        <v>10</v>
      </c>
      <c r="E101" s="32" t="s">
        <v>4</v>
      </c>
      <c r="F101" s="32" t="s">
        <v>4</v>
      </c>
      <c r="G101" s="32"/>
      <c r="H101" s="32" t="s">
        <v>4</v>
      </c>
      <c r="I101" s="32" t="s">
        <v>4</v>
      </c>
      <c r="J101" s="32" t="s">
        <v>4</v>
      </c>
      <c r="K101" s="32" t="s">
        <v>82</v>
      </c>
      <c r="L101" s="32" t="s">
        <v>4</v>
      </c>
      <c r="M101" s="32" t="s">
        <v>4</v>
      </c>
      <c r="N101" s="32" t="s">
        <v>4</v>
      </c>
      <c r="O101" s="32" t="s">
        <v>4</v>
      </c>
      <c r="P101" s="32"/>
      <c r="Q101" s="32"/>
      <c r="R101" s="32"/>
      <c r="S101" s="32"/>
      <c r="T101" s="32"/>
      <c r="U101" s="32"/>
    </row>
    <row r="102" spans="1:21" x14ac:dyDescent="0.2">
      <c r="A102">
        <v>3</v>
      </c>
      <c r="B102" s="85" t="s">
        <v>216</v>
      </c>
      <c r="C102" s="31" t="s">
        <v>0</v>
      </c>
      <c r="D102" s="31">
        <v>1.6</v>
      </c>
      <c r="E102" s="31">
        <v>1</v>
      </c>
      <c r="F102" s="31">
        <v>2</v>
      </c>
      <c r="G102" s="31"/>
      <c r="H102" s="31">
        <v>3.5</v>
      </c>
      <c r="I102" s="31">
        <v>3.5</v>
      </c>
      <c r="J102" s="31">
        <v>4.5</v>
      </c>
      <c r="K102" s="31">
        <v>4</v>
      </c>
      <c r="L102" s="31">
        <v>7</v>
      </c>
      <c r="M102" s="31">
        <v>8.5</v>
      </c>
      <c r="N102" s="31">
        <v>9.1999999999999993</v>
      </c>
      <c r="O102" s="31">
        <v>8.5</v>
      </c>
      <c r="P102" s="31"/>
      <c r="Q102" s="31"/>
      <c r="R102" s="31"/>
      <c r="S102" s="31"/>
      <c r="T102" s="31"/>
      <c r="U102" s="31"/>
    </row>
    <row r="103" spans="1:21" x14ac:dyDescent="0.2">
      <c r="A103">
        <v>3</v>
      </c>
      <c r="B103" s="88"/>
      <c r="C103" s="31" t="s">
        <v>1</v>
      </c>
      <c r="D103" s="31">
        <v>4</v>
      </c>
      <c r="E103" s="31">
        <v>5</v>
      </c>
      <c r="F103" s="31">
        <v>6</v>
      </c>
      <c r="G103" s="31"/>
      <c r="H103" s="31">
        <v>6</v>
      </c>
      <c r="I103" s="31">
        <v>8</v>
      </c>
      <c r="J103" s="31">
        <v>10</v>
      </c>
      <c r="K103" s="31">
        <v>11</v>
      </c>
      <c r="L103" s="31">
        <v>10</v>
      </c>
      <c r="M103" s="31">
        <v>12</v>
      </c>
      <c r="N103" s="31">
        <v>11</v>
      </c>
      <c r="O103" s="31">
        <v>14</v>
      </c>
      <c r="P103" s="31"/>
      <c r="Q103" s="31"/>
      <c r="R103" s="31"/>
      <c r="S103" s="31"/>
      <c r="T103" s="31"/>
      <c r="U103" s="31"/>
    </row>
    <row r="104" spans="1:21" ht="42" x14ac:dyDescent="0.2">
      <c r="A104">
        <v>3</v>
      </c>
      <c r="B104" s="89"/>
      <c r="C104" s="32" t="s">
        <v>2</v>
      </c>
      <c r="D104" s="32" t="s">
        <v>3</v>
      </c>
      <c r="E104" s="32" t="s">
        <v>4</v>
      </c>
      <c r="F104" s="32" t="s">
        <v>4</v>
      </c>
      <c r="G104" s="32"/>
      <c r="H104" s="32" t="s">
        <v>4</v>
      </c>
      <c r="I104" s="32" t="s">
        <v>4</v>
      </c>
      <c r="J104" s="32" t="s">
        <v>84</v>
      </c>
      <c r="K104" s="32" t="s">
        <v>82</v>
      </c>
      <c r="L104" s="32" t="s">
        <v>85</v>
      </c>
      <c r="M104" s="32" t="s">
        <v>85</v>
      </c>
      <c r="N104" s="32" t="s">
        <v>4</v>
      </c>
      <c r="O104" s="32" t="s">
        <v>83</v>
      </c>
      <c r="P104" s="32"/>
      <c r="Q104" s="32"/>
      <c r="R104" s="32"/>
      <c r="S104" s="32"/>
      <c r="T104" s="32"/>
      <c r="U104" s="32"/>
    </row>
    <row r="105" spans="1:21" x14ac:dyDescent="0.2">
      <c r="A105">
        <v>3</v>
      </c>
      <c r="B105" s="85" t="s">
        <v>217</v>
      </c>
      <c r="C105" s="31" t="s">
        <v>0</v>
      </c>
      <c r="D105" s="31">
        <v>1</v>
      </c>
      <c r="E105" s="31">
        <v>1.5</v>
      </c>
      <c r="F105" s="31">
        <v>2.5</v>
      </c>
      <c r="G105" s="31"/>
      <c r="H105" s="31">
        <v>4</v>
      </c>
      <c r="I105" s="31">
        <v>4</v>
      </c>
      <c r="J105" s="31">
        <v>6.6</v>
      </c>
      <c r="K105" s="31">
        <v>5.5</v>
      </c>
      <c r="L105" s="31">
        <v>7</v>
      </c>
      <c r="M105" s="31">
        <v>9</v>
      </c>
      <c r="N105" s="31">
        <v>10.1</v>
      </c>
      <c r="O105" s="31">
        <v>8.5</v>
      </c>
      <c r="P105" s="31"/>
      <c r="Q105" s="31"/>
      <c r="R105" s="31"/>
      <c r="S105" s="31"/>
      <c r="T105" s="31"/>
      <c r="U105" s="31"/>
    </row>
    <row r="106" spans="1:21" x14ac:dyDescent="0.2">
      <c r="A106">
        <v>3</v>
      </c>
      <c r="B106" s="86"/>
      <c r="C106" s="31" t="s">
        <v>1</v>
      </c>
      <c r="D106" s="31">
        <v>4</v>
      </c>
      <c r="E106" s="31">
        <v>5</v>
      </c>
      <c r="F106" s="31">
        <v>5</v>
      </c>
      <c r="G106" s="31"/>
      <c r="H106" s="31">
        <v>6</v>
      </c>
      <c r="I106" s="31">
        <v>7</v>
      </c>
      <c r="J106" s="31">
        <v>9</v>
      </c>
      <c r="K106" s="31">
        <v>9</v>
      </c>
      <c r="L106" s="31">
        <v>10</v>
      </c>
      <c r="M106" s="31">
        <v>10</v>
      </c>
      <c r="N106" s="31">
        <v>12</v>
      </c>
      <c r="O106" s="31">
        <v>12</v>
      </c>
      <c r="P106" s="31"/>
      <c r="Q106" s="31"/>
      <c r="R106" s="31"/>
      <c r="S106" s="31"/>
      <c r="T106" s="31"/>
      <c r="U106" s="31"/>
    </row>
    <row r="107" spans="1:21" ht="28" x14ac:dyDescent="0.2">
      <c r="A107">
        <v>3</v>
      </c>
      <c r="B107" s="87"/>
      <c r="C107" s="32" t="s">
        <v>2</v>
      </c>
      <c r="D107" s="32" t="s">
        <v>10</v>
      </c>
      <c r="E107" s="32" t="s">
        <v>4</v>
      </c>
      <c r="F107" s="32" t="s">
        <v>4</v>
      </c>
      <c r="G107" s="32"/>
      <c r="H107" s="32" t="s">
        <v>4</v>
      </c>
      <c r="I107" s="32" t="s">
        <v>4</v>
      </c>
      <c r="J107" s="32" t="s">
        <v>4</v>
      </c>
      <c r="K107" s="32" t="s">
        <v>4</v>
      </c>
      <c r="L107" s="32" t="s">
        <v>4</v>
      </c>
      <c r="M107" s="32" t="s">
        <v>4</v>
      </c>
      <c r="N107" s="32" t="s">
        <v>4</v>
      </c>
      <c r="O107" s="32" t="s">
        <v>4</v>
      </c>
      <c r="P107" s="32"/>
      <c r="Q107" s="32"/>
      <c r="R107" s="32"/>
      <c r="S107" s="32"/>
      <c r="T107" s="32"/>
      <c r="U107" s="32"/>
    </row>
    <row r="108" spans="1:21" x14ac:dyDescent="0.2">
      <c r="A108">
        <v>3</v>
      </c>
      <c r="B108" s="85" t="s">
        <v>218</v>
      </c>
      <c r="C108" s="31" t="s">
        <v>0</v>
      </c>
      <c r="D108" s="31">
        <v>0.8</v>
      </c>
      <c r="E108" s="31">
        <v>0.75</v>
      </c>
      <c r="F108" s="31">
        <v>1.5</v>
      </c>
      <c r="G108" s="31"/>
      <c r="H108" s="31">
        <v>2.5</v>
      </c>
      <c r="I108" s="31">
        <v>4</v>
      </c>
      <c r="J108" s="31">
        <v>3.6</v>
      </c>
      <c r="K108" s="31">
        <v>5.5</v>
      </c>
      <c r="L108" s="31">
        <v>6</v>
      </c>
      <c r="M108" s="31">
        <v>6.5</v>
      </c>
      <c r="N108" s="31">
        <v>9.1999999999999993</v>
      </c>
      <c r="O108" s="31">
        <v>8</v>
      </c>
      <c r="P108" s="31"/>
      <c r="Q108" s="31"/>
      <c r="R108" s="31"/>
      <c r="S108" s="31"/>
      <c r="T108" s="31"/>
      <c r="U108" s="31"/>
    </row>
    <row r="109" spans="1:21" x14ac:dyDescent="0.2">
      <c r="A109">
        <v>3</v>
      </c>
      <c r="B109" s="88"/>
      <c r="C109" s="31" t="s">
        <v>1</v>
      </c>
      <c r="D109" s="31">
        <v>4</v>
      </c>
      <c r="E109" s="31">
        <v>4</v>
      </c>
      <c r="F109" s="31">
        <v>5</v>
      </c>
      <c r="G109" s="31"/>
      <c r="H109" s="31">
        <v>6</v>
      </c>
      <c r="I109" s="31">
        <v>7</v>
      </c>
      <c r="J109" s="31">
        <v>8</v>
      </c>
      <c r="K109" s="31">
        <v>8</v>
      </c>
      <c r="L109" s="31">
        <v>11</v>
      </c>
      <c r="M109" s="31">
        <v>12</v>
      </c>
      <c r="N109" s="31">
        <v>9</v>
      </c>
      <c r="O109" s="31">
        <v>12</v>
      </c>
      <c r="P109" s="31"/>
      <c r="Q109" s="31"/>
      <c r="R109" s="31"/>
      <c r="S109" s="31"/>
      <c r="T109" s="31"/>
      <c r="U109" s="31"/>
    </row>
    <row r="110" spans="1:21" ht="28" x14ac:dyDescent="0.2">
      <c r="A110">
        <v>3</v>
      </c>
      <c r="B110" s="89"/>
      <c r="C110" s="32" t="s">
        <v>2</v>
      </c>
      <c r="D110" s="32" t="s">
        <v>3</v>
      </c>
      <c r="E110" s="32" t="s">
        <v>4</v>
      </c>
      <c r="F110" s="32" t="s">
        <v>4</v>
      </c>
      <c r="G110" s="32"/>
      <c r="H110" s="32" t="s">
        <v>4</v>
      </c>
      <c r="I110" s="32" t="s">
        <v>4</v>
      </c>
      <c r="J110" s="32" t="s">
        <v>4</v>
      </c>
      <c r="K110" s="32" t="s">
        <v>82</v>
      </c>
      <c r="L110" s="32" t="s">
        <v>85</v>
      </c>
      <c r="M110" s="32" t="s">
        <v>85</v>
      </c>
      <c r="N110" s="32" t="s">
        <v>4</v>
      </c>
      <c r="O110" s="32" t="s">
        <v>4</v>
      </c>
      <c r="P110" s="32"/>
      <c r="Q110" s="32"/>
      <c r="R110" s="32"/>
      <c r="S110" s="32"/>
      <c r="T110" s="32"/>
      <c r="U110" s="32"/>
    </row>
    <row r="111" spans="1:21" x14ac:dyDescent="0.2">
      <c r="A111">
        <v>3</v>
      </c>
      <c r="B111" s="85" t="s">
        <v>219</v>
      </c>
      <c r="C111" s="31" t="s">
        <v>0</v>
      </c>
      <c r="D111" s="31">
        <v>0.6</v>
      </c>
      <c r="E111" s="31">
        <v>0.25</v>
      </c>
      <c r="F111" s="31">
        <v>1.5</v>
      </c>
      <c r="G111" s="31"/>
      <c r="H111" s="31">
        <v>2.5</v>
      </c>
      <c r="I111" s="31">
        <v>3.5</v>
      </c>
      <c r="J111" s="31">
        <v>4.4000000000000004</v>
      </c>
      <c r="K111" s="31">
        <v>4.5</v>
      </c>
      <c r="L111" s="31">
        <v>7</v>
      </c>
      <c r="M111" s="31">
        <v>8</v>
      </c>
      <c r="N111" s="31">
        <v>8.9</v>
      </c>
      <c r="O111" s="31">
        <v>8.5</v>
      </c>
      <c r="P111" s="31"/>
      <c r="Q111" s="31"/>
      <c r="R111" s="31"/>
      <c r="S111" s="31"/>
      <c r="T111" s="31"/>
      <c r="U111" s="31"/>
    </row>
    <row r="112" spans="1:21" x14ac:dyDescent="0.2">
      <c r="A112">
        <v>3</v>
      </c>
      <c r="B112" s="86"/>
      <c r="C112" s="31" t="s">
        <v>1</v>
      </c>
      <c r="D112" s="31">
        <v>4</v>
      </c>
      <c r="E112" s="31">
        <v>4</v>
      </c>
      <c r="F112" s="31">
        <v>5</v>
      </c>
      <c r="G112" s="31"/>
      <c r="H112" s="31">
        <v>6</v>
      </c>
      <c r="I112" s="31">
        <v>7</v>
      </c>
      <c r="J112" s="31">
        <v>8</v>
      </c>
      <c r="K112" s="31">
        <v>8</v>
      </c>
      <c r="L112" s="31">
        <v>9</v>
      </c>
      <c r="M112" s="31">
        <v>10</v>
      </c>
      <c r="N112" s="31">
        <v>12</v>
      </c>
      <c r="O112" s="31">
        <v>12</v>
      </c>
      <c r="P112" s="31"/>
      <c r="Q112" s="31"/>
      <c r="R112" s="31"/>
      <c r="S112" s="31"/>
      <c r="T112" s="31"/>
      <c r="U112" s="31"/>
    </row>
    <row r="113" spans="1:21" ht="28" x14ac:dyDescent="0.2">
      <c r="A113">
        <v>3</v>
      </c>
      <c r="B113" s="87"/>
      <c r="C113" s="32" t="s">
        <v>2</v>
      </c>
      <c r="D113" s="32" t="s">
        <v>10</v>
      </c>
      <c r="E113" s="32" t="s">
        <v>4</v>
      </c>
      <c r="F113" s="32" t="s">
        <v>4</v>
      </c>
      <c r="G113" s="32"/>
      <c r="H113" s="32" t="s">
        <v>4</v>
      </c>
      <c r="I113" s="32" t="s">
        <v>4</v>
      </c>
      <c r="J113" s="32" t="s">
        <v>4</v>
      </c>
      <c r="K113" s="32" t="s">
        <v>4</v>
      </c>
      <c r="L113" s="32" t="s">
        <v>4</v>
      </c>
      <c r="M113" s="32" t="s">
        <v>4</v>
      </c>
      <c r="N113" s="32" t="s">
        <v>4</v>
      </c>
      <c r="O113" s="32" t="s">
        <v>4</v>
      </c>
      <c r="P113" s="32"/>
      <c r="Q113" s="32"/>
      <c r="R113" s="32"/>
      <c r="S113" s="32"/>
      <c r="T113" s="32"/>
      <c r="U113" s="32"/>
    </row>
    <row r="114" spans="1:21" x14ac:dyDescent="0.2">
      <c r="A114">
        <v>3</v>
      </c>
      <c r="B114" s="85" t="s">
        <v>220</v>
      </c>
      <c r="C114" s="31" t="s">
        <v>0</v>
      </c>
      <c r="D114" s="31">
        <v>1.2</v>
      </c>
      <c r="E114" s="31">
        <v>2</v>
      </c>
      <c r="F114" s="31">
        <v>3</v>
      </c>
      <c r="G114" s="31"/>
      <c r="H114" s="31">
        <v>6</v>
      </c>
      <c r="I114" s="31">
        <v>6</v>
      </c>
      <c r="J114" s="31">
        <v>9.1</v>
      </c>
      <c r="K114" s="31">
        <v>10</v>
      </c>
      <c r="L114" s="31">
        <v>10.5</v>
      </c>
      <c r="M114" s="31">
        <v>9.5</v>
      </c>
      <c r="N114" s="31">
        <v>10.6</v>
      </c>
      <c r="O114" s="31">
        <v>10</v>
      </c>
      <c r="P114" s="31"/>
      <c r="Q114" s="31"/>
      <c r="R114" s="31"/>
      <c r="S114" s="31"/>
      <c r="T114" s="31"/>
      <c r="U114" s="31"/>
    </row>
    <row r="115" spans="1:21" x14ac:dyDescent="0.2">
      <c r="A115">
        <v>3</v>
      </c>
      <c r="B115" s="88"/>
      <c r="C115" s="31" t="s">
        <v>1</v>
      </c>
      <c r="D115" s="31">
        <v>5</v>
      </c>
      <c r="E115" s="31">
        <v>6</v>
      </c>
      <c r="F115" s="31">
        <v>6</v>
      </c>
      <c r="G115" s="31"/>
      <c r="H115" s="31">
        <v>8</v>
      </c>
      <c r="I115" s="31">
        <v>9</v>
      </c>
      <c r="J115" s="31">
        <v>10</v>
      </c>
      <c r="K115" s="31">
        <v>10</v>
      </c>
      <c r="L115" s="31">
        <v>12</v>
      </c>
      <c r="M115" s="31">
        <v>13</v>
      </c>
      <c r="N115" s="31">
        <v>13</v>
      </c>
      <c r="O115" s="31">
        <v>16</v>
      </c>
      <c r="P115" s="31"/>
      <c r="Q115" s="31"/>
      <c r="R115" s="31"/>
      <c r="S115" s="31"/>
      <c r="T115" s="31"/>
      <c r="U115" s="31"/>
    </row>
    <row r="116" spans="1:21" ht="28" x14ac:dyDescent="0.2">
      <c r="A116">
        <v>3</v>
      </c>
      <c r="B116" s="89"/>
      <c r="C116" s="32" t="s">
        <v>2</v>
      </c>
      <c r="D116" s="32" t="s">
        <v>10</v>
      </c>
      <c r="E116" s="32" t="s">
        <v>4</v>
      </c>
      <c r="F116" s="32" t="s">
        <v>4</v>
      </c>
      <c r="G116" s="32"/>
      <c r="H116" s="32" t="s">
        <v>4</v>
      </c>
      <c r="I116" s="32" t="s">
        <v>4</v>
      </c>
      <c r="J116" s="32" t="s">
        <v>4</v>
      </c>
      <c r="K116" s="32" t="s">
        <v>4</v>
      </c>
      <c r="L116" s="32" t="s">
        <v>4</v>
      </c>
      <c r="M116" s="32" t="s">
        <v>4</v>
      </c>
      <c r="N116" s="32" t="s">
        <v>4</v>
      </c>
      <c r="O116" s="32" t="s">
        <v>4</v>
      </c>
      <c r="P116" s="32"/>
      <c r="Q116" s="32"/>
      <c r="R116" s="32"/>
      <c r="S116" s="32"/>
      <c r="T116" s="32"/>
      <c r="U116" s="32"/>
    </row>
    <row r="117" spans="1:21" x14ac:dyDescent="0.2">
      <c r="A117">
        <v>3</v>
      </c>
      <c r="B117" s="85" t="s">
        <v>221</v>
      </c>
      <c r="C117" s="31" t="s">
        <v>0</v>
      </c>
      <c r="D117" s="31">
        <v>2</v>
      </c>
      <c r="E117" s="31">
        <v>1.75</v>
      </c>
      <c r="F117" s="31">
        <v>2.75</v>
      </c>
      <c r="G117" s="31"/>
      <c r="H117" s="31">
        <v>4</v>
      </c>
      <c r="I117" s="31">
        <v>5</v>
      </c>
      <c r="J117" s="31">
        <v>5.0999999999999996</v>
      </c>
      <c r="K117" s="31">
        <v>6.5</v>
      </c>
      <c r="L117" s="31">
        <v>8</v>
      </c>
      <c r="M117" s="31">
        <v>8.5</v>
      </c>
      <c r="N117" s="31">
        <v>11.2</v>
      </c>
      <c r="O117" s="31">
        <v>10</v>
      </c>
      <c r="P117" s="31"/>
      <c r="Q117" s="31"/>
      <c r="R117" s="31"/>
      <c r="S117" s="31"/>
      <c r="T117" s="31"/>
      <c r="U117" s="31"/>
    </row>
    <row r="118" spans="1:21" x14ac:dyDescent="0.2">
      <c r="A118">
        <v>3</v>
      </c>
      <c r="B118" s="86"/>
      <c r="C118" s="31" t="s">
        <v>1</v>
      </c>
      <c r="D118" s="31">
        <v>5</v>
      </c>
      <c r="E118" s="31">
        <v>4</v>
      </c>
      <c r="F118" s="31">
        <v>6</v>
      </c>
      <c r="G118" s="31"/>
      <c r="H118" s="31">
        <v>7</v>
      </c>
      <c r="I118" s="31">
        <v>8</v>
      </c>
      <c r="J118" s="31">
        <v>8</v>
      </c>
      <c r="K118" s="31">
        <v>10</v>
      </c>
      <c r="L118" s="31">
        <v>10</v>
      </c>
      <c r="M118" s="31">
        <v>11</v>
      </c>
      <c r="N118" s="31">
        <v>16</v>
      </c>
      <c r="O118" s="31">
        <v>19</v>
      </c>
      <c r="P118" s="31"/>
      <c r="Q118" s="31"/>
      <c r="R118" s="31"/>
      <c r="S118" s="31"/>
      <c r="T118" s="31"/>
      <c r="U118" s="31"/>
    </row>
    <row r="119" spans="1:21" ht="28" x14ac:dyDescent="0.2">
      <c r="A119">
        <v>3</v>
      </c>
      <c r="B119" s="87"/>
      <c r="C119" s="32" t="s">
        <v>2</v>
      </c>
      <c r="D119" s="32" t="s">
        <v>3</v>
      </c>
      <c r="E119" s="32" t="s">
        <v>4</v>
      </c>
      <c r="F119" s="32" t="s">
        <v>4</v>
      </c>
      <c r="G119" s="32"/>
      <c r="H119" s="32" t="s">
        <v>4</v>
      </c>
      <c r="I119" s="32" t="s">
        <v>4</v>
      </c>
      <c r="J119" s="32" t="s">
        <v>4</v>
      </c>
      <c r="K119" s="32" t="s">
        <v>82</v>
      </c>
      <c r="L119" s="32" t="s">
        <v>85</v>
      </c>
      <c r="M119" s="32" t="s">
        <v>85</v>
      </c>
      <c r="N119" s="32" t="s">
        <v>4</v>
      </c>
      <c r="O119" s="32" t="s">
        <v>4</v>
      </c>
      <c r="P119" s="32"/>
      <c r="Q119" s="32"/>
      <c r="R119" s="32"/>
      <c r="S119" s="32"/>
      <c r="T119" s="32"/>
      <c r="U119" s="32"/>
    </row>
    <row r="120" spans="1:21" x14ac:dyDescent="0.2">
      <c r="A120">
        <v>3</v>
      </c>
      <c r="B120" s="85" t="s">
        <v>222</v>
      </c>
      <c r="C120" s="31" t="s">
        <v>0</v>
      </c>
      <c r="D120" s="31">
        <v>1.2</v>
      </c>
      <c r="E120" s="31">
        <v>2</v>
      </c>
      <c r="F120" s="31">
        <v>3</v>
      </c>
      <c r="G120" s="31"/>
      <c r="H120" s="31">
        <v>5.25</v>
      </c>
      <c r="I120" s="31">
        <v>6</v>
      </c>
      <c r="J120" s="31">
        <v>5.8</v>
      </c>
      <c r="K120" s="31" t="s">
        <v>86</v>
      </c>
      <c r="L120" s="31">
        <v>7.5</v>
      </c>
      <c r="M120" s="31">
        <v>8</v>
      </c>
      <c r="N120" s="31">
        <v>9.6</v>
      </c>
      <c r="O120" s="31">
        <v>8.5</v>
      </c>
      <c r="P120" s="31"/>
      <c r="Q120" s="31"/>
      <c r="R120" s="31"/>
      <c r="S120" s="31"/>
      <c r="T120" s="31"/>
      <c r="U120" s="31"/>
    </row>
    <row r="121" spans="1:21" x14ac:dyDescent="0.2">
      <c r="A121">
        <v>3</v>
      </c>
      <c r="B121" s="88"/>
      <c r="C121" s="31" t="s">
        <v>1</v>
      </c>
      <c r="D121" s="31">
        <v>5</v>
      </c>
      <c r="E121" s="31">
        <v>5</v>
      </c>
      <c r="F121" s="31">
        <v>6</v>
      </c>
      <c r="G121" s="31"/>
      <c r="H121" s="31">
        <v>7</v>
      </c>
      <c r="I121" s="31">
        <v>8</v>
      </c>
      <c r="J121" s="31">
        <v>9</v>
      </c>
      <c r="K121" s="31">
        <v>10</v>
      </c>
      <c r="L121" s="31">
        <v>10</v>
      </c>
      <c r="M121" s="31">
        <v>12</v>
      </c>
      <c r="N121" s="31">
        <v>14</v>
      </c>
      <c r="O121" s="31">
        <v>14</v>
      </c>
      <c r="P121" s="31"/>
      <c r="Q121" s="31"/>
      <c r="R121" s="31"/>
      <c r="S121" s="31"/>
      <c r="T121" s="31"/>
      <c r="U121" s="31"/>
    </row>
    <row r="122" spans="1:21" ht="28" x14ac:dyDescent="0.2">
      <c r="A122">
        <v>3</v>
      </c>
      <c r="B122" s="89"/>
      <c r="C122" s="32" t="s">
        <v>2</v>
      </c>
      <c r="D122" s="32" t="s">
        <v>10</v>
      </c>
      <c r="E122" s="32" t="s">
        <v>4</v>
      </c>
      <c r="F122" s="32" t="s">
        <v>4</v>
      </c>
      <c r="G122" s="32"/>
      <c r="H122" s="32" t="s">
        <v>4</v>
      </c>
      <c r="I122" s="32" t="s">
        <v>4</v>
      </c>
      <c r="J122" s="32" t="s">
        <v>4</v>
      </c>
      <c r="K122" s="32" t="s">
        <v>4</v>
      </c>
      <c r="L122" s="32" t="s">
        <v>4</v>
      </c>
      <c r="M122" s="32" t="s">
        <v>4</v>
      </c>
      <c r="N122" s="32" t="s">
        <v>4</v>
      </c>
      <c r="O122" s="32" t="s">
        <v>4</v>
      </c>
      <c r="P122" s="32"/>
      <c r="Q122" s="32"/>
      <c r="R122" s="32"/>
      <c r="S122" s="32"/>
      <c r="T122" s="32"/>
      <c r="U122" s="32"/>
    </row>
    <row r="123" spans="1:21" x14ac:dyDescent="0.2">
      <c r="A123">
        <v>3</v>
      </c>
      <c r="B123" s="85" t="s">
        <v>223</v>
      </c>
      <c r="C123" s="31" t="s">
        <v>0</v>
      </c>
      <c r="D123" s="31">
        <v>1.6</v>
      </c>
      <c r="E123" s="31">
        <v>1.5</v>
      </c>
      <c r="F123" s="31">
        <v>2.5</v>
      </c>
      <c r="G123" s="31"/>
      <c r="H123" s="31">
        <v>4.5</v>
      </c>
      <c r="I123" s="31">
        <v>4.5</v>
      </c>
      <c r="J123" s="31">
        <v>4.5999999999999996</v>
      </c>
      <c r="K123" s="31">
        <v>5.5</v>
      </c>
      <c r="L123" s="31">
        <v>7</v>
      </c>
      <c r="M123" s="31">
        <v>8</v>
      </c>
      <c r="N123" s="31">
        <v>11.6</v>
      </c>
      <c r="O123" s="31">
        <v>13</v>
      </c>
      <c r="P123" s="31"/>
      <c r="Q123" s="31"/>
      <c r="R123" s="31"/>
      <c r="S123" s="31"/>
      <c r="T123" s="31"/>
      <c r="U123" s="31"/>
    </row>
    <row r="124" spans="1:21" x14ac:dyDescent="0.2">
      <c r="A124">
        <v>3</v>
      </c>
      <c r="B124" s="86"/>
      <c r="C124" s="31" t="s">
        <v>1</v>
      </c>
      <c r="D124" s="31">
        <v>5</v>
      </c>
      <c r="E124" s="31">
        <v>5</v>
      </c>
      <c r="F124" s="31">
        <v>6</v>
      </c>
      <c r="G124" s="31"/>
      <c r="H124" s="31">
        <v>7</v>
      </c>
      <c r="I124" s="31">
        <v>8</v>
      </c>
      <c r="J124" s="31">
        <v>8</v>
      </c>
      <c r="K124" s="31">
        <v>8</v>
      </c>
      <c r="L124" s="31">
        <v>9</v>
      </c>
      <c r="M124" s="31">
        <v>11</v>
      </c>
      <c r="N124" s="31">
        <v>11</v>
      </c>
      <c r="O124" s="31">
        <v>14</v>
      </c>
      <c r="P124" s="31"/>
      <c r="Q124" s="31"/>
      <c r="R124" s="31"/>
      <c r="S124" s="31"/>
      <c r="T124" s="31"/>
      <c r="U124" s="31"/>
    </row>
    <row r="125" spans="1:21" ht="28" x14ac:dyDescent="0.2">
      <c r="A125">
        <v>3</v>
      </c>
      <c r="B125" s="87"/>
      <c r="C125" s="32" t="s">
        <v>2</v>
      </c>
      <c r="D125" s="32" t="s">
        <v>3</v>
      </c>
      <c r="E125" s="32" t="s">
        <v>4</v>
      </c>
      <c r="F125" s="32" t="s">
        <v>4</v>
      </c>
      <c r="G125" s="32"/>
      <c r="H125" s="32" t="s">
        <v>4</v>
      </c>
      <c r="I125" s="32" t="s">
        <v>4</v>
      </c>
      <c r="J125" s="32" t="s">
        <v>4</v>
      </c>
      <c r="K125" s="32" t="s">
        <v>4</v>
      </c>
      <c r="L125" s="32" t="s">
        <v>4</v>
      </c>
      <c r="M125" s="32" t="s">
        <v>85</v>
      </c>
      <c r="N125" s="32" t="s">
        <v>4</v>
      </c>
      <c r="O125" s="32" t="s">
        <v>4</v>
      </c>
      <c r="P125" s="32"/>
      <c r="Q125" s="32"/>
      <c r="R125" s="32"/>
      <c r="S125" s="32"/>
      <c r="T125" s="32"/>
      <c r="U125" s="32"/>
    </row>
    <row r="126" spans="1:21" x14ac:dyDescent="0.2">
      <c r="A126">
        <v>3</v>
      </c>
      <c r="B126" s="85" t="s">
        <v>224</v>
      </c>
      <c r="C126" s="31" t="s">
        <v>0</v>
      </c>
      <c r="D126" s="31">
        <v>1.3</v>
      </c>
      <c r="E126" s="31">
        <v>1.75</v>
      </c>
      <c r="F126" s="31">
        <v>3</v>
      </c>
      <c r="G126" s="31"/>
      <c r="H126" s="31">
        <v>3.5</v>
      </c>
      <c r="I126" s="31">
        <v>4.5</v>
      </c>
      <c r="J126" s="31">
        <v>6.1</v>
      </c>
      <c r="K126" s="31">
        <v>6.5</v>
      </c>
      <c r="L126" s="31">
        <v>7</v>
      </c>
      <c r="M126" s="31">
        <v>8</v>
      </c>
      <c r="N126" s="31">
        <v>9.1</v>
      </c>
      <c r="O126" s="31">
        <v>9.5</v>
      </c>
      <c r="P126" s="31"/>
      <c r="Q126" s="31"/>
      <c r="R126" s="31"/>
      <c r="S126" s="31"/>
      <c r="T126" s="31"/>
      <c r="U126" s="31"/>
    </row>
    <row r="127" spans="1:21" x14ac:dyDescent="0.2">
      <c r="A127">
        <v>3</v>
      </c>
      <c r="B127" s="88"/>
      <c r="C127" s="31" t="s">
        <v>1</v>
      </c>
      <c r="D127" s="31">
        <v>4</v>
      </c>
      <c r="E127" s="31">
        <v>4</v>
      </c>
      <c r="F127" s="31">
        <v>5</v>
      </c>
      <c r="G127" s="31"/>
      <c r="H127" s="31">
        <v>6</v>
      </c>
      <c r="I127" s="31">
        <v>7</v>
      </c>
      <c r="J127" s="31">
        <v>9</v>
      </c>
      <c r="K127" s="31">
        <v>9</v>
      </c>
      <c r="L127" s="31">
        <v>10</v>
      </c>
      <c r="M127" s="31">
        <v>10</v>
      </c>
      <c r="N127" s="31">
        <v>12</v>
      </c>
      <c r="O127" s="31">
        <v>14</v>
      </c>
      <c r="P127" s="31"/>
      <c r="Q127" s="31"/>
      <c r="R127" s="31"/>
      <c r="S127" s="31"/>
      <c r="T127" s="31"/>
      <c r="U127" s="31"/>
    </row>
    <row r="128" spans="1:21" ht="29" thickBot="1" x14ac:dyDescent="0.25">
      <c r="A128">
        <v>3</v>
      </c>
      <c r="B128" s="90"/>
      <c r="C128" s="33" t="s">
        <v>2</v>
      </c>
      <c r="D128" s="33" t="s">
        <v>10</v>
      </c>
      <c r="E128" s="33" t="s">
        <v>4</v>
      </c>
      <c r="F128" s="33" t="s">
        <v>4</v>
      </c>
      <c r="G128" s="33"/>
      <c r="H128" s="33" t="s">
        <v>4</v>
      </c>
      <c r="I128" s="33" t="s">
        <v>4</v>
      </c>
      <c r="J128" s="33" t="s">
        <v>4</v>
      </c>
      <c r="K128" s="33" t="s">
        <v>4</v>
      </c>
      <c r="L128" s="33" t="s">
        <v>4</v>
      </c>
      <c r="M128" s="33" t="s">
        <v>4</v>
      </c>
      <c r="N128" s="33" t="s">
        <v>4</v>
      </c>
      <c r="O128" s="33" t="s">
        <v>4</v>
      </c>
      <c r="P128" s="33"/>
      <c r="Q128" s="33"/>
      <c r="R128" s="33"/>
      <c r="S128" s="33"/>
      <c r="T128" s="33"/>
      <c r="U128" s="33"/>
    </row>
    <row r="129" spans="1:21" ht="28" x14ac:dyDescent="0.2">
      <c r="A129">
        <v>3</v>
      </c>
      <c r="B129" s="82" t="s">
        <v>211</v>
      </c>
      <c r="C129" s="9" t="s">
        <v>35</v>
      </c>
      <c r="D129" s="35"/>
      <c r="E129" s="36"/>
      <c r="F129" s="35"/>
      <c r="G129" s="35"/>
      <c r="H129" s="35"/>
      <c r="I129" s="35"/>
      <c r="J129" s="35"/>
      <c r="K129" s="35"/>
      <c r="L129" s="37"/>
      <c r="M129" s="38"/>
      <c r="N129" s="36"/>
      <c r="O129" s="39"/>
      <c r="P129" s="39"/>
      <c r="Q129" s="39"/>
      <c r="R129" s="39"/>
      <c r="S129" s="39"/>
      <c r="T129" s="39"/>
      <c r="U129" s="39"/>
    </row>
    <row r="130" spans="1:21" ht="42" x14ac:dyDescent="0.2">
      <c r="A130">
        <v>3</v>
      </c>
      <c r="B130" s="83"/>
      <c r="C130" s="9" t="s">
        <v>37</v>
      </c>
      <c r="D130" s="35"/>
      <c r="E130" s="36"/>
      <c r="F130" s="35"/>
      <c r="G130" s="35"/>
      <c r="H130" s="35"/>
      <c r="I130" s="35"/>
      <c r="J130" s="35"/>
      <c r="K130" s="35"/>
      <c r="L130" s="35"/>
      <c r="M130" s="34"/>
      <c r="N130" s="40"/>
      <c r="O130" s="40"/>
      <c r="P130" s="40"/>
      <c r="Q130" s="40"/>
      <c r="R130" s="40"/>
      <c r="S130" s="40"/>
      <c r="T130" s="40">
        <v>28.1</v>
      </c>
      <c r="U130" s="40">
        <v>27.33</v>
      </c>
    </row>
    <row r="131" spans="1:21" ht="28" x14ac:dyDescent="0.2">
      <c r="A131">
        <v>3</v>
      </c>
      <c r="B131" s="83"/>
      <c r="C131" s="16" t="s">
        <v>38</v>
      </c>
      <c r="D131" s="35">
        <f>AVERAGE(D126, D123,D120,D117,D114,D111,D108,D105,D102,D99,D96,D93,D90)</f>
        <v>1.3461538461538463</v>
      </c>
      <c r="E131" s="35">
        <f>AVERAGE(E126, E123,E120,E117,E114,E111,E108,E105,E102,E99,E96,E93,E90)</f>
        <v>1.5769230769230769</v>
      </c>
      <c r="F131" s="35">
        <f>AVERAGE(F126, F123,F120,F117,F114,F111,F108,F105,F102,F99,F96,F93,F90)</f>
        <v>2.5961538461538463</v>
      </c>
      <c r="G131" s="35" t="e">
        <f>AVERAGE(G126, G123,G120,G117,G114,G111,G108,G105,G102,G99,G96,G93,G90)</f>
        <v>#DIV/0!</v>
      </c>
      <c r="H131" s="35">
        <f>AVERAGE(H126, H123,H120,H117,H114,H111,H108,H105,H102,H99,H96,H93,H90)</f>
        <v>3.9230769230769229</v>
      </c>
      <c r="I131" s="35">
        <f>AVERAGE(I126, I123,I120,I117,I114,I111,I108,I105,I102,I99,I96,I93,I90)</f>
        <v>4.4038461538461542</v>
      </c>
      <c r="J131" s="35">
        <f>AVERAGE(J126, J123,J120,J117,J114,J111,J108,J105,J102,J99,J96,J93,J90)</f>
        <v>5.5384615384615383</v>
      </c>
      <c r="K131" s="35">
        <f>AVERAGE(K126, K123,K120,K117,K114,K111,K108,K105,K102,K99,K96,K93,K90)</f>
        <v>5.833333333333333</v>
      </c>
      <c r="L131" s="35">
        <f>AVERAGE(L126, L123,L120,L117,L114,L111,L108,L105,L102,L99,L96,L93,L90)</f>
        <v>7.384615384615385</v>
      </c>
      <c r="M131" s="35">
        <f>AVERAGE(M126, M123,M120,M117,M114,M111,M108,M105,M102,M99,M96,M93,M90)</f>
        <v>7.9230769230769234</v>
      </c>
      <c r="N131" s="35">
        <f>AVERAGE(N126, N123,N120,N117,N114,N111,N108,N105,N102,N99,N96,N93,N90)</f>
        <v>9.6538461538461551</v>
      </c>
      <c r="O131" s="35">
        <f>AVERAGE(O126, O123,O120,O117,O114,O111,O108,O105,O102,O99,O96,O93,O90)</f>
        <v>9.2692307692307701</v>
      </c>
      <c r="P131" s="35" t="s">
        <v>87</v>
      </c>
      <c r="Q131" s="35">
        <v>10</v>
      </c>
      <c r="R131" s="35">
        <v>12</v>
      </c>
      <c r="S131" s="35">
        <v>13.25</v>
      </c>
      <c r="T131" s="35">
        <v>12.92</v>
      </c>
      <c r="U131" s="35">
        <v>13.83</v>
      </c>
    </row>
    <row r="132" spans="1:21" ht="28" x14ac:dyDescent="0.2">
      <c r="A132">
        <v>3</v>
      </c>
      <c r="B132" s="83"/>
      <c r="C132" s="16" t="s">
        <v>39</v>
      </c>
      <c r="D132" s="41">
        <f>AVERAGE(D127, D124, D121, D118, D115, D112, D109, D106, D103, D100, D97, D94, D91)</f>
        <v>4.4615384615384617</v>
      </c>
      <c r="E132" s="41">
        <f>AVERAGE(E127, E124, E121, E118, E115, E112, E109, E106, E103, E100, E97, E94, E91)</f>
        <v>4.7692307692307692</v>
      </c>
      <c r="F132" s="41">
        <f>AVERAGE(F127, F124, F121, F118, F115, F112, F109, F106, F103, F100, F97, F94, F91)</f>
        <v>5.6923076923076925</v>
      </c>
      <c r="G132" s="41" t="e">
        <f>AVERAGE(G127, G124, G121, G118, G115, G112, G109, G106, G103, G100, G97, G94, G91)</f>
        <v>#DIV/0!</v>
      </c>
      <c r="H132" s="41">
        <f>AVERAGE(H127, H124, H121, H118, H115, H112, H109, H106, H103, H100, H97, H94, H91)</f>
        <v>6.6923076923076925</v>
      </c>
      <c r="I132" s="41">
        <f>AVERAGE(I127, I124, I121, I118, I115, I112, I109, I106, I103, I100, I97, I94, I91)</f>
        <v>7.7692307692307692</v>
      </c>
      <c r="J132" s="41">
        <f>AVERAGE(J127, J124, J121, J118, J115, J112, J109, J106, J103, J100, J97, J94, J91)</f>
        <v>8.8461538461538467</v>
      </c>
      <c r="K132" s="41">
        <f>AVERAGE(K127, K124, K121, K118, K115, K112, K109, K106, K103, K100, K97, K94, K91)</f>
        <v>9.615384615384615</v>
      </c>
      <c r="L132" s="41">
        <f>AVERAGE(L127, L124, L121, L118, L115, L112, L109, L106, L103, L100, L97, L94, L91)</f>
        <v>10.384615384615385</v>
      </c>
      <c r="M132" s="41">
        <f>AVERAGE(M127, M124, M121, M118, M115, M112, M109, M106, M103, M100, M97, M94, M91)</f>
        <v>11.307692307692308</v>
      </c>
      <c r="N132" s="41">
        <f>AVERAGE(N127, N124, N121, N118, N115, N112, N109, N106, N103, N100, N97, N94, N91)</f>
        <v>12.923076923076923</v>
      </c>
      <c r="O132" s="41">
        <f>AVERAGE(O127, O124, O121, O118, O115, O112, O109, O106, O103, O100, O97, O94, O91)</f>
        <v>14.307692307692308</v>
      </c>
      <c r="P132" s="42" t="s">
        <v>88</v>
      </c>
      <c r="Q132" s="41">
        <v>19</v>
      </c>
      <c r="R132" s="41">
        <v>15</v>
      </c>
      <c r="S132" s="41">
        <v>19.670000000000002</v>
      </c>
      <c r="T132" s="41">
        <v>18.12</v>
      </c>
      <c r="U132" s="41">
        <v>19.829999999999998</v>
      </c>
    </row>
    <row r="133" spans="1:21" ht="184" thickBot="1" x14ac:dyDescent="0.25">
      <c r="A133">
        <v>3</v>
      </c>
      <c r="B133" s="84"/>
      <c r="C133" s="17" t="s">
        <v>40</v>
      </c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 t="s">
        <v>89</v>
      </c>
      <c r="R133" s="43" t="s">
        <v>90</v>
      </c>
      <c r="S133" s="43" t="s">
        <v>91</v>
      </c>
      <c r="T133" s="43" t="s">
        <v>92</v>
      </c>
      <c r="U133" s="43" t="s">
        <v>93</v>
      </c>
    </row>
    <row r="134" spans="1:21" ht="16" thickTop="1" x14ac:dyDescent="0.2">
      <c r="A134">
        <v>4</v>
      </c>
      <c r="B134" s="85" t="s">
        <v>212</v>
      </c>
      <c r="C134" s="44" t="s">
        <v>0</v>
      </c>
      <c r="D134" s="44"/>
      <c r="E134" s="44">
        <v>1.5</v>
      </c>
      <c r="F134" s="44">
        <v>1.5</v>
      </c>
      <c r="G134" s="44">
        <v>1.5</v>
      </c>
      <c r="H134" s="44">
        <v>1.5</v>
      </c>
      <c r="I134" s="44">
        <v>1.2</v>
      </c>
      <c r="J134" s="44">
        <v>1.6</v>
      </c>
      <c r="K134" s="44">
        <v>1.2</v>
      </c>
      <c r="L134" s="44">
        <v>1</v>
      </c>
      <c r="M134" s="44">
        <v>1</v>
      </c>
      <c r="N134" s="44">
        <v>1.3</v>
      </c>
      <c r="O134" s="44">
        <v>1.1000000000000001</v>
      </c>
      <c r="P134" s="44"/>
      <c r="Q134" s="44"/>
      <c r="R134" s="44"/>
      <c r="S134" s="44"/>
      <c r="T134" s="44"/>
      <c r="U134" s="44"/>
    </row>
    <row r="135" spans="1:21" x14ac:dyDescent="0.2">
      <c r="A135">
        <v>4</v>
      </c>
      <c r="B135" s="88"/>
      <c r="C135" s="44" t="s">
        <v>1</v>
      </c>
      <c r="D135" s="44"/>
      <c r="E135" s="44">
        <v>5</v>
      </c>
      <c r="F135" s="44">
        <v>4</v>
      </c>
      <c r="G135" s="44">
        <v>4</v>
      </c>
      <c r="H135" s="44">
        <v>5</v>
      </c>
      <c r="I135" s="44">
        <v>4</v>
      </c>
      <c r="J135" s="44">
        <v>5</v>
      </c>
      <c r="K135" s="44">
        <v>5</v>
      </c>
      <c r="L135" s="44">
        <v>4</v>
      </c>
      <c r="M135" s="44">
        <v>4</v>
      </c>
      <c r="N135" s="44">
        <v>4</v>
      </c>
      <c r="O135" s="44">
        <v>4</v>
      </c>
      <c r="P135" s="44"/>
      <c r="Q135" s="44"/>
      <c r="R135" s="44"/>
      <c r="S135" s="44"/>
      <c r="T135" s="44"/>
      <c r="U135" s="44"/>
    </row>
    <row r="136" spans="1:21" ht="70" x14ac:dyDescent="0.2">
      <c r="A136">
        <v>4</v>
      </c>
      <c r="B136" s="89"/>
      <c r="C136" s="45" t="s">
        <v>2</v>
      </c>
      <c r="D136" s="45"/>
      <c r="E136" s="45"/>
      <c r="F136" s="45" t="s">
        <v>94</v>
      </c>
      <c r="G136" s="45" t="s">
        <v>95</v>
      </c>
      <c r="H136" s="45" t="s">
        <v>96</v>
      </c>
      <c r="I136" s="45"/>
      <c r="J136" s="45" t="s">
        <v>97</v>
      </c>
      <c r="K136" s="45" t="s">
        <v>98</v>
      </c>
      <c r="L136" s="45" t="s">
        <v>99</v>
      </c>
      <c r="M136" s="45" t="s">
        <v>100</v>
      </c>
      <c r="N136" s="45" t="s">
        <v>101</v>
      </c>
      <c r="O136" s="45" t="s">
        <v>102</v>
      </c>
      <c r="P136" s="45"/>
      <c r="Q136" s="45"/>
      <c r="R136" s="45"/>
      <c r="S136" s="45"/>
      <c r="T136" s="45"/>
      <c r="U136" s="45"/>
    </row>
    <row r="137" spans="1:21" x14ac:dyDescent="0.2">
      <c r="A137">
        <v>4</v>
      </c>
      <c r="B137" s="85" t="s">
        <v>213</v>
      </c>
      <c r="C137" s="44" t="s">
        <v>0</v>
      </c>
      <c r="D137" s="44"/>
      <c r="E137" s="44">
        <v>2</v>
      </c>
      <c r="F137" s="44">
        <v>2.5</v>
      </c>
      <c r="G137" s="44">
        <v>3</v>
      </c>
      <c r="H137" s="44">
        <v>3</v>
      </c>
      <c r="I137" s="44">
        <v>3.1</v>
      </c>
      <c r="J137" s="44">
        <v>2.9</v>
      </c>
      <c r="K137" s="44">
        <v>3.1</v>
      </c>
      <c r="L137" s="44">
        <v>3.2</v>
      </c>
      <c r="M137" s="44">
        <v>2.9</v>
      </c>
      <c r="N137" s="44">
        <v>2.9</v>
      </c>
      <c r="O137" s="44">
        <v>2.9</v>
      </c>
      <c r="P137" s="44"/>
      <c r="Q137" s="44"/>
      <c r="R137" s="44"/>
      <c r="S137" s="44"/>
      <c r="T137" s="44"/>
      <c r="U137" s="44"/>
    </row>
    <row r="138" spans="1:21" x14ac:dyDescent="0.2">
      <c r="A138">
        <v>4</v>
      </c>
      <c r="B138" s="86"/>
      <c r="C138" s="44" t="s">
        <v>1</v>
      </c>
      <c r="D138" s="44"/>
      <c r="E138" s="44">
        <v>5</v>
      </c>
      <c r="F138" s="44">
        <v>5</v>
      </c>
      <c r="G138" s="44">
        <v>5</v>
      </c>
      <c r="H138" s="44">
        <v>6</v>
      </c>
      <c r="I138" s="44">
        <v>5</v>
      </c>
      <c r="J138" s="44">
        <v>6</v>
      </c>
      <c r="K138" s="44">
        <v>5</v>
      </c>
      <c r="L138" s="44">
        <v>6</v>
      </c>
      <c r="M138" s="44">
        <v>5</v>
      </c>
      <c r="N138" s="44">
        <v>5</v>
      </c>
      <c r="O138" s="44">
        <v>6</v>
      </c>
      <c r="P138" s="44"/>
      <c r="Q138" s="44"/>
      <c r="R138" s="44"/>
      <c r="S138" s="44"/>
      <c r="T138" s="44"/>
      <c r="U138" s="44"/>
    </row>
    <row r="139" spans="1:21" ht="84" x14ac:dyDescent="0.2">
      <c r="A139">
        <v>4</v>
      </c>
      <c r="B139" s="87"/>
      <c r="C139" s="45" t="s">
        <v>2</v>
      </c>
      <c r="D139" s="45"/>
      <c r="E139" s="45"/>
      <c r="F139" s="45" t="s">
        <v>94</v>
      </c>
      <c r="G139" s="45" t="s">
        <v>103</v>
      </c>
      <c r="H139" s="45" t="s">
        <v>104</v>
      </c>
      <c r="I139" s="45"/>
      <c r="J139" s="45" t="s">
        <v>105</v>
      </c>
      <c r="K139" s="45"/>
      <c r="L139" s="45"/>
      <c r="M139" s="45" t="s">
        <v>106</v>
      </c>
      <c r="N139" s="45"/>
      <c r="O139" s="45"/>
      <c r="P139" s="45"/>
      <c r="Q139" s="45"/>
      <c r="R139" s="45"/>
      <c r="S139" s="45"/>
      <c r="T139" s="45"/>
      <c r="U139" s="45"/>
    </row>
    <row r="140" spans="1:21" x14ac:dyDescent="0.2">
      <c r="A140">
        <v>4</v>
      </c>
      <c r="B140" s="85" t="s">
        <v>214</v>
      </c>
      <c r="C140" s="44" t="s">
        <v>0</v>
      </c>
      <c r="D140" s="44"/>
      <c r="E140" s="44">
        <v>2.2000000000000002</v>
      </c>
      <c r="F140" s="44">
        <v>2</v>
      </c>
      <c r="G140" s="44">
        <v>2.5</v>
      </c>
      <c r="H140" s="44">
        <v>2</v>
      </c>
      <c r="I140" s="44">
        <v>2.6</v>
      </c>
      <c r="J140" s="44">
        <v>2.2999999999999998</v>
      </c>
      <c r="K140" s="44">
        <v>2.7</v>
      </c>
      <c r="L140" s="44">
        <v>3</v>
      </c>
      <c r="M140" s="44">
        <v>2.4</v>
      </c>
      <c r="N140" s="44">
        <v>2.4</v>
      </c>
      <c r="O140" s="44">
        <v>2.4</v>
      </c>
      <c r="P140" s="44"/>
      <c r="Q140" s="44"/>
      <c r="R140" s="44"/>
      <c r="S140" s="44"/>
      <c r="T140" s="44"/>
      <c r="U140" s="44"/>
    </row>
    <row r="141" spans="1:21" x14ac:dyDescent="0.2">
      <c r="A141">
        <v>4</v>
      </c>
      <c r="B141" s="88"/>
      <c r="C141" s="44" t="s">
        <v>1</v>
      </c>
      <c r="D141" s="44"/>
      <c r="E141" s="44">
        <v>5</v>
      </c>
      <c r="F141" s="44">
        <v>5</v>
      </c>
      <c r="G141" s="44">
        <v>5</v>
      </c>
      <c r="H141" s="44">
        <v>6</v>
      </c>
      <c r="I141" s="44">
        <v>5</v>
      </c>
      <c r="J141" s="44">
        <v>4</v>
      </c>
      <c r="K141" s="44">
        <v>5</v>
      </c>
      <c r="L141" s="44">
        <v>4</v>
      </c>
      <c r="M141" s="44">
        <v>4</v>
      </c>
      <c r="N141" s="44">
        <v>4</v>
      </c>
      <c r="O141" s="44">
        <v>5</v>
      </c>
      <c r="P141" s="44"/>
      <c r="Q141" s="44"/>
      <c r="R141" s="44"/>
      <c r="S141" s="44"/>
      <c r="T141" s="44"/>
      <c r="U141" s="44"/>
    </row>
    <row r="142" spans="1:21" ht="56" x14ac:dyDescent="0.2">
      <c r="A142">
        <v>4</v>
      </c>
      <c r="B142" s="89"/>
      <c r="C142" s="45" t="s">
        <v>2</v>
      </c>
      <c r="D142" s="45"/>
      <c r="E142" s="45"/>
      <c r="F142" s="45"/>
      <c r="G142" s="45" t="s">
        <v>107</v>
      </c>
      <c r="H142" s="45" t="s">
        <v>108</v>
      </c>
      <c r="I142" s="45"/>
      <c r="J142" s="45" t="s">
        <v>109</v>
      </c>
      <c r="K142" s="45"/>
      <c r="L142" s="45" t="s">
        <v>110</v>
      </c>
      <c r="M142" s="45" t="s">
        <v>111</v>
      </c>
      <c r="N142" s="45"/>
      <c r="O142" s="45"/>
      <c r="P142" s="45"/>
      <c r="Q142" s="45"/>
      <c r="R142" s="45"/>
      <c r="S142" s="45"/>
      <c r="T142" s="45"/>
      <c r="U142" s="45"/>
    </row>
    <row r="143" spans="1:21" x14ac:dyDescent="0.2">
      <c r="A143">
        <v>4</v>
      </c>
      <c r="B143" s="85" t="s">
        <v>215</v>
      </c>
      <c r="C143" s="44" t="s">
        <v>0</v>
      </c>
      <c r="D143" s="44"/>
      <c r="E143" s="44">
        <v>1.5</v>
      </c>
      <c r="F143" s="44">
        <v>2</v>
      </c>
      <c r="G143" s="44">
        <v>2</v>
      </c>
      <c r="H143" s="44">
        <v>2</v>
      </c>
      <c r="I143" s="44">
        <v>2.5</v>
      </c>
      <c r="J143" s="44">
        <v>3</v>
      </c>
      <c r="K143" s="44">
        <v>2.5</v>
      </c>
      <c r="L143" s="44">
        <v>2.6</v>
      </c>
      <c r="M143" s="44">
        <v>2.9</v>
      </c>
      <c r="N143" s="44">
        <v>2.9</v>
      </c>
      <c r="O143" s="44">
        <v>2.9</v>
      </c>
      <c r="P143" s="44"/>
      <c r="Q143" s="44"/>
      <c r="R143" s="44"/>
      <c r="S143" s="44"/>
      <c r="T143" s="44"/>
      <c r="U143" s="44"/>
    </row>
    <row r="144" spans="1:21" x14ac:dyDescent="0.2">
      <c r="A144">
        <v>4</v>
      </c>
      <c r="B144" s="86"/>
      <c r="C144" s="44" t="s">
        <v>1</v>
      </c>
      <c r="D144" s="44"/>
      <c r="E144" s="44">
        <v>5</v>
      </c>
      <c r="F144" s="44">
        <v>5</v>
      </c>
      <c r="G144" s="44">
        <v>5</v>
      </c>
      <c r="H144" s="44">
        <v>6</v>
      </c>
      <c r="I144" s="44">
        <v>5</v>
      </c>
      <c r="J144" s="44">
        <v>4</v>
      </c>
      <c r="K144" s="44">
        <v>5</v>
      </c>
      <c r="L144" s="44">
        <v>5</v>
      </c>
      <c r="M144" s="44">
        <v>5</v>
      </c>
      <c r="N144" s="44">
        <v>5</v>
      </c>
      <c r="O144" s="44">
        <v>5</v>
      </c>
      <c r="P144" s="44"/>
      <c r="Q144" s="44"/>
      <c r="R144" s="44"/>
      <c r="S144" s="44"/>
      <c r="T144" s="44"/>
      <c r="U144" s="44"/>
    </row>
    <row r="145" spans="1:21" ht="42" x14ac:dyDescent="0.2">
      <c r="A145">
        <v>4</v>
      </c>
      <c r="B145" s="87"/>
      <c r="C145" s="45" t="s">
        <v>2</v>
      </c>
      <c r="D145" s="45"/>
      <c r="E145" s="45"/>
      <c r="F145" s="45"/>
      <c r="G145" s="45" t="s">
        <v>95</v>
      </c>
      <c r="H145" s="45" t="s">
        <v>112</v>
      </c>
      <c r="I145" s="45"/>
      <c r="J145" s="45" t="s">
        <v>109</v>
      </c>
      <c r="K145" s="45"/>
      <c r="L145" s="45"/>
      <c r="M145" s="45" t="s">
        <v>113</v>
      </c>
      <c r="N145" s="45"/>
      <c r="O145" s="45"/>
      <c r="P145" s="45"/>
      <c r="Q145" s="45"/>
      <c r="R145" s="45"/>
      <c r="S145" s="45"/>
      <c r="T145" s="45"/>
      <c r="U145" s="45"/>
    </row>
    <row r="146" spans="1:21" x14ac:dyDescent="0.2">
      <c r="A146">
        <v>4</v>
      </c>
      <c r="B146" s="85" t="s">
        <v>216</v>
      </c>
      <c r="C146" s="44" t="s">
        <v>0</v>
      </c>
      <c r="D146" s="44"/>
      <c r="E146" s="44">
        <v>1</v>
      </c>
      <c r="F146" s="44">
        <v>1</v>
      </c>
      <c r="G146" s="44">
        <v>1</v>
      </c>
      <c r="H146" s="44">
        <v>1</v>
      </c>
      <c r="I146" s="44">
        <v>1.2</v>
      </c>
      <c r="J146" s="44">
        <v>1.3</v>
      </c>
      <c r="K146" s="44">
        <v>1.2</v>
      </c>
      <c r="L146" s="44">
        <v>1.1000000000000001</v>
      </c>
      <c r="M146" s="44">
        <v>1</v>
      </c>
      <c r="N146" s="44">
        <v>1.1000000000000001</v>
      </c>
      <c r="O146" s="44">
        <v>1.2</v>
      </c>
      <c r="P146" s="44"/>
      <c r="Q146" s="44"/>
      <c r="R146" s="44"/>
      <c r="S146" s="44"/>
      <c r="T146" s="44"/>
      <c r="U146" s="44"/>
    </row>
    <row r="147" spans="1:21" x14ac:dyDescent="0.2">
      <c r="A147">
        <v>4</v>
      </c>
      <c r="B147" s="88"/>
      <c r="C147" s="44" t="s">
        <v>1</v>
      </c>
      <c r="D147" s="44"/>
      <c r="E147" s="44">
        <v>5</v>
      </c>
      <c r="F147" s="44">
        <v>5</v>
      </c>
      <c r="G147" s="44">
        <v>6</v>
      </c>
      <c r="H147" s="44">
        <v>6</v>
      </c>
      <c r="I147" s="44">
        <v>5</v>
      </c>
      <c r="J147" s="44">
        <v>4</v>
      </c>
      <c r="K147" s="44">
        <v>5</v>
      </c>
      <c r="L147" s="44">
        <v>5</v>
      </c>
      <c r="M147" s="44">
        <v>5</v>
      </c>
      <c r="N147" s="44">
        <v>5</v>
      </c>
      <c r="O147" s="44">
        <v>5</v>
      </c>
      <c r="P147" s="44"/>
      <c r="Q147" s="44"/>
      <c r="R147" s="44"/>
      <c r="S147" s="44"/>
      <c r="T147" s="44"/>
      <c r="U147" s="44"/>
    </row>
    <row r="148" spans="1:21" ht="28" x14ac:dyDescent="0.2">
      <c r="A148">
        <v>4</v>
      </c>
      <c r="B148" s="89"/>
      <c r="C148" s="45" t="s">
        <v>2</v>
      </c>
      <c r="D148" s="45"/>
      <c r="E148" s="45"/>
      <c r="F148" s="45"/>
      <c r="G148" s="45" t="s">
        <v>114</v>
      </c>
      <c r="H148" s="45" t="s">
        <v>115</v>
      </c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</row>
    <row r="149" spans="1:21" x14ac:dyDescent="0.2">
      <c r="A149">
        <v>4</v>
      </c>
      <c r="B149" s="85" t="s">
        <v>217</v>
      </c>
      <c r="C149" s="44" t="s">
        <v>0</v>
      </c>
      <c r="D149" s="44"/>
      <c r="E149" s="44">
        <v>2</v>
      </c>
      <c r="F149" s="44">
        <v>2</v>
      </c>
      <c r="G149" s="44">
        <v>2</v>
      </c>
      <c r="H149" s="44">
        <v>2.5</v>
      </c>
      <c r="I149" s="44">
        <v>2.5</v>
      </c>
      <c r="J149" s="44">
        <v>2.2000000000000002</v>
      </c>
      <c r="K149" s="44">
        <v>2.9</v>
      </c>
      <c r="L149" s="44">
        <v>2.9</v>
      </c>
      <c r="M149" s="44">
        <v>2.6</v>
      </c>
      <c r="N149" s="44">
        <v>2.6</v>
      </c>
      <c r="O149" s="44">
        <v>2.6</v>
      </c>
      <c r="P149" s="44"/>
      <c r="Q149" s="44"/>
      <c r="R149" s="44"/>
      <c r="S149" s="44"/>
      <c r="T149" s="44"/>
      <c r="U149" s="44"/>
    </row>
    <row r="150" spans="1:21" x14ac:dyDescent="0.2">
      <c r="A150">
        <v>4</v>
      </c>
      <c r="B150" s="86"/>
      <c r="C150" s="44" t="s">
        <v>1</v>
      </c>
      <c r="D150" s="44"/>
      <c r="E150" s="44">
        <v>5</v>
      </c>
      <c r="F150" s="44">
        <v>5</v>
      </c>
      <c r="G150" s="44">
        <v>5</v>
      </c>
      <c r="H150" s="44">
        <v>6</v>
      </c>
      <c r="I150" s="44">
        <v>6</v>
      </c>
      <c r="J150" s="44">
        <v>5</v>
      </c>
      <c r="K150" s="44">
        <v>5</v>
      </c>
      <c r="L150" s="44">
        <v>5</v>
      </c>
      <c r="M150" s="44">
        <v>5</v>
      </c>
      <c r="N150" s="44">
        <v>4</v>
      </c>
      <c r="O150" s="44">
        <v>4</v>
      </c>
      <c r="P150" s="44"/>
      <c r="Q150" s="44"/>
      <c r="R150" s="44"/>
      <c r="S150" s="44"/>
      <c r="T150" s="44"/>
      <c r="U150" s="44"/>
    </row>
    <row r="151" spans="1:21" ht="42" x14ac:dyDescent="0.2">
      <c r="A151">
        <v>4</v>
      </c>
      <c r="B151" s="87"/>
      <c r="C151" s="45" t="s">
        <v>2</v>
      </c>
      <c r="D151" s="45"/>
      <c r="E151" s="45"/>
      <c r="F151" s="45"/>
      <c r="G151" s="45"/>
      <c r="H151" s="45"/>
      <c r="I151" s="45"/>
      <c r="J151" s="45" t="s">
        <v>105</v>
      </c>
      <c r="K151" s="45" t="s">
        <v>116</v>
      </c>
      <c r="L151" s="45"/>
      <c r="M151" s="45" t="s">
        <v>117</v>
      </c>
      <c r="N151" s="45" t="s">
        <v>118</v>
      </c>
      <c r="O151" s="45"/>
      <c r="P151" s="45"/>
      <c r="Q151" s="45"/>
      <c r="R151" s="45"/>
      <c r="S151" s="45"/>
      <c r="T151" s="45"/>
      <c r="U151" s="45"/>
    </row>
    <row r="152" spans="1:21" x14ac:dyDescent="0.2">
      <c r="A152">
        <v>4</v>
      </c>
      <c r="B152" s="85" t="s">
        <v>218</v>
      </c>
      <c r="C152" s="44" t="s">
        <v>0</v>
      </c>
      <c r="D152" s="44"/>
      <c r="E152" s="44">
        <v>1.5</v>
      </c>
      <c r="F152" s="44">
        <v>1.5</v>
      </c>
      <c r="G152" s="44">
        <v>2</v>
      </c>
      <c r="H152" s="44">
        <v>2.5</v>
      </c>
      <c r="I152" s="44">
        <v>1.9</v>
      </c>
      <c r="J152" s="44">
        <v>2.2999999999999998</v>
      </c>
      <c r="K152" s="44">
        <v>1.8</v>
      </c>
      <c r="L152" s="44">
        <v>2.9</v>
      </c>
      <c r="M152" s="44">
        <v>3.1</v>
      </c>
      <c r="N152" s="44">
        <v>3.2</v>
      </c>
      <c r="O152" s="44">
        <v>3</v>
      </c>
      <c r="P152" s="44"/>
      <c r="Q152" s="44"/>
      <c r="R152" s="44"/>
      <c r="S152" s="44"/>
      <c r="T152" s="44"/>
      <c r="U152" s="44"/>
    </row>
    <row r="153" spans="1:21" x14ac:dyDescent="0.2">
      <c r="A153">
        <v>4</v>
      </c>
      <c r="B153" s="88"/>
      <c r="C153" s="44" t="s">
        <v>1</v>
      </c>
      <c r="D153" s="44"/>
      <c r="E153" s="44">
        <v>5</v>
      </c>
      <c r="F153" s="44">
        <v>5</v>
      </c>
      <c r="G153" s="44">
        <v>6</v>
      </c>
      <c r="H153" s="44">
        <v>6</v>
      </c>
      <c r="I153" s="44">
        <v>6</v>
      </c>
      <c r="J153" s="44">
        <v>4</v>
      </c>
      <c r="K153" s="44">
        <v>3</v>
      </c>
      <c r="L153" s="44">
        <v>5</v>
      </c>
      <c r="M153" s="44">
        <v>4</v>
      </c>
      <c r="N153" s="44">
        <v>4</v>
      </c>
      <c r="O153" s="44">
        <v>4</v>
      </c>
      <c r="P153" s="44"/>
      <c r="Q153" s="44"/>
      <c r="R153" s="44"/>
      <c r="S153" s="44"/>
      <c r="T153" s="44"/>
      <c r="U153" s="44"/>
    </row>
    <row r="154" spans="1:21" ht="42" x14ac:dyDescent="0.2">
      <c r="A154">
        <v>4</v>
      </c>
      <c r="B154" s="89"/>
      <c r="C154" s="45" t="s">
        <v>2</v>
      </c>
      <c r="D154" s="45"/>
      <c r="E154" s="45"/>
      <c r="F154" s="45"/>
      <c r="G154" s="45" t="s">
        <v>119</v>
      </c>
      <c r="H154" s="45"/>
      <c r="I154" s="45"/>
      <c r="J154" s="45" t="s">
        <v>109</v>
      </c>
      <c r="K154" s="45"/>
      <c r="L154" s="45"/>
      <c r="M154" s="45" t="s">
        <v>99</v>
      </c>
      <c r="N154" s="45" t="s">
        <v>120</v>
      </c>
      <c r="O154" s="45"/>
      <c r="P154" s="45"/>
      <c r="Q154" s="45"/>
      <c r="R154" s="45"/>
      <c r="S154" s="45"/>
      <c r="T154" s="45"/>
      <c r="U154" s="45"/>
    </row>
    <row r="155" spans="1:21" x14ac:dyDescent="0.2">
      <c r="A155">
        <v>4</v>
      </c>
      <c r="B155" s="85" t="s">
        <v>219</v>
      </c>
      <c r="C155" s="44" t="s">
        <v>0</v>
      </c>
      <c r="D155" s="44"/>
      <c r="E155" s="44">
        <v>0.8</v>
      </c>
      <c r="F155" s="44">
        <v>1</v>
      </c>
      <c r="G155" s="44">
        <v>1.5</v>
      </c>
      <c r="H155" s="44">
        <v>1.5</v>
      </c>
      <c r="I155" s="44">
        <v>1.5</v>
      </c>
      <c r="J155" s="44">
        <v>2.1</v>
      </c>
      <c r="K155" s="44">
        <v>2.8</v>
      </c>
      <c r="L155" s="44">
        <v>1.9</v>
      </c>
      <c r="M155" s="44">
        <v>2</v>
      </c>
      <c r="N155" s="44">
        <v>2.2999999999999998</v>
      </c>
      <c r="O155" s="44">
        <v>2.4</v>
      </c>
      <c r="P155" s="44"/>
      <c r="Q155" s="44"/>
      <c r="R155" s="44"/>
      <c r="S155" s="44"/>
      <c r="T155" s="44"/>
      <c r="U155" s="44"/>
    </row>
    <row r="156" spans="1:21" x14ac:dyDescent="0.2">
      <c r="A156">
        <v>4</v>
      </c>
      <c r="B156" s="86"/>
      <c r="C156" s="44" t="s">
        <v>1</v>
      </c>
      <c r="D156" s="44"/>
      <c r="E156" s="44">
        <v>4</v>
      </c>
      <c r="F156" s="44">
        <v>5</v>
      </c>
      <c r="G156" s="44">
        <v>5</v>
      </c>
      <c r="H156" s="44">
        <v>5</v>
      </c>
      <c r="I156" s="44">
        <v>5</v>
      </c>
      <c r="J156" s="44">
        <v>5</v>
      </c>
      <c r="K156" s="44">
        <v>5</v>
      </c>
      <c r="L156" s="44">
        <v>5</v>
      </c>
      <c r="M156" s="44">
        <v>4</v>
      </c>
      <c r="N156" s="44">
        <v>4</v>
      </c>
      <c r="O156" s="44">
        <v>4</v>
      </c>
      <c r="P156" s="44"/>
      <c r="Q156" s="44"/>
      <c r="R156" s="44"/>
      <c r="S156" s="44"/>
      <c r="T156" s="44"/>
      <c r="U156" s="44"/>
    </row>
    <row r="157" spans="1:21" ht="42" x14ac:dyDescent="0.2">
      <c r="A157">
        <v>4</v>
      </c>
      <c r="B157" s="87"/>
      <c r="C157" s="45" t="s">
        <v>2</v>
      </c>
      <c r="D157" s="45"/>
      <c r="E157" s="45"/>
      <c r="F157" s="45"/>
      <c r="G157" s="45"/>
      <c r="H157" s="45"/>
      <c r="I157" s="45"/>
      <c r="J157" s="45" t="s">
        <v>109</v>
      </c>
      <c r="K157" s="45"/>
      <c r="L157" s="45" t="s">
        <v>121</v>
      </c>
      <c r="M157" s="45" t="s">
        <v>122</v>
      </c>
      <c r="N157" s="45"/>
      <c r="O157" s="45"/>
      <c r="P157" s="45"/>
      <c r="Q157" s="45"/>
      <c r="R157" s="45"/>
      <c r="S157" s="45"/>
      <c r="T157" s="45"/>
      <c r="U157" s="45"/>
    </row>
    <row r="158" spans="1:21" x14ac:dyDescent="0.2">
      <c r="A158">
        <v>4</v>
      </c>
      <c r="B158" s="85" t="s">
        <v>220</v>
      </c>
      <c r="C158" s="44" t="s">
        <v>0</v>
      </c>
      <c r="D158" s="44"/>
      <c r="E158" s="44">
        <v>2.5</v>
      </c>
      <c r="F158" s="44">
        <v>2.5</v>
      </c>
      <c r="G158" s="44">
        <v>3</v>
      </c>
      <c r="H158" s="44">
        <v>3</v>
      </c>
      <c r="I158" s="44">
        <v>2.5</v>
      </c>
      <c r="J158" s="44">
        <v>2.8</v>
      </c>
      <c r="K158" s="44">
        <v>2</v>
      </c>
      <c r="L158" s="44">
        <v>2.9</v>
      </c>
      <c r="M158" s="44">
        <v>3.3</v>
      </c>
      <c r="N158" s="44">
        <v>3.4</v>
      </c>
      <c r="O158" s="44">
        <v>3.2</v>
      </c>
      <c r="P158" s="44"/>
      <c r="Q158" s="44"/>
      <c r="R158" s="44"/>
      <c r="S158" s="44"/>
      <c r="T158" s="44"/>
      <c r="U158" s="44"/>
    </row>
    <row r="159" spans="1:21" x14ac:dyDescent="0.2">
      <c r="A159">
        <v>4</v>
      </c>
      <c r="B159" s="88"/>
      <c r="C159" s="44" t="s">
        <v>1</v>
      </c>
      <c r="D159" s="44"/>
      <c r="E159" s="44">
        <v>5</v>
      </c>
      <c r="F159" s="44">
        <v>5</v>
      </c>
      <c r="G159" s="44">
        <v>6</v>
      </c>
      <c r="H159" s="44">
        <v>7</v>
      </c>
      <c r="I159" s="44">
        <v>7</v>
      </c>
      <c r="J159" s="44">
        <v>6</v>
      </c>
      <c r="K159" s="44">
        <v>5</v>
      </c>
      <c r="L159" s="44">
        <v>5</v>
      </c>
      <c r="M159" s="44">
        <v>5</v>
      </c>
      <c r="N159" s="44">
        <v>5</v>
      </c>
      <c r="O159" s="44">
        <v>5</v>
      </c>
      <c r="P159" s="44"/>
      <c r="Q159" s="44"/>
      <c r="R159" s="44"/>
      <c r="S159" s="44"/>
      <c r="T159" s="44"/>
      <c r="U159" s="44"/>
    </row>
    <row r="160" spans="1:21" ht="42" x14ac:dyDescent="0.2">
      <c r="A160">
        <v>4</v>
      </c>
      <c r="B160" s="89"/>
      <c r="C160" s="45" t="s">
        <v>2</v>
      </c>
      <c r="D160" s="45"/>
      <c r="E160" s="45"/>
      <c r="F160" s="45"/>
      <c r="G160" s="45"/>
      <c r="H160" s="45"/>
      <c r="I160" s="45"/>
      <c r="J160" s="45" t="s">
        <v>109</v>
      </c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</row>
    <row r="161" spans="1:21" x14ac:dyDescent="0.2">
      <c r="A161">
        <v>4</v>
      </c>
      <c r="B161" s="85" t="s">
        <v>221</v>
      </c>
      <c r="C161" s="44" t="s">
        <v>0</v>
      </c>
      <c r="D161" s="44"/>
      <c r="E161" s="44">
        <v>2</v>
      </c>
      <c r="F161" s="44">
        <v>2</v>
      </c>
      <c r="G161" s="44">
        <v>2.5</v>
      </c>
      <c r="H161" s="44">
        <v>2</v>
      </c>
      <c r="I161" s="44">
        <v>2</v>
      </c>
      <c r="J161" s="44">
        <v>2.1</v>
      </c>
      <c r="K161" s="44">
        <v>2</v>
      </c>
      <c r="L161" s="44">
        <v>2.2999999999999998</v>
      </c>
      <c r="M161" s="44">
        <v>2.5</v>
      </c>
      <c r="N161" s="44">
        <v>2.7</v>
      </c>
      <c r="O161" s="44">
        <v>2.7</v>
      </c>
      <c r="P161" s="44"/>
      <c r="Q161" s="44"/>
      <c r="R161" s="44"/>
      <c r="S161" s="44"/>
      <c r="T161" s="44"/>
      <c r="U161" s="44"/>
    </row>
    <row r="162" spans="1:21" x14ac:dyDescent="0.2">
      <c r="A162">
        <v>4</v>
      </c>
      <c r="B162" s="86"/>
      <c r="C162" s="44" t="s">
        <v>1</v>
      </c>
      <c r="D162" s="44"/>
      <c r="E162" s="44">
        <v>4</v>
      </c>
      <c r="F162" s="44">
        <v>5</v>
      </c>
      <c r="G162" s="44">
        <v>5</v>
      </c>
      <c r="H162" s="44">
        <v>6</v>
      </c>
      <c r="I162" s="44">
        <v>6</v>
      </c>
      <c r="J162" s="44">
        <v>4</v>
      </c>
      <c r="K162" s="44">
        <v>4</v>
      </c>
      <c r="L162" s="44">
        <v>5</v>
      </c>
      <c r="M162" s="44">
        <v>3</v>
      </c>
      <c r="N162" s="44">
        <v>3</v>
      </c>
      <c r="O162" s="44">
        <v>4</v>
      </c>
      <c r="P162" s="44"/>
      <c r="Q162" s="44"/>
      <c r="R162" s="44"/>
      <c r="S162" s="44"/>
      <c r="T162" s="44"/>
      <c r="U162" s="44"/>
    </row>
    <row r="163" spans="1:21" ht="126" x14ac:dyDescent="0.2">
      <c r="A163">
        <v>4</v>
      </c>
      <c r="B163" s="87"/>
      <c r="C163" s="45" t="s">
        <v>2</v>
      </c>
      <c r="D163" s="45"/>
      <c r="E163" s="45"/>
      <c r="F163" s="45"/>
      <c r="G163" s="45"/>
      <c r="H163" s="45"/>
      <c r="I163" s="45"/>
      <c r="J163" s="45" t="s">
        <v>109</v>
      </c>
      <c r="K163" s="45" t="s">
        <v>123</v>
      </c>
      <c r="L163" s="45"/>
      <c r="M163" s="45" t="s">
        <v>124</v>
      </c>
      <c r="N163" s="45"/>
      <c r="O163" s="45"/>
      <c r="P163" s="45"/>
      <c r="Q163" s="45"/>
      <c r="R163" s="45"/>
      <c r="S163" s="45"/>
      <c r="T163" s="45"/>
      <c r="U163" s="45"/>
    </row>
    <row r="164" spans="1:21" x14ac:dyDescent="0.2">
      <c r="A164">
        <v>4</v>
      </c>
      <c r="B164" s="85" t="s">
        <v>222</v>
      </c>
      <c r="C164" s="44" t="s">
        <v>0</v>
      </c>
      <c r="D164" s="44"/>
      <c r="E164" s="44">
        <v>1.1000000000000001</v>
      </c>
      <c r="F164" s="44">
        <v>1</v>
      </c>
      <c r="G164" s="44">
        <v>1</v>
      </c>
      <c r="H164" s="44">
        <v>1</v>
      </c>
      <c r="I164" s="44">
        <v>1</v>
      </c>
      <c r="J164" s="44">
        <v>0.9</v>
      </c>
      <c r="K164" s="44">
        <v>1</v>
      </c>
      <c r="L164" s="44">
        <v>1</v>
      </c>
      <c r="M164" s="44">
        <v>1</v>
      </c>
      <c r="N164" s="44">
        <v>1</v>
      </c>
      <c r="O164" s="44">
        <v>1</v>
      </c>
      <c r="P164" s="44"/>
      <c r="Q164" s="44"/>
      <c r="R164" s="44"/>
      <c r="S164" s="44"/>
      <c r="T164" s="44"/>
      <c r="U164" s="44"/>
    </row>
    <row r="165" spans="1:21" x14ac:dyDescent="0.2">
      <c r="A165">
        <v>4</v>
      </c>
      <c r="B165" s="88"/>
      <c r="C165" s="44" t="s">
        <v>1</v>
      </c>
      <c r="D165" s="44"/>
      <c r="E165" s="44">
        <v>2</v>
      </c>
      <c r="F165" s="44">
        <v>3</v>
      </c>
      <c r="G165" s="44">
        <v>3</v>
      </c>
      <c r="H165" s="44">
        <v>3</v>
      </c>
      <c r="I165" s="44">
        <v>4</v>
      </c>
      <c r="J165" s="44">
        <v>2</v>
      </c>
      <c r="K165" s="44">
        <v>2</v>
      </c>
      <c r="L165" s="44">
        <v>2</v>
      </c>
      <c r="M165" s="44">
        <v>2</v>
      </c>
      <c r="N165" s="44">
        <v>2</v>
      </c>
      <c r="O165" s="44">
        <v>2</v>
      </c>
      <c r="P165" s="44"/>
      <c r="Q165" s="44">
        <v>2</v>
      </c>
      <c r="R165" s="44"/>
      <c r="S165" s="44"/>
      <c r="T165" s="44"/>
      <c r="U165" s="44"/>
    </row>
    <row r="166" spans="1:21" ht="42" x14ac:dyDescent="0.2">
      <c r="A166">
        <v>4</v>
      </c>
      <c r="B166" s="89"/>
      <c r="C166" s="45" t="s">
        <v>2</v>
      </c>
      <c r="D166" s="45"/>
      <c r="E166" s="45"/>
      <c r="F166" s="45" t="s">
        <v>125</v>
      </c>
      <c r="G166" s="45" t="s">
        <v>126</v>
      </c>
      <c r="H166" s="45" t="s">
        <v>127</v>
      </c>
      <c r="I166" s="45" t="s">
        <v>128</v>
      </c>
      <c r="J166" s="45" t="s">
        <v>109</v>
      </c>
      <c r="K166" s="45" t="s">
        <v>129</v>
      </c>
      <c r="L166" s="45"/>
      <c r="M166" s="45"/>
      <c r="N166" s="45"/>
      <c r="O166" s="45"/>
      <c r="P166" s="45"/>
      <c r="Q166" s="45"/>
      <c r="R166" s="45"/>
      <c r="S166" s="45"/>
      <c r="T166" s="45"/>
      <c r="U166" s="45"/>
    </row>
    <row r="167" spans="1:21" x14ac:dyDescent="0.2">
      <c r="A167">
        <v>4</v>
      </c>
      <c r="B167" s="85" t="s">
        <v>223</v>
      </c>
      <c r="C167" s="44" t="s">
        <v>0</v>
      </c>
      <c r="D167" s="44"/>
      <c r="E167" s="44">
        <v>1</v>
      </c>
      <c r="F167" s="44">
        <v>1.5</v>
      </c>
      <c r="G167" s="44">
        <v>1.75</v>
      </c>
      <c r="H167" s="44">
        <v>1.5</v>
      </c>
      <c r="I167" s="44">
        <v>1.8</v>
      </c>
      <c r="J167" s="44">
        <v>1.8</v>
      </c>
      <c r="K167" s="44">
        <v>1.8</v>
      </c>
      <c r="L167" s="44">
        <v>1.5</v>
      </c>
      <c r="M167" s="44">
        <v>1.5</v>
      </c>
      <c r="N167" s="44">
        <v>1.8</v>
      </c>
      <c r="O167" s="44">
        <v>1.7</v>
      </c>
      <c r="P167" s="44"/>
      <c r="Q167" s="44"/>
      <c r="R167" s="44"/>
      <c r="S167" s="44"/>
      <c r="T167" s="44"/>
      <c r="U167" s="44"/>
    </row>
    <row r="168" spans="1:21" x14ac:dyDescent="0.2">
      <c r="A168">
        <v>4</v>
      </c>
      <c r="B168" s="86"/>
      <c r="C168" s="44" t="s">
        <v>1</v>
      </c>
      <c r="D168" s="44"/>
      <c r="E168" s="44">
        <v>4</v>
      </c>
      <c r="F168" s="44">
        <v>4</v>
      </c>
      <c r="G168" s="44">
        <v>5</v>
      </c>
      <c r="H168" s="44">
        <v>5</v>
      </c>
      <c r="I168" s="44">
        <v>5</v>
      </c>
      <c r="J168" s="44">
        <v>5</v>
      </c>
      <c r="K168" s="44">
        <v>5</v>
      </c>
      <c r="L168" s="44">
        <v>5</v>
      </c>
      <c r="M168" s="44">
        <v>5</v>
      </c>
      <c r="N168" s="44">
        <v>6</v>
      </c>
      <c r="O168" s="44">
        <v>6</v>
      </c>
      <c r="P168" s="44"/>
      <c r="Q168" s="44"/>
      <c r="R168" s="44"/>
      <c r="S168" s="44"/>
      <c r="T168" s="44"/>
      <c r="U168" s="44"/>
    </row>
    <row r="169" spans="1:21" ht="42" x14ac:dyDescent="0.2">
      <c r="A169">
        <v>4</v>
      </c>
      <c r="B169" s="87"/>
      <c r="C169" s="45" t="s">
        <v>2</v>
      </c>
      <c r="D169" s="45"/>
      <c r="E169" s="45"/>
      <c r="F169" s="45"/>
      <c r="G169" s="45"/>
      <c r="H169" s="45"/>
      <c r="I169" s="45"/>
      <c r="J169" s="45"/>
      <c r="K169" s="45"/>
      <c r="L169" s="45" t="s">
        <v>130</v>
      </c>
      <c r="M169" s="45"/>
      <c r="N169" s="45" t="s">
        <v>131</v>
      </c>
      <c r="O169" s="45" t="s">
        <v>132</v>
      </c>
      <c r="P169" s="45"/>
      <c r="Q169" s="45" t="s">
        <v>133</v>
      </c>
      <c r="R169" s="45"/>
      <c r="S169" s="45"/>
      <c r="T169" s="45"/>
      <c r="U169" s="45"/>
    </row>
    <row r="170" spans="1:21" x14ac:dyDescent="0.2">
      <c r="A170">
        <v>4</v>
      </c>
      <c r="B170" s="85" t="s">
        <v>224</v>
      </c>
      <c r="C170" s="44" t="s">
        <v>0</v>
      </c>
      <c r="D170" s="44"/>
      <c r="E170" s="44">
        <v>1.1000000000000001</v>
      </c>
      <c r="F170" s="44">
        <v>2</v>
      </c>
      <c r="G170" s="44">
        <v>2</v>
      </c>
      <c r="H170" s="44">
        <v>2</v>
      </c>
      <c r="I170" s="44">
        <v>2</v>
      </c>
      <c r="J170" s="44">
        <v>2.6</v>
      </c>
      <c r="K170" s="44">
        <v>2.4</v>
      </c>
      <c r="L170" s="44">
        <v>3</v>
      </c>
      <c r="M170" s="44">
        <v>2</v>
      </c>
      <c r="N170" s="44">
        <v>2.2999999999999998</v>
      </c>
      <c r="O170" s="44">
        <v>3</v>
      </c>
      <c r="P170" s="44"/>
      <c r="Q170" s="44"/>
      <c r="R170" s="44"/>
      <c r="S170" s="44"/>
      <c r="T170" s="44"/>
      <c r="U170" s="44"/>
    </row>
    <row r="171" spans="1:21" x14ac:dyDescent="0.2">
      <c r="A171">
        <v>4</v>
      </c>
      <c r="B171" s="88"/>
      <c r="C171" s="44" t="s">
        <v>1</v>
      </c>
      <c r="D171" s="44"/>
      <c r="E171" s="44">
        <v>5</v>
      </c>
      <c r="F171" s="44">
        <v>5</v>
      </c>
      <c r="G171" s="44">
        <v>6</v>
      </c>
      <c r="H171" s="44">
        <v>6</v>
      </c>
      <c r="I171" s="44">
        <v>6</v>
      </c>
      <c r="J171" s="44">
        <v>7</v>
      </c>
      <c r="K171" s="44">
        <v>5</v>
      </c>
      <c r="L171" s="44">
        <v>5</v>
      </c>
      <c r="M171" s="44">
        <v>5</v>
      </c>
      <c r="N171" s="44">
        <v>6</v>
      </c>
      <c r="O171" s="44">
        <v>6</v>
      </c>
      <c r="P171" s="44"/>
      <c r="Q171" s="44"/>
      <c r="R171" s="44"/>
      <c r="S171" s="44"/>
      <c r="T171" s="44"/>
      <c r="U171" s="44"/>
    </row>
    <row r="172" spans="1:21" ht="57" thickBot="1" x14ac:dyDescent="0.25">
      <c r="A172">
        <v>4</v>
      </c>
      <c r="B172" s="90"/>
      <c r="C172" s="46" t="s">
        <v>2</v>
      </c>
      <c r="D172" s="46"/>
      <c r="E172" s="46"/>
      <c r="F172" s="46"/>
      <c r="G172" s="46"/>
      <c r="H172" s="46"/>
      <c r="I172" s="46"/>
      <c r="J172" s="46"/>
      <c r="K172" s="46" t="s">
        <v>134</v>
      </c>
      <c r="L172" s="46"/>
      <c r="M172" s="46"/>
      <c r="N172" s="46"/>
      <c r="O172" s="46"/>
      <c r="P172" s="46"/>
      <c r="Q172" s="46"/>
      <c r="R172" s="46"/>
      <c r="S172" s="46"/>
      <c r="T172" s="46"/>
      <c r="U172" s="46"/>
    </row>
    <row r="173" spans="1:21" ht="28" x14ac:dyDescent="0.2">
      <c r="A173">
        <v>4</v>
      </c>
      <c r="B173" s="82" t="s">
        <v>211</v>
      </c>
      <c r="C173" s="9" t="s">
        <v>35</v>
      </c>
      <c r="D173" s="48"/>
      <c r="E173" s="49"/>
      <c r="F173" s="48"/>
      <c r="G173" s="48"/>
      <c r="H173" s="48"/>
      <c r="I173" s="48"/>
      <c r="J173" s="48"/>
      <c r="K173" s="48"/>
      <c r="L173" s="50"/>
      <c r="M173" s="51"/>
      <c r="N173" s="49"/>
      <c r="O173" s="52">
        <v>15400</v>
      </c>
      <c r="P173" s="52"/>
      <c r="Q173" s="52"/>
      <c r="R173" s="52"/>
      <c r="S173" s="52"/>
      <c r="T173" s="52"/>
      <c r="U173" s="52"/>
    </row>
    <row r="174" spans="1:21" ht="42" x14ac:dyDescent="0.2">
      <c r="A174">
        <v>4</v>
      </c>
      <c r="B174" s="83"/>
      <c r="C174" s="9" t="s">
        <v>37</v>
      </c>
      <c r="D174" s="48"/>
      <c r="E174" s="49"/>
      <c r="F174" s="48"/>
      <c r="G174" s="48"/>
      <c r="H174" s="48"/>
      <c r="I174" s="48"/>
      <c r="J174" s="48"/>
      <c r="K174" s="48"/>
      <c r="L174" s="48"/>
      <c r="M174" s="47"/>
      <c r="N174" s="53"/>
      <c r="O174" s="53">
        <v>6.5</v>
      </c>
      <c r="P174" s="53"/>
      <c r="Q174" s="53"/>
      <c r="R174" s="53"/>
      <c r="S174" s="53"/>
      <c r="T174" s="53">
        <v>4.25</v>
      </c>
      <c r="U174" s="53">
        <v>6.33</v>
      </c>
    </row>
    <row r="175" spans="1:21" ht="28" x14ac:dyDescent="0.2">
      <c r="A175">
        <v>4</v>
      </c>
      <c r="B175" s="83"/>
      <c r="C175" s="16" t="s">
        <v>38</v>
      </c>
      <c r="D175" s="48" t="e">
        <f>AVERAGE(D170, D167,D164,D161,D158,D155,D152,D149,D146,D143,D140,D137,D134)</f>
        <v>#DIV/0!</v>
      </c>
      <c r="E175" s="48">
        <f>AVERAGE(E170, E167,E164,E161,E158,E155,E152,E149,E146,E143,E140,E137,E134)</f>
        <v>1.5538461538461539</v>
      </c>
      <c r="F175" s="48">
        <f>AVERAGE(F170, F167,F164,F161,F158,F155,F152,F149,F146,F143,F140,F137,F134)</f>
        <v>1.7307692307692308</v>
      </c>
      <c r="G175" s="48">
        <f>AVERAGE(G170, G167,G164,G161,G158,G155,G152,G149,G146,G143,G140,G137,G134)</f>
        <v>1.9807692307692308</v>
      </c>
      <c r="H175" s="48">
        <f>AVERAGE(H170, H167,H164,H161,H158,H155,H152,H149,H146,H143,H140,H137,H134)</f>
        <v>1.9615384615384615</v>
      </c>
      <c r="I175" s="48">
        <f>AVERAGE(I170, I167,I164,I161,I158,I155,I152,I149,I146,I143,I140,I137,I134)</f>
        <v>1.9846153846153849</v>
      </c>
      <c r="J175" s="48">
        <f>AVERAGE(J170, J167,J164,J161,J158,J155,J152,J149,J146,J143,J140,J137,J134)</f>
        <v>2.1461538461538461</v>
      </c>
      <c r="K175" s="48">
        <f>AVERAGE(K170, K167,K164,K161,K158,K155,K152,K149,K146,K143,K140,K137,K134)</f>
        <v>2.1076923076923078</v>
      </c>
      <c r="L175" s="48">
        <f>AVERAGE(L170, L167,L164,L161,L158,L155,L152,L149,L146,L143,L140,L137,L134)</f>
        <v>2.2538461538461538</v>
      </c>
      <c r="M175" s="48">
        <f>AVERAGE(M170, M167,M164,M161,M158,M155,M152,M149,M146,M143,M140,M137,M134)</f>
        <v>2.1692307692307691</v>
      </c>
      <c r="N175" s="48">
        <f>AVERAGE(N170, N167,N164,N161,N158,N155,N152,N149,N146,N143,N140,N137,N134)</f>
        <v>2.2999999999999998</v>
      </c>
      <c r="O175" s="48">
        <f>AVERAGE(O170, O167,O164,O161,O158,O155,O152,O149,O146,O143,O140,O137,O134)</f>
        <v>2.3153846153846152</v>
      </c>
      <c r="P175" s="48">
        <v>2</v>
      </c>
      <c r="Q175" s="48">
        <v>2</v>
      </c>
      <c r="R175" s="48">
        <v>2</v>
      </c>
      <c r="S175" s="48">
        <v>1.42</v>
      </c>
      <c r="T175" s="48">
        <v>2.1</v>
      </c>
      <c r="U175" s="48">
        <v>1.73</v>
      </c>
    </row>
    <row r="176" spans="1:21" ht="28" x14ac:dyDescent="0.2">
      <c r="A176">
        <v>4</v>
      </c>
      <c r="B176" s="83"/>
      <c r="C176" s="16" t="s">
        <v>39</v>
      </c>
      <c r="D176" s="54" t="e">
        <f>AVERAGE(D171, D168, D165, D162, D159, D156, D153, D150, D147, D144, D141, D138, D135)</f>
        <v>#DIV/0!</v>
      </c>
      <c r="E176" s="54">
        <f>AVERAGE(E171, E168, E165, E162, E159, E156, E153, E150, E147, E144, E141, E138, E135)</f>
        <v>4.5384615384615383</v>
      </c>
      <c r="F176" s="54">
        <f>AVERAGE(F171, F168, F165, F162, F159, F156, F153, F150, F147, F144, F141, F138, F135)</f>
        <v>4.6923076923076925</v>
      </c>
      <c r="G176" s="54">
        <f>AVERAGE(G171, G168, G165, G162, G159, G156, G153, G150, G147, G144, G141, G138, G135)</f>
        <v>5.0769230769230766</v>
      </c>
      <c r="H176" s="54">
        <f>AVERAGE(H171, H168, H165, H162, H159, H156, H153, H150, H147, H144, H141, H138, H135)</f>
        <v>5.615384615384615</v>
      </c>
      <c r="I176" s="54">
        <f>AVERAGE(I171, I168, I165, I162, I159, I156, I153, I150, I147, I144, I141, I138, I135)</f>
        <v>5.3076923076923075</v>
      </c>
      <c r="J176" s="54">
        <f>AVERAGE(J171, J168, J165, J162, J159, J156, J153, J150, J147, J144, J141, J138, J135)</f>
        <v>4.6923076923076925</v>
      </c>
      <c r="K176" s="54">
        <f>AVERAGE(K171, K168, K165, K162, K159, K156, K153, K150, K147, K144, K141, K138, K135)</f>
        <v>4.5384615384615383</v>
      </c>
      <c r="L176" s="54">
        <f>AVERAGE(L171, L168, L165, L162, L159, L156, L153, L150, L147, L144, L141, L138, L135)</f>
        <v>4.6923076923076925</v>
      </c>
      <c r="M176" s="54">
        <f>AVERAGE(M171, M168, M165, M162, M159, M156, M153, M150, M147, M144, M141, M138, M135)</f>
        <v>4.3076923076923075</v>
      </c>
      <c r="N176" s="54">
        <f>AVERAGE(N171, N168, N165, N162, N159, N156, N153, N150, N147, N144, N141, N138, N135)</f>
        <v>4.384615384615385</v>
      </c>
      <c r="O176" s="54">
        <f>AVERAGE(O171, O168, O165, O162, O159, O156, O153, O150, O147, O144, O141, O138, O135)</f>
        <v>4.615384615384615</v>
      </c>
      <c r="P176" s="54">
        <v>4</v>
      </c>
      <c r="Q176" s="54">
        <v>4</v>
      </c>
      <c r="R176" s="54">
        <v>4</v>
      </c>
      <c r="S176" s="54">
        <v>4.17</v>
      </c>
      <c r="T176" s="54">
        <v>4.33</v>
      </c>
      <c r="U176" s="54">
        <v>4.5</v>
      </c>
    </row>
    <row r="177" spans="1:21" ht="155" thickBot="1" x14ac:dyDescent="0.25">
      <c r="A177">
        <v>4</v>
      </c>
      <c r="B177" s="84"/>
      <c r="C177" s="17" t="s">
        <v>40</v>
      </c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 t="s">
        <v>79</v>
      </c>
      <c r="Q177" s="55" t="s">
        <v>42</v>
      </c>
      <c r="R177" s="55" t="s">
        <v>135</v>
      </c>
      <c r="S177" s="55" t="s">
        <v>136</v>
      </c>
      <c r="T177" s="55" t="s">
        <v>137</v>
      </c>
      <c r="U177" s="55" t="s">
        <v>138</v>
      </c>
    </row>
    <row r="178" spans="1:21" ht="16" thickTop="1" x14ac:dyDescent="0.2">
      <c r="A178">
        <v>5</v>
      </c>
      <c r="B178" s="85" t="s">
        <v>212</v>
      </c>
      <c r="C178" s="56" t="s">
        <v>0</v>
      </c>
      <c r="D178" s="56">
        <v>0.5</v>
      </c>
      <c r="E178" s="56">
        <v>1</v>
      </c>
      <c r="F178" s="56">
        <v>1.4</v>
      </c>
      <c r="G178" s="56">
        <v>1</v>
      </c>
      <c r="H178" s="56">
        <v>1</v>
      </c>
      <c r="I178" s="56">
        <v>1</v>
      </c>
      <c r="J178" s="56">
        <v>1</v>
      </c>
      <c r="K178" s="56">
        <v>1</v>
      </c>
      <c r="L178" s="56">
        <v>1</v>
      </c>
      <c r="M178" s="56" t="s">
        <v>139</v>
      </c>
      <c r="N178" s="56">
        <v>1.5</v>
      </c>
      <c r="O178" s="56">
        <v>1.2</v>
      </c>
      <c r="P178" s="56"/>
      <c r="Q178" s="56"/>
      <c r="R178" s="56"/>
      <c r="S178" s="56"/>
      <c r="T178" s="56"/>
      <c r="U178" s="56"/>
    </row>
    <row r="179" spans="1:21" x14ac:dyDescent="0.2">
      <c r="A179">
        <v>5</v>
      </c>
      <c r="B179" s="88"/>
      <c r="C179" s="56" t="s">
        <v>1</v>
      </c>
      <c r="D179" s="56">
        <v>4</v>
      </c>
      <c r="E179" s="56">
        <v>4</v>
      </c>
      <c r="F179" s="56">
        <v>2</v>
      </c>
      <c r="G179" s="56">
        <v>3</v>
      </c>
      <c r="H179" s="56">
        <v>5</v>
      </c>
      <c r="I179" s="56">
        <v>5</v>
      </c>
      <c r="J179" s="56">
        <v>5</v>
      </c>
      <c r="K179" s="56">
        <v>3</v>
      </c>
      <c r="L179" s="56">
        <v>3</v>
      </c>
      <c r="M179" s="56">
        <v>3</v>
      </c>
      <c r="N179" s="56">
        <v>3</v>
      </c>
      <c r="O179" s="56">
        <v>3</v>
      </c>
      <c r="P179" s="56"/>
      <c r="Q179" s="56"/>
      <c r="R179" s="56"/>
      <c r="S179" s="56"/>
      <c r="T179" s="56"/>
      <c r="U179" s="56"/>
    </row>
    <row r="180" spans="1:21" ht="42" x14ac:dyDescent="0.2">
      <c r="A180">
        <v>5</v>
      </c>
      <c r="B180" s="89"/>
      <c r="C180" s="57" t="s">
        <v>2</v>
      </c>
      <c r="D180" s="57" t="s">
        <v>49</v>
      </c>
      <c r="E180" s="57" t="s">
        <v>140</v>
      </c>
      <c r="F180" s="57" t="s">
        <v>141</v>
      </c>
      <c r="G180" s="57"/>
      <c r="H180" s="57" t="s">
        <v>142</v>
      </c>
      <c r="I180" s="57">
        <v>-2</v>
      </c>
      <c r="J180" s="57">
        <v>-2</v>
      </c>
      <c r="K180" s="57"/>
      <c r="L180" s="57"/>
      <c r="M180" s="57"/>
      <c r="N180" s="57" t="s">
        <v>143</v>
      </c>
      <c r="O180" s="57" t="s">
        <v>144</v>
      </c>
      <c r="P180" s="57"/>
      <c r="Q180" s="57"/>
      <c r="R180" s="57"/>
      <c r="S180" s="57"/>
      <c r="T180" s="57"/>
      <c r="U180" s="57"/>
    </row>
    <row r="181" spans="1:21" x14ac:dyDescent="0.2">
      <c r="A181">
        <v>5</v>
      </c>
      <c r="B181" s="85" t="s">
        <v>213</v>
      </c>
      <c r="C181" s="56" t="s">
        <v>0</v>
      </c>
      <c r="D181" s="56">
        <v>1</v>
      </c>
      <c r="E181" s="56">
        <v>1.5</v>
      </c>
      <c r="F181" s="56">
        <v>1.5</v>
      </c>
      <c r="G181" s="56">
        <v>1.5</v>
      </c>
      <c r="H181" s="56">
        <v>1.5</v>
      </c>
      <c r="I181" s="56">
        <v>1.5</v>
      </c>
      <c r="J181" s="56">
        <v>1.8</v>
      </c>
      <c r="K181" s="56">
        <v>2.1</v>
      </c>
      <c r="L181" s="56">
        <v>1.8</v>
      </c>
      <c r="M181" s="56">
        <v>2.6</v>
      </c>
      <c r="N181" s="56">
        <v>1.9</v>
      </c>
      <c r="O181" s="56">
        <v>1.6</v>
      </c>
      <c r="P181" s="56"/>
      <c r="Q181" s="56"/>
      <c r="R181" s="56"/>
      <c r="S181" s="56"/>
      <c r="T181" s="56"/>
      <c r="U181" s="56"/>
    </row>
    <row r="182" spans="1:21" x14ac:dyDescent="0.2">
      <c r="A182">
        <v>5</v>
      </c>
      <c r="B182" s="86"/>
      <c r="C182" s="56" t="s">
        <v>1</v>
      </c>
      <c r="D182" s="56">
        <v>5</v>
      </c>
      <c r="E182" s="56">
        <v>5</v>
      </c>
      <c r="F182" s="56">
        <v>4</v>
      </c>
      <c r="G182" s="56">
        <v>5</v>
      </c>
      <c r="H182" s="56">
        <v>5</v>
      </c>
      <c r="I182" s="56">
        <v>5</v>
      </c>
      <c r="J182" s="56">
        <v>6</v>
      </c>
      <c r="K182" s="56">
        <v>4</v>
      </c>
      <c r="L182" s="56">
        <v>4</v>
      </c>
      <c r="M182" s="56">
        <v>5</v>
      </c>
      <c r="N182" s="56">
        <v>5</v>
      </c>
      <c r="O182" s="56">
        <v>4</v>
      </c>
      <c r="P182" s="56"/>
      <c r="Q182" s="56"/>
      <c r="R182" s="56"/>
      <c r="S182" s="56"/>
      <c r="T182" s="56"/>
      <c r="U182" s="56"/>
    </row>
    <row r="183" spans="1:21" ht="28" x14ac:dyDescent="0.2">
      <c r="A183">
        <v>5</v>
      </c>
      <c r="B183" s="87"/>
      <c r="C183" s="57" t="s">
        <v>2</v>
      </c>
      <c r="D183" s="57" t="s">
        <v>10</v>
      </c>
      <c r="E183" s="57"/>
      <c r="F183" s="57"/>
      <c r="G183" s="57"/>
      <c r="H183" s="57"/>
      <c r="I183" s="57"/>
      <c r="J183" s="57">
        <v>-1</v>
      </c>
      <c r="K183" s="57"/>
      <c r="L183" s="57"/>
      <c r="M183" s="57"/>
      <c r="N183" s="57"/>
      <c r="O183" s="57"/>
      <c r="P183" s="57" t="s">
        <v>145</v>
      </c>
      <c r="Q183" s="57"/>
      <c r="R183" s="57"/>
      <c r="S183" s="57"/>
      <c r="T183" s="57"/>
      <c r="U183" s="57"/>
    </row>
    <row r="184" spans="1:21" x14ac:dyDescent="0.2">
      <c r="A184">
        <v>5</v>
      </c>
      <c r="B184" s="85" t="s">
        <v>214</v>
      </c>
      <c r="C184" s="56" t="s">
        <v>0</v>
      </c>
      <c r="D184" s="56">
        <v>1.5</v>
      </c>
      <c r="E184" s="56">
        <v>1</v>
      </c>
      <c r="F184" s="56">
        <v>1.5</v>
      </c>
      <c r="G184" s="56">
        <v>1.5</v>
      </c>
      <c r="H184" s="56">
        <v>1.5</v>
      </c>
      <c r="I184" s="56">
        <v>1.5</v>
      </c>
      <c r="J184" s="56">
        <v>1.8</v>
      </c>
      <c r="K184" s="56">
        <v>1.3</v>
      </c>
      <c r="L184" s="56">
        <v>1.8</v>
      </c>
      <c r="M184" s="56">
        <v>2</v>
      </c>
      <c r="N184" s="56">
        <v>1</v>
      </c>
      <c r="O184" s="56">
        <v>1.3</v>
      </c>
      <c r="P184" s="56"/>
      <c r="Q184" s="56"/>
      <c r="R184" s="56"/>
      <c r="S184" s="56"/>
      <c r="T184" s="56"/>
      <c r="U184" s="56"/>
    </row>
    <row r="185" spans="1:21" x14ac:dyDescent="0.2">
      <c r="A185">
        <v>5</v>
      </c>
      <c r="B185" s="88"/>
      <c r="C185" s="56" t="s">
        <v>1</v>
      </c>
      <c r="D185" s="56">
        <v>5</v>
      </c>
      <c r="E185" s="56">
        <v>5</v>
      </c>
      <c r="F185" s="56">
        <v>5</v>
      </c>
      <c r="G185" s="56">
        <v>5</v>
      </c>
      <c r="H185" s="56">
        <v>5</v>
      </c>
      <c r="I185" s="56">
        <v>5</v>
      </c>
      <c r="J185" s="56">
        <v>6</v>
      </c>
      <c r="K185" s="56">
        <v>4</v>
      </c>
      <c r="L185" s="56">
        <v>4</v>
      </c>
      <c r="M185" s="56">
        <v>5</v>
      </c>
      <c r="N185" s="56">
        <v>5</v>
      </c>
      <c r="O185" s="56">
        <v>4</v>
      </c>
      <c r="P185" s="56"/>
      <c r="Q185" s="56"/>
      <c r="R185" s="56"/>
      <c r="S185" s="56"/>
      <c r="T185" s="56"/>
      <c r="U185" s="56"/>
    </row>
    <row r="186" spans="1:21" ht="28" x14ac:dyDescent="0.2">
      <c r="A186">
        <v>5</v>
      </c>
      <c r="B186" s="89"/>
      <c r="C186" s="57" t="s">
        <v>2</v>
      </c>
      <c r="D186" s="57" t="s">
        <v>10</v>
      </c>
      <c r="E186" s="57"/>
      <c r="F186" s="57"/>
      <c r="G186" s="57"/>
      <c r="H186" s="57"/>
      <c r="I186" s="57"/>
      <c r="J186" s="57">
        <v>-2</v>
      </c>
      <c r="K186" s="57"/>
      <c r="L186" s="57"/>
      <c r="M186" s="57" t="s">
        <v>146</v>
      </c>
      <c r="N186" s="57" t="s">
        <v>147</v>
      </c>
      <c r="O186" s="57"/>
      <c r="P186" s="57"/>
      <c r="Q186" s="57"/>
      <c r="R186" s="57"/>
      <c r="S186" s="57"/>
      <c r="T186" s="57"/>
      <c r="U186" s="57"/>
    </row>
    <row r="187" spans="1:21" x14ac:dyDescent="0.2">
      <c r="A187">
        <v>5</v>
      </c>
      <c r="B187" s="85" t="s">
        <v>215</v>
      </c>
      <c r="C187" s="56" t="s">
        <v>0</v>
      </c>
      <c r="D187" s="56">
        <v>1.2</v>
      </c>
      <c r="E187" s="56">
        <v>1.5</v>
      </c>
      <c r="F187" s="56">
        <v>1.5</v>
      </c>
      <c r="G187" s="56">
        <v>1.5</v>
      </c>
      <c r="H187" s="56">
        <v>1.5</v>
      </c>
      <c r="I187" s="56">
        <v>1.5</v>
      </c>
      <c r="J187" s="56">
        <v>1.2</v>
      </c>
      <c r="K187" s="56">
        <v>1.7</v>
      </c>
      <c r="L187" s="56">
        <v>2.5</v>
      </c>
      <c r="M187" s="56">
        <v>1.9</v>
      </c>
      <c r="N187" s="56">
        <v>2.2000000000000002</v>
      </c>
      <c r="O187" s="56">
        <v>1.8</v>
      </c>
      <c r="P187" s="56"/>
      <c r="Q187" s="56"/>
      <c r="R187" s="56"/>
      <c r="S187" s="56"/>
      <c r="T187" s="56"/>
      <c r="U187" s="56"/>
    </row>
    <row r="188" spans="1:21" x14ac:dyDescent="0.2">
      <c r="A188">
        <v>5</v>
      </c>
      <c r="B188" s="86"/>
      <c r="C188" s="56" t="s">
        <v>1</v>
      </c>
      <c r="D188" s="56">
        <v>5</v>
      </c>
      <c r="E188" s="56">
        <v>5</v>
      </c>
      <c r="F188" s="56">
        <v>5</v>
      </c>
      <c r="G188" s="56">
        <v>3</v>
      </c>
      <c r="H188" s="56">
        <v>5</v>
      </c>
      <c r="I188" s="56">
        <v>5</v>
      </c>
      <c r="J188" s="56">
        <v>5</v>
      </c>
      <c r="K188" s="56">
        <v>4</v>
      </c>
      <c r="L188" s="56">
        <v>5</v>
      </c>
      <c r="M188" s="56">
        <v>4</v>
      </c>
      <c r="N188" s="56">
        <v>5</v>
      </c>
      <c r="O188" s="56">
        <v>4</v>
      </c>
      <c r="P188" s="56"/>
      <c r="Q188" s="56"/>
      <c r="R188" s="56"/>
      <c r="S188" s="56"/>
      <c r="T188" s="56"/>
      <c r="U188" s="56"/>
    </row>
    <row r="189" spans="1:21" ht="28" x14ac:dyDescent="0.2">
      <c r="A189">
        <v>5</v>
      </c>
      <c r="B189" s="87"/>
      <c r="C189" s="57" t="s">
        <v>2</v>
      </c>
      <c r="D189" s="57" t="s">
        <v>45</v>
      </c>
      <c r="E189" s="57"/>
      <c r="F189" s="57"/>
      <c r="G189" s="57"/>
      <c r="H189" s="57"/>
      <c r="I189" s="57"/>
      <c r="J189" s="57">
        <v>-1</v>
      </c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</row>
    <row r="190" spans="1:21" x14ac:dyDescent="0.2">
      <c r="A190">
        <v>5</v>
      </c>
      <c r="B190" s="85" t="s">
        <v>216</v>
      </c>
      <c r="C190" s="56" t="s">
        <v>0</v>
      </c>
      <c r="D190" s="56">
        <v>1.5</v>
      </c>
      <c r="E190" s="56">
        <v>1.5</v>
      </c>
      <c r="F190" s="56">
        <v>1.5</v>
      </c>
      <c r="G190" s="56">
        <v>1.5</v>
      </c>
      <c r="H190" s="56">
        <v>1.4</v>
      </c>
      <c r="I190" s="56">
        <v>1.5</v>
      </c>
      <c r="J190" s="56">
        <v>1.1000000000000001</v>
      </c>
      <c r="K190" s="56">
        <v>1</v>
      </c>
      <c r="L190" s="56">
        <v>1</v>
      </c>
      <c r="M190" s="56">
        <v>0.6</v>
      </c>
      <c r="N190" s="56">
        <v>1.3</v>
      </c>
      <c r="O190" s="56">
        <v>0.9</v>
      </c>
      <c r="P190" s="56"/>
      <c r="Q190" s="56"/>
      <c r="R190" s="56"/>
      <c r="S190" s="56"/>
      <c r="T190" s="56"/>
      <c r="U190" s="56"/>
    </row>
    <row r="191" spans="1:21" x14ac:dyDescent="0.2">
      <c r="A191">
        <v>5</v>
      </c>
      <c r="B191" s="88"/>
      <c r="C191" s="56" t="s">
        <v>1</v>
      </c>
      <c r="D191" s="56">
        <v>4</v>
      </c>
      <c r="E191" s="56">
        <v>5</v>
      </c>
      <c r="F191" s="56">
        <v>5</v>
      </c>
      <c r="G191" s="56">
        <v>4</v>
      </c>
      <c r="H191" s="56">
        <v>5</v>
      </c>
      <c r="I191" s="56">
        <v>5</v>
      </c>
      <c r="J191" s="56">
        <v>6</v>
      </c>
      <c r="K191" s="56">
        <v>4</v>
      </c>
      <c r="L191" s="56">
        <v>3</v>
      </c>
      <c r="M191" s="56">
        <v>4</v>
      </c>
      <c r="N191" s="56">
        <v>4</v>
      </c>
      <c r="O191" s="56">
        <v>4</v>
      </c>
      <c r="P191" s="56"/>
      <c r="Q191" s="56"/>
      <c r="R191" s="56"/>
      <c r="S191" s="56"/>
      <c r="T191" s="56"/>
      <c r="U191" s="56"/>
    </row>
    <row r="192" spans="1:21" ht="28" x14ac:dyDescent="0.2">
      <c r="A192">
        <v>5</v>
      </c>
      <c r="B192" s="89"/>
      <c r="C192" s="57" t="s">
        <v>2</v>
      </c>
      <c r="D192" s="57" t="s">
        <v>49</v>
      </c>
      <c r="E192" s="57"/>
      <c r="F192" s="57"/>
      <c r="G192" s="57"/>
      <c r="H192" s="57"/>
      <c r="I192" s="57" t="s">
        <v>148</v>
      </c>
      <c r="J192" s="57" t="s">
        <v>149</v>
      </c>
      <c r="K192" s="57" t="s">
        <v>150</v>
      </c>
      <c r="L192" s="57"/>
      <c r="M192" s="57"/>
      <c r="N192" s="57" t="s">
        <v>151</v>
      </c>
      <c r="O192" s="57" t="s">
        <v>152</v>
      </c>
      <c r="P192" s="57"/>
      <c r="Q192" s="57"/>
      <c r="R192" s="57"/>
      <c r="S192" s="57"/>
      <c r="T192" s="57"/>
      <c r="U192" s="57"/>
    </row>
    <row r="193" spans="1:21" x14ac:dyDescent="0.2">
      <c r="A193">
        <v>5</v>
      </c>
      <c r="B193" s="85" t="s">
        <v>217</v>
      </c>
      <c r="C193" s="56" t="s">
        <v>0</v>
      </c>
      <c r="D193" s="56">
        <v>1.5</v>
      </c>
      <c r="E193" s="56">
        <v>2</v>
      </c>
      <c r="F193" s="56">
        <v>1.5</v>
      </c>
      <c r="G193" s="56">
        <v>2</v>
      </c>
      <c r="H193" s="56">
        <v>1.7</v>
      </c>
      <c r="I193" s="56">
        <v>2</v>
      </c>
      <c r="J193" s="56">
        <v>2.4</v>
      </c>
      <c r="K193" s="56">
        <v>2.5</v>
      </c>
      <c r="L193" s="56">
        <v>3</v>
      </c>
      <c r="M193" s="56">
        <v>2.2999999999999998</v>
      </c>
      <c r="N193" s="56">
        <v>3</v>
      </c>
      <c r="O193" s="56">
        <v>3.1</v>
      </c>
      <c r="P193" s="56"/>
      <c r="Q193" s="56"/>
      <c r="R193" s="56"/>
      <c r="S193" s="56"/>
      <c r="T193" s="56"/>
      <c r="U193" s="56"/>
    </row>
    <row r="194" spans="1:21" x14ac:dyDescent="0.2">
      <c r="A194">
        <v>5</v>
      </c>
      <c r="B194" s="86"/>
      <c r="C194" s="56" t="s">
        <v>1</v>
      </c>
      <c r="D194" s="56">
        <v>5</v>
      </c>
      <c r="E194" s="56">
        <v>5</v>
      </c>
      <c r="F194" s="56">
        <v>6</v>
      </c>
      <c r="G194" s="56">
        <v>6</v>
      </c>
      <c r="H194" s="56">
        <v>6</v>
      </c>
      <c r="I194" s="56">
        <v>6</v>
      </c>
      <c r="J194" s="56">
        <v>6</v>
      </c>
      <c r="K194" s="56">
        <v>4</v>
      </c>
      <c r="L194" s="56">
        <v>4</v>
      </c>
      <c r="M194" s="56">
        <v>4</v>
      </c>
      <c r="N194" s="56">
        <v>5</v>
      </c>
      <c r="O194" s="56">
        <v>4</v>
      </c>
      <c r="P194" s="56"/>
      <c r="Q194" s="56"/>
      <c r="R194" s="56"/>
      <c r="S194" s="56"/>
      <c r="T194" s="56"/>
      <c r="U194" s="56"/>
    </row>
    <row r="195" spans="1:21" ht="28" x14ac:dyDescent="0.2">
      <c r="A195">
        <v>5</v>
      </c>
      <c r="B195" s="87"/>
      <c r="C195" s="57" t="s">
        <v>2</v>
      </c>
      <c r="D195" s="57" t="s">
        <v>45</v>
      </c>
      <c r="E195" s="57"/>
      <c r="F195" s="57"/>
      <c r="G195" s="57"/>
      <c r="H195" s="57"/>
      <c r="I195" s="57"/>
      <c r="J195" s="57">
        <v>-1</v>
      </c>
      <c r="K195" s="57"/>
      <c r="L195" s="57"/>
      <c r="M195" s="57"/>
      <c r="N195" s="57" t="s">
        <v>153</v>
      </c>
      <c r="O195" s="57"/>
      <c r="P195" s="57"/>
      <c r="Q195" s="57"/>
      <c r="R195" s="57"/>
      <c r="S195" s="57"/>
      <c r="T195" s="57"/>
      <c r="U195" s="57"/>
    </row>
    <row r="196" spans="1:21" x14ac:dyDescent="0.2">
      <c r="A196">
        <v>5</v>
      </c>
      <c r="B196" s="85" t="s">
        <v>218</v>
      </c>
      <c r="C196" s="56" t="s">
        <v>0</v>
      </c>
      <c r="D196" s="56">
        <v>2</v>
      </c>
      <c r="E196" s="56">
        <v>2.5</v>
      </c>
      <c r="F196" s="56">
        <v>2</v>
      </c>
      <c r="G196" s="56">
        <v>2</v>
      </c>
      <c r="H196" s="56">
        <v>1.6</v>
      </c>
      <c r="I196" s="56">
        <v>1.8</v>
      </c>
      <c r="J196" s="56">
        <v>2</v>
      </c>
      <c r="K196" s="56">
        <v>2.5</v>
      </c>
      <c r="L196" s="56">
        <v>3</v>
      </c>
      <c r="M196" s="56">
        <v>2.8</v>
      </c>
      <c r="N196" s="56">
        <v>3.7</v>
      </c>
      <c r="O196" s="56">
        <v>3</v>
      </c>
      <c r="P196" s="56"/>
      <c r="Q196" s="56"/>
      <c r="R196" s="56"/>
      <c r="S196" s="56"/>
      <c r="T196" s="56"/>
      <c r="U196" s="56"/>
    </row>
    <row r="197" spans="1:21" x14ac:dyDescent="0.2">
      <c r="A197">
        <v>5</v>
      </c>
      <c r="B197" s="88"/>
      <c r="C197" s="56" t="s">
        <v>1</v>
      </c>
      <c r="D197" s="56">
        <v>4</v>
      </c>
      <c r="E197" s="56">
        <v>5</v>
      </c>
      <c r="F197" s="56">
        <v>5</v>
      </c>
      <c r="G197" s="56">
        <v>6</v>
      </c>
      <c r="H197" s="56"/>
      <c r="I197" s="56">
        <v>6</v>
      </c>
      <c r="J197" s="56">
        <v>6</v>
      </c>
      <c r="K197" s="58">
        <v>5</v>
      </c>
      <c r="L197" s="56">
        <v>5</v>
      </c>
      <c r="M197" s="56">
        <v>4</v>
      </c>
      <c r="N197" s="56">
        <v>4</v>
      </c>
      <c r="O197" s="56">
        <v>5</v>
      </c>
      <c r="P197" s="56"/>
      <c r="Q197" s="56"/>
      <c r="R197" s="56"/>
      <c r="S197" s="56"/>
      <c r="T197" s="56"/>
      <c r="U197" s="56"/>
    </row>
    <row r="198" spans="1:21" ht="42" x14ac:dyDescent="0.2">
      <c r="A198">
        <v>5</v>
      </c>
      <c r="B198" s="89"/>
      <c r="C198" s="57" t="s">
        <v>2</v>
      </c>
      <c r="D198" s="57" t="s">
        <v>45</v>
      </c>
      <c r="E198" s="57"/>
      <c r="F198" s="57"/>
      <c r="G198" s="57"/>
      <c r="H198" s="57"/>
      <c r="I198" s="57"/>
      <c r="J198" s="57">
        <v>-1</v>
      </c>
      <c r="K198" s="57" t="s">
        <v>9</v>
      </c>
      <c r="L198" s="57"/>
      <c r="M198" s="57" t="s">
        <v>154</v>
      </c>
      <c r="N198" s="57" t="s">
        <v>155</v>
      </c>
      <c r="O198" s="57"/>
      <c r="P198" s="57"/>
      <c r="Q198" s="57"/>
      <c r="R198" s="57"/>
      <c r="S198" s="57"/>
      <c r="T198" s="57"/>
      <c r="U198" s="57"/>
    </row>
    <row r="199" spans="1:21" x14ac:dyDescent="0.2">
      <c r="A199">
        <v>5</v>
      </c>
      <c r="B199" s="85" t="s">
        <v>219</v>
      </c>
      <c r="C199" s="56" t="s">
        <v>0</v>
      </c>
      <c r="D199" s="56">
        <v>1.5</v>
      </c>
      <c r="E199" s="56">
        <v>1.5</v>
      </c>
      <c r="F199" s="56">
        <v>1.5</v>
      </c>
      <c r="G199" s="56">
        <v>2</v>
      </c>
      <c r="H199" s="56">
        <v>1.4</v>
      </c>
      <c r="I199" s="56">
        <v>2.2000000000000002</v>
      </c>
      <c r="J199" s="56">
        <v>2.2999999999999998</v>
      </c>
      <c r="K199" s="56">
        <v>1.9</v>
      </c>
      <c r="L199" s="56">
        <v>2.5</v>
      </c>
      <c r="M199" s="56">
        <v>1.3</v>
      </c>
      <c r="N199" s="56">
        <v>1.3</v>
      </c>
      <c r="O199" s="56">
        <v>2</v>
      </c>
      <c r="P199" s="56"/>
      <c r="Q199" s="56"/>
      <c r="R199" s="56"/>
      <c r="S199" s="56"/>
      <c r="T199" s="56"/>
      <c r="U199" s="56"/>
    </row>
    <row r="200" spans="1:21" x14ac:dyDescent="0.2">
      <c r="A200">
        <v>5</v>
      </c>
      <c r="B200" s="86"/>
      <c r="C200" s="56" t="s">
        <v>1</v>
      </c>
      <c r="D200" s="56">
        <v>5</v>
      </c>
      <c r="E200" s="56">
        <v>5</v>
      </c>
      <c r="F200" s="56">
        <v>5</v>
      </c>
      <c r="G200" s="56">
        <v>5</v>
      </c>
      <c r="H200" s="56">
        <v>6</v>
      </c>
      <c r="I200" s="56">
        <v>5</v>
      </c>
      <c r="J200" s="56">
        <v>6</v>
      </c>
      <c r="K200" s="56">
        <v>5</v>
      </c>
      <c r="L200" s="56">
        <v>4</v>
      </c>
      <c r="M200" s="56">
        <v>3</v>
      </c>
      <c r="N200" s="56">
        <v>4</v>
      </c>
      <c r="O200" s="56">
        <v>4</v>
      </c>
      <c r="P200" s="56"/>
      <c r="Q200" s="56"/>
      <c r="R200" s="56"/>
      <c r="S200" s="56"/>
      <c r="T200" s="56"/>
      <c r="U200" s="56"/>
    </row>
    <row r="201" spans="1:21" ht="28" x14ac:dyDescent="0.2">
      <c r="A201">
        <v>5</v>
      </c>
      <c r="B201" s="87"/>
      <c r="C201" s="57" t="s">
        <v>2</v>
      </c>
      <c r="D201" s="57" t="s">
        <v>45</v>
      </c>
      <c r="E201" s="57"/>
      <c r="F201" s="57"/>
      <c r="G201" s="57"/>
      <c r="H201" s="57"/>
      <c r="I201" s="57"/>
      <c r="J201" s="57">
        <v>-1</v>
      </c>
      <c r="K201" s="57" t="s">
        <v>9</v>
      </c>
      <c r="L201" s="57"/>
      <c r="M201" s="57"/>
      <c r="N201" s="57" t="s">
        <v>156</v>
      </c>
      <c r="O201" s="57"/>
      <c r="P201" s="57"/>
      <c r="Q201" s="57"/>
      <c r="R201" s="57"/>
      <c r="S201" s="57"/>
      <c r="T201" s="57"/>
      <c r="U201" s="57"/>
    </row>
    <row r="202" spans="1:21" x14ac:dyDescent="0.2">
      <c r="A202">
        <v>5</v>
      </c>
      <c r="B202" s="85" t="s">
        <v>220</v>
      </c>
      <c r="C202" s="56" t="s">
        <v>0</v>
      </c>
      <c r="D202" s="56">
        <v>1.5</v>
      </c>
      <c r="E202" s="56">
        <v>1.5</v>
      </c>
      <c r="F202" s="56">
        <v>1.3</v>
      </c>
      <c r="G202" s="56">
        <v>1</v>
      </c>
      <c r="H202" s="56">
        <v>1</v>
      </c>
      <c r="I202" s="56">
        <v>1.5</v>
      </c>
      <c r="J202" s="56">
        <v>1.6</v>
      </c>
      <c r="K202" s="56">
        <v>1.4</v>
      </c>
      <c r="L202" s="56">
        <v>1.5</v>
      </c>
      <c r="M202" s="56">
        <v>0.8</v>
      </c>
      <c r="N202" s="56">
        <v>1.5</v>
      </c>
      <c r="O202" s="56">
        <v>0.8</v>
      </c>
      <c r="P202" s="56"/>
      <c r="Q202" s="56"/>
      <c r="R202" s="56"/>
      <c r="S202" s="56"/>
      <c r="T202" s="56"/>
      <c r="U202" s="56"/>
    </row>
    <row r="203" spans="1:21" x14ac:dyDescent="0.2">
      <c r="A203">
        <v>5</v>
      </c>
      <c r="B203" s="88"/>
      <c r="C203" s="56" t="s">
        <v>1</v>
      </c>
      <c r="D203" s="56">
        <v>4</v>
      </c>
      <c r="E203" s="56">
        <v>5</v>
      </c>
      <c r="F203" s="56">
        <v>3</v>
      </c>
      <c r="G203" s="56">
        <v>5</v>
      </c>
      <c r="H203" s="56">
        <v>5</v>
      </c>
      <c r="I203" s="56">
        <v>5</v>
      </c>
      <c r="J203" s="56">
        <v>6</v>
      </c>
      <c r="K203" s="56">
        <v>4</v>
      </c>
      <c r="L203" s="56">
        <v>3</v>
      </c>
      <c r="M203" s="56">
        <v>4</v>
      </c>
      <c r="N203" s="56">
        <v>4</v>
      </c>
      <c r="O203" s="56">
        <v>3</v>
      </c>
      <c r="P203" s="56"/>
      <c r="Q203" s="56"/>
      <c r="R203" s="56"/>
      <c r="S203" s="56"/>
      <c r="T203" s="56"/>
      <c r="U203" s="56"/>
    </row>
    <row r="204" spans="1:21" ht="70" x14ac:dyDescent="0.2">
      <c r="A204">
        <v>5</v>
      </c>
      <c r="B204" s="89"/>
      <c r="C204" s="57" t="s">
        <v>2</v>
      </c>
      <c r="D204" s="57" t="s">
        <v>49</v>
      </c>
      <c r="E204" s="57"/>
      <c r="F204" s="57"/>
      <c r="G204" s="57"/>
      <c r="H204" s="57" t="s">
        <v>157</v>
      </c>
      <c r="I204" s="57"/>
      <c r="J204" s="57">
        <v>-1</v>
      </c>
      <c r="K204" s="57"/>
      <c r="L204" s="57"/>
      <c r="M204" s="57" t="s">
        <v>158</v>
      </c>
      <c r="N204" s="57" t="s">
        <v>159</v>
      </c>
      <c r="O204" s="57" t="s">
        <v>160</v>
      </c>
      <c r="P204" s="57"/>
      <c r="Q204" s="57"/>
      <c r="R204" s="57"/>
      <c r="S204" s="57"/>
      <c r="T204" s="57"/>
      <c r="U204" s="57"/>
    </row>
    <row r="205" spans="1:21" x14ac:dyDescent="0.2">
      <c r="A205">
        <v>5</v>
      </c>
      <c r="B205" s="85" t="s">
        <v>221</v>
      </c>
      <c r="C205" s="56" t="s">
        <v>0</v>
      </c>
      <c r="D205" s="56">
        <v>0.5</v>
      </c>
      <c r="E205" s="56">
        <v>1.5</v>
      </c>
      <c r="F205" s="56">
        <v>1.5</v>
      </c>
      <c r="G205" s="56">
        <v>1.5</v>
      </c>
      <c r="H205" s="56">
        <v>1.2</v>
      </c>
      <c r="I205" s="56">
        <v>1.6</v>
      </c>
      <c r="J205" s="56">
        <v>1.8</v>
      </c>
      <c r="K205" s="56">
        <v>1.5</v>
      </c>
      <c r="L205" s="56">
        <v>2.1</v>
      </c>
      <c r="M205" s="56">
        <v>1.9</v>
      </c>
      <c r="N205" s="56">
        <v>1.9</v>
      </c>
      <c r="O205" s="56">
        <v>1.7</v>
      </c>
      <c r="P205" s="56"/>
      <c r="Q205" s="56"/>
      <c r="R205" s="56"/>
      <c r="S205" s="56"/>
      <c r="T205" s="56"/>
      <c r="U205" s="56"/>
    </row>
    <row r="206" spans="1:21" x14ac:dyDescent="0.2">
      <c r="A206">
        <v>5</v>
      </c>
      <c r="B206" s="86"/>
      <c r="C206" s="56" t="s">
        <v>1</v>
      </c>
      <c r="D206" s="56">
        <v>5</v>
      </c>
      <c r="E206" s="56">
        <v>4</v>
      </c>
      <c r="F206" s="56">
        <v>4</v>
      </c>
      <c r="G206" s="56">
        <v>5</v>
      </c>
      <c r="H206" s="56">
        <v>5</v>
      </c>
      <c r="I206" s="56">
        <v>5</v>
      </c>
      <c r="J206" s="56">
        <v>6</v>
      </c>
      <c r="K206" s="56">
        <v>5</v>
      </c>
      <c r="L206" s="56">
        <v>6</v>
      </c>
      <c r="M206" s="56">
        <v>7</v>
      </c>
      <c r="N206" s="56">
        <v>7</v>
      </c>
      <c r="O206" s="56">
        <v>7</v>
      </c>
      <c r="P206" s="56"/>
      <c r="Q206" s="56"/>
      <c r="R206" s="56"/>
      <c r="S206" s="56"/>
      <c r="T206" s="56"/>
      <c r="U206" s="56"/>
    </row>
    <row r="207" spans="1:21" ht="28" x14ac:dyDescent="0.2">
      <c r="A207">
        <v>5</v>
      </c>
      <c r="B207" s="87"/>
      <c r="C207" s="57" t="s">
        <v>2</v>
      </c>
      <c r="D207" s="57" t="s">
        <v>45</v>
      </c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</row>
    <row r="208" spans="1:21" x14ac:dyDescent="0.2">
      <c r="A208">
        <v>5</v>
      </c>
      <c r="B208" s="85" t="s">
        <v>222</v>
      </c>
      <c r="C208" s="56" t="s">
        <v>0</v>
      </c>
      <c r="D208" s="56">
        <v>0.5</v>
      </c>
      <c r="E208" s="56">
        <v>1</v>
      </c>
      <c r="F208" s="56">
        <v>0.6</v>
      </c>
      <c r="G208" s="56">
        <v>1.5</v>
      </c>
      <c r="H208" s="56">
        <v>0.6</v>
      </c>
      <c r="I208" s="56">
        <v>1.3</v>
      </c>
      <c r="J208" s="56">
        <v>1.9</v>
      </c>
      <c r="K208" s="56">
        <v>1.5</v>
      </c>
      <c r="L208" s="56">
        <v>1.8</v>
      </c>
      <c r="M208" s="56">
        <v>1.5</v>
      </c>
      <c r="N208" s="56">
        <v>1.6</v>
      </c>
      <c r="O208" s="56">
        <v>1.4</v>
      </c>
      <c r="P208" s="56"/>
      <c r="Q208" s="56"/>
      <c r="R208" s="56"/>
      <c r="S208" s="56"/>
      <c r="T208" s="56"/>
      <c r="U208" s="56"/>
    </row>
    <row r="209" spans="1:21" x14ac:dyDescent="0.2">
      <c r="A209">
        <v>5</v>
      </c>
      <c r="B209" s="88"/>
      <c r="C209" s="56" t="s">
        <v>1</v>
      </c>
      <c r="D209" s="56">
        <v>4</v>
      </c>
      <c r="E209" s="56">
        <v>5</v>
      </c>
      <c r="F209" s="56">
        <v>4</v>
      </c>
      <c r="G209" s="56">
        <v>5</v>
      </c>
      <c r="H209" s="56">
        <v>5</v>
      </c>
      <c r="I209" s="56">
        <v>5</v>
      </c>
      <c r="J209" s="56">
        <v>5</v>
      </c>
      <c r="K209" s="56">
        <v>4</v>
      </c>
      <c r="L209" s="56">
        <v>5</v>
      </c>
      <c r="M209" s="56">
        <v>3</v>
      </c>
      <c r="N209" s="56">
        <v>5</v>
      </c>
      <c r="O209" s="56">
        <v>1</v>
      </c>
      <c r="P209" s="56"/>
      <c r="Q209" s="56"/>
      <c r="R209" s="56"/>
      <c r="S209" s="56"/>
      <c r="T209" s="56"/>
      <c r="U209" s="56"/>
    </row>
    <row r="210" spans="1:21" ht="56" x14ac:dyDescent="0.2">
      <c r="A210">
        <v>5</v>
      </c>
      <c r="B210" s="89"/>
      <c r="C210" s="57" t="s">
        <v>2</v>
      </c>
      <c r="D210" s="57" t="s">
        <v>45</v>
      </c>
      <c r="E210" s="57"/>
      <c r="F210" s="57"/>
      <c r="G210" s="57" t="s">
        <v>161</v>
      </c>
      <c r="H210" s="57" t="s">
        <v>162</v>
      </c>
      <c r="I210" s="57" t="s">
        <v>163</v>
      </c>
      <c r="J210" s="57" t="s">
        <v>164</v>
      </c>
      <c r="K210" s="57" t="s">
        <v>165</v>
      </c>
      <c r="L210" s="57" t="s">
        <v>166</v>
      </c>
      <c r="M210" s="57"/>
      <c r="N210" s="57" t="s">
        <v>142</v>
      </c>
      <c r="O210" s="57" t="s">
        <v>167</v>
      </c>
      <c r="P210" s="57"/>
      <c r="Q210" s="57"/>
      <c r="R210" s="57"/>
      <c r="S210" s="57"/>
      <c r="T210" s="57"/>
      <c r="U210" s="57"/>
    </row>
    <row r="211" spans="1:21" x14ac:dyDescent="0.2">
      <c r="A211">
        <v>5</v>
      </c>
      <c r="B211" s="85" t="s">
        <v>223</v>
      </c>
      <c r="C211" s="56" t="s">
        <v>0</v>
      </c>
      <c r="D211" s="56">
        <v>1</v>
      </c>
      <c r="E211" s="56">
        <v>0.5</v>
      </c>
      <c r="F211" s="56">
        <v>1.3</v>
      </c>
      <c r="G211" s="56">
        <v>1.5</v>
      </c>
      <c r="H211" s="56" t="s">
        <v>168</v>
      </c>
      <c r="I211" s="56">
        <v>1.4</v>
      </c>
      <c r="J211" s="56">
        <v>1.5</v>
      </c>
      <c r="K211" s="56">
        <v>1.4</v>
      </c>
      <c r="L211" s="56">
        <v>1.5</v>
      </c>
      <c r="M211" s="56">
        <v>1</v>
      </c>
      <c r="N211" s="56">
        <v>1.2</v>
      </c>
      <c r="O211" s="56">
        <v>1.3</v>
      </c>
      <c r="P211" s="56"/>
      <c r="Q211" s="56"/>
      <c r="R211" s="56"/>
      <c r="S211" s="56"/>
      <c r="T211" s="56"/>
      <c r="U211" s="56"/>
    </row>
    <row r="212" spans="1:21" x14ac:dyDescent="0.2">
      <c r="A212">
        <v>5</v>
      </c>
      <c r="B212" s="86"/>
      <c r="C212" s="56" t="s">
        <v>1</v>
      </c>
      <c r="D212" s="56">
        <v>5</v>
      </c>
      <c r="E212" s="56">
        <v>5</v>
      </c>
      <c r="F212" s="56">
        <v>3</v>
      </c>
      <c r="G212" s="56">
        <v>5</v>
      </c>
      <c r="H212" s="56">
        <v>5</v>
      </c>
      <c r="I212" s="56">
        <v>4</v>
      </c>
      <c r="J212" s="56">
        <v>4</v>
      </c>
      <c r="K212" s="56">
        <v>4</v>
      </c>
      <c r="L212" s="56">
        <v>4</v>
      </c>
      <c r="M212" s="56">
        <v>5</v>
      </c>
      <c r="N212" s="56">
        <v>5</v>
      </c>
      <c r="O212" s="56">
        <v>4</v>
      </c>
      <c r="P212" s="56"/>
      <c r="Q212" s="56"/>
      <c r="R212" s="56"/>
      <c r="S212" s="56"/>
      <c r="T212" s="56"/>
      <c r="U212" s="56"/>
    </row>
    <row r="213" spans="1:21" ht="56" x14ac:dyDescent="0.2">
      <c r="A213">
        <v>5</v>
      </c>
      <c r="B213" s="87"/>
      <c r="C213" s="57" t="s">
        <v>2</v>
      </c>
      <c r="D213" s="57" t="s">
        <v>49</v>
      </c>
      <c r="E213" s="57"/>
      <c r="F213" s="57"/>
      <c r="G213" s="57"/>
      <c r="H213" s="57"/>
      <c r="I213" s="57"/>
      <c r="J213" s="57"/>
      <c r="K213" s="57"/>
      <c r="L213" s="57" t="s">
        <v>169</v>
      </c>
      <c r="M213" s="57"/>
      <c r="N213" s="57" t="s">
        <v>170</v>
      </c>
      <c r="O213" s="57"/>
      <c r="P213" s="57"/>
      <c r="Q213" s="57"/>
      <c r="R213" s="57"/>
      <c r="S213" s="57"/>
      <c r="T213" s="57"/>
      <c r="U213" s="57"/>
    </row>
    <row r="214" spans="1:21" x14ac:dyDescent="0.2">
      <c r="A214">
        <v>5</v>
      </c>
      <c r="B214" s="85" t="s">
        <v>224</v>
      </c>
      <c r="C214" s="56" t="s">
        <v>0</v>
      </c>
      <c r="D214" s="56">
        <v>2</v>
      </c>
      <c r="E214" s="56">
        <v>2.5</v>
      </c>
      <c r="F214" s="56">
        <v>2</v>
      </c>
      <c r="G214" s="56">
        <v>2</v>
      </c>
      <c r="H214" s="56">
        <v>1.6</v>
      </c>
      <c r="I214" s="56">
        <v>1.7</v>
      </c>
      <c r="J214" s="56">
        <v>2</v>
      </c>
      <c r="K214" s="56">
        <v>2.5</v>
      </c>
      <c r="L214" s="56">
        <v>3</v>
      </c>
      <c r="M214" s="56">
        <v>2.7</v>
      </c>
      <c r="N214" s="56">
        <v>2.7</v>
      </c>
      <c r="O214" s="56">
        <v>2.5</v>
      </c>
      <c r="P214" s="56"/>
      <c r="Q214" s="56"/>
      <c r="R214" s="56"/>
      <c r="S214" s="56"/>
      <c r="T214" s="56"/>
      <c r="U214" s="56"/>
    </row>
    <row r="215" spans="1:21" x14ac:dyDescent="0.2">
      <c r="A215">
        <v>5</v>
      </c>
      <c r="B215" s="88"/>
      <c r="C215" s="56" t="s">
        <v>1</v>
      </c>
      <c r="D215" s="56">
        <v>5</v>
      </c>
      <c r="E215" s="56">
        <v>5</v>
      </c>
      <c r="F215" s="56">
        <v>4</v>
      </c>
      <c r="G215" s="56">
        <v>5</v>
      </c>
      <c r="H215" s="56">
        <v>6</v>
      </c>
      <c r="I215" s="56">
        <v>5</v>
      </c>
      <c r="J215" s="56">
        <v>6</v>
      </c>
      <c r="K215" s="56">
        <v>4</v>
      </c>
      <c r="L215" s="56">
        <v>5</v>
      </c>
      <c r="M215" s="56">
        <v>5</v>
      </c>
      <c r="N215" s="56">
        <v>5</v>
      </c>
      <c r="O215" s="56">
        <v>4</v>
      </c>
      <c r="P215" s="56"/>
      <c r="Q215" s="56"/>
      <c r="R215" s="56"/>
      <c r="S215" s="56"/>
      <c r="T215" s="56"/>
      <c r="U215" s="56"/>
    </row>
    <row r="216" spans="1:21" ht="29" thickBot="1" x14ac:dyDescent="0.25">
      <c r="A216">
        <v>5</v>
      </c>
      <c r="B216" s="90"/>
      <c r="C216" s="59" t="s">
        <v>2</v>
      </c>
      <c r="D216" s="59" t="s">
        <v>45</v>
      </c>
      <c r="E216" s="59"/>
      <c r="F216" s="59"/>
      <c r="G216" s="59"/>
      <c r="H216" s="59"/>
      <c r="I216" s="59"/>
      <c r="J216" s="59">
        <v>-2</v>
      </c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</row>
    <row r="217" spans="1:21" ht="28" x14ac:dyDescent="0.2">
      <c r="A217">
        <v>5</v>
      </c>
      <c r="B217" s="82" t="s">
        <v>211</v>
      </c>
      <c r="C217" s="9" t="s">
        <v>35</v>
      </c>
      <c r="D217" s="61"/>
      <c r="E217" s="62"/>
      <c r="F217" s="61"/>
      <c r="G217" s="61"/>
      <c r="H217" s="61"/>
      <c r="I217" s="61"/>
      <c r="J217" s="61"/>
      <c r="K217" s="61"/>
      <c r="L217" s="63">
        <v>41000</v>
      </c>
      <c r="M217" s="64">
        <v>33600</v>
      </c>
      <c r="N217" s="62"/>
      <c r="O217" s="65">
        <v>26000</v>
      </c>
      <c r="P217" s="65"/>
      <c r="Q217" s="65"/>
      <c r="R217" s="65"/>
      <c r="S217" s="65"/>
      <c r="T217" s="65"/>
      <c r="U217" s="65"/>
    </row>
    <row r="218" spans="1:21" ht="42" x14ac:dyDescent="0.2">
      <c r="A218">
        <v>5</v>
      </c>
      <c r="B218" s="83"/>
      <c r="C218" s="9" t="s">
        <v>37</v>
      </c>
      <c r="D218" s="61"/>
      <c r="E218" s="62"/>
      <c r="F218" s="61"/>
      <c r="G218" s="61"/>
      <c r="H218" s="61"/>
      <c r="I218" s="61"/>
      <c r="J218" s="61"/>
      <c r="K218" s="61"/>
      <c r="L218" s="61">
        <v>13</v>
      </c>
      <c r="M218" s="60">
        <v>10.5</v>
      </c>
      <c r="N218" s="66"/>
      <c r="O218" s="66">
        <v>9.5</v>
      </c>
      <c r="P218" s="66"/>
      <c r="Q218" s="66"/>
      <c r="R218" s="66"/>
      <c r="S218" s="66"/>
      <c r="T218" s="66">
        <v>7.3</v>
      </c>
      <c r="U218" s="66">
        <v>9</v>
      </c>
    </row>
    <row r="219" spans="1:21" ht="28" x14ac:dyDescent="0.2">
      <c r="A219">
        <v>5</v>
      </c>
      <c r="B219" s="83"/>
      <c r="C219" s="16" t="s">
        <v>38</v>
      </c>
      <c r="D219" s="61">
        <f>AVERAGE(D214, D211,D208,D205,D202,D199,D196,D193,D190,D187,D184,D181,D178)</f>
        <v>1.2461538461538462</v>
      </c>
      <c r="E219" s="61">
        <f>AVERAGE(E214, E211,E208,E205,E202,E199,E196,E193,E190,E187,E184,E181,E178)</f>
        <v>1.5</v>
      </c>
      <c r="F219" s="61">
        <f>AVERAGE(F214, F211,F208,F205,F202,F199,F196,F193,F190,F187,F184,F181,F178)</f>
        <v>1.4692307692307691</v>
      </c>
      <c r="G219" s="61">
        <f>AVERAGE(G214, G211,G208,G205,G202,G199,G196,G193,G190,G187,G184,G181,G178)</f>
        <v>1.5769230769230769</v>
      </c>
      <c r="H219" s="61">
        <f>AVERAGE(H214, H211,H208,H205,H202,H199,H196,H193,H190,H187,H184,H181,H178)</f>
        <v>1.3333333333333333</v>
      </c>
      <c r="I219" s="61">
        <f>AVERAGE(I214, I211,I208,I205,I202,I199,I196,I193,I190,I187,I184,I181,I178)</f>
        <v>1.5769230769230769</v>
      </c>
      <c r="J219" s="61">
        <f>AVERAGE(J214, J211,J208,J205,J202,J199,J196,J193,J190,J187,J184,J181,J178)</f>
        <v>1.7230769230769232</v>
      </c>
      <c r="K219" s="61">
        <f>AVERAGE(K214, K211,K208,K205,K202,K199,K196,K193,K190,K187,K184,K181,K178)</f>
        <v>1.7153846153846157</v>
      </c>
      <c r="L219" s="61">
        <f>AVERAGE(L214, L211,L208,L205,L202,L199,L196,L193,L190,L187,L184,L181,L178)</f>
        <v>2.0384615384615383</v>
      </c>
      <c r="M219" s="61">
        <f>AVERAGE(M214, M211,M208,M205,M202,M199,M196,M193,M190,M187,M184,M181,M178)</f>
        <v>1.7833333333333334</v>
      </c>
      <c r="N219" s="61">
        <f>AVERAGE(N214, N211,N208,N205,N202,N199,N196,N193,N190,N187,N184,N181,N178)</f>
        <v>1.9076923076923078</v>
      </c>
      <c r="O219" s="61">
        <f>AVERAGE(O214, O211,O208,O205,O202,O199,O196,O193,O190,O187,O184,O181,O178)</f>
        <v>1.7384615384615385</v>
      </c>
      <c r="P219" s="61">
        <v>1.5</v>
      </c>
      <c r="Q219" s="61">
        <v>1.5</v>
      </c>
      <c r="R219" s="61">
        <v>1</v>
      </c>
      <c r="S219" s="61">
        <v>1.5</v>
      </c>
      <c r="T219" s="61">
        <v>1.28</v>
      </c>
      <c r="U219" s="61">
        <v>1.25</v>
      </c>
    </row>
    <row r="220" spans="1:21" ht="28" x14ac:dyDescent="0.2">
      <c r="A220">
        <v>5</v>
      </c>
      <c r="B220" s="83"/>
      <c r="C220" s="16" t="s">
        <v>39</v>
      </c>
      <c r="D220" s="67">
        <f>AVERAGE(D215, D212, D209, D206, D203, D200, D197, D194, D191, D188, D185, D182, D179)</f>
        <v>4.615384615384615</v>
      </c>
      <c r="E220" s="67">
        <f>AVERAGE(E215, E212, E209, E206, E203, E200, E197, E194, E191, E188, E185, E182, E179)</f>
        <v>4.8461538461538458</v>
      </c>
      <c r="F220" s="67">
        <f>AVERAGE(F215, F212, F209, F206, F203, F200, F197, F194, F191, F188, F185, F182, F179)</f>
        <v>4.2307692307692308</v>
      </c>
      <c r="G220" s="67">
        <f>AVERAGE(G215, G212, G209, G206, G203, G200, G197, G194, G191, G188, G185, G182, G179)</f>
        <v>4.7692307692307692</v>
      </c>
      <c r="H220" s="67">
        <f>AVERAGE(H215, H212, H209, H206, H203, H200, H197, H194, H191, H188, H185, H182, H179)</f>
        <v>5.25</v>
      </c>
      <c r="I220" s="67">
        <f>AVERAGE(I215, I212, I209, I206, I203, I200, I197, I194, I191, I188, I185, I182, I179)</f>
        <v>5.0769230769230766</v>
      </c>
      <c r="J220" s="67">
        <f>AVERAGE(J215, J212, J209, J206, J203, J200, J197, J194, J191, J188, J185, J182, J179)</f>
        <v>5.615384615384615</v>
      </c>
      <c r="K220" s="67">
        <f>AVERAGE(K215, K212, K209, K206, K203, K200, K197, K194, K191, K188, K185, K182, K179)</f>
        <v>4.1538461538461542</v>
      </c>
      <c r="L220" s="67">
        <f>AVERAGE(L215, L212, L209, L206, L203, L200, L197, L194, L191, L188, L185, L182, L179)</f>
        <v>4.2307692307692308</v>
      </c>
      <c r="M220" s="67">
        <f>AVERAGE(M215, M212, M209, M206, M203, M200, M197, M194, M191, M188, M185, M182, M179)</f>
        <v>4.3076923076923075</v>
      </c>
      <c r="N220" s="67">
        <f>AVERAGE(N215, N212, N209, N206, N203, N200, N197, N194, N191, N188, N185, N182, N179)</f>
        <v>4.6923076923076925</v>
      </c>
      <c r="O220" s="67">
        <f>AVERAGE(O215, O212, O209, O206, O203, O200, O197, O194, O191, O188, O185, O182, O179)</f>
        <v>3.9230769230769229</v>
      </c>
      <c r="P220" s="67">
        <v>4</v>
      </c>
      <c r="Q220" s="67">
        <v>4</v>
      </c>
      <c r="R220" s="67">
        <v>4</v>
      </c>
      <c r="S220" s="67">
        <v>5</v>
      </c>
      <c r="T220" s="67">
        <v>4</v>
      </c>
      <c r="U220" s="67">
        <v>4.33</v>
      </c>
    </row>
    <row r="221" spans="1:21" ht="128" thickBot="1" x14ac:dyDescent="0.25">
      <c r="A221">
        <v>5</v>
      </c>
      <c r="B221" s="84"/>
      <c r="C221" s="17" t="s">
        <v>40</v>
      </c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 t="s">
        <v>79</v>
      </c>
      <c r="Q221" s="68" t="s">
        <v>171</v>
      </c>
      <c r="R221" s="68" t="s">
        <v>172</v>
      </c>
      <c r="S221" s="68" t="s">
        <v>136</v>
      </c>
      <c r="T221" s="68" t="s">
        <v>173</v>
      </c>
      <c r="U221" s="68" t="s">
        <v>174</v>
      </c>
    </row>
    <row r="222" spans="1:21" ht="16" thickTop="1" x14ac:dyDescent="0.2">
      <c r="A222">
        <v>6</v>
      </c>
      <c r="B222" s="85" t="s">
        <v>212</v>
      </c>
      <c r="C222" s="69" t="s">
        <v>0</v>
      </c>
      <c r="D222" s="69">
        <v>1.5</v>
      </c>
      <c r="E222" s="69">
        <v>1.5</v>
      </c>
      <c r="F222" s="69">
        <v>1.6</v>
      </c>
      <c r="G222" s="69">
        <v>1.8</v>
      </c>
      <c r="H222" s="69">
        <v>2</v>
      </c>
      <c r="I222" s="69">
        <v>1.6</v>
      </c>
      <c r="J222" s="69">
        <v>1.2</v>
      </c>
      <c r="K222" s="69">
        <v>1.5</v>
      </c>
      <c r="L222" s="69">
        <v>1</v>
      </c>
      <c r="M222" s="69">
        <v>1</v>
      </c>
      <c r="N222" s="69">
        <v>1.1000000000000001</v>
      </c>
      <c r="O222" s="69">
        <v>0.5</v>
      </c>
      <c r="P222" s="69"/>
      <c r="Q222" s="69"/>
      <c r="R222" s="69"/>
      <c r="S222" s="69"/>
      <c r="T222" s="69"/>
      <c r="U222" s="69"/>
    </row>
    <row r="223" spans="1:21" x14ac:dyDescent="0.2">
      <c r="A223">
        <v>6</v>
      </c>
      <c r="B223" s="88"/>
      <c r="C223" s="69" t="s">
        <v>1</v>
      </c>
      <c r="D223" s="69">
        <v>4</v>
      </c>
      <c r="E223" s="69">
        <v>4</v>
      </c>
      <c r="F223" s="69">
        <v>5</v>
      </c>
      <c r="G223" s="69">
        <v>4</v>
      </c>
      <c r="H223" s="69">
        <v>4</v>
      </c>
      <c r="I223" s="69">
        <v>4</v>
      </c>
      <c r="J223" s="69">
        <v>6</v>
      </c>
      <c r="K223" s="69">
        <v>5</v>
      </c>
      <c r="L223" s="69">
        <v>5</v>
      </c>
      <c r="M223" s="69">
        <v>4</v>
      </c>
      <c r="N223" s="69">
        <v>3</v>
      </c>
      <c r="O223" s="69">
        <v>5</v>
      </c>
      <c r="P223" s="69"/>
      <c r="Q223" s="69"/>
      <c r="R223" s="69"/>
      <c r="S223" s="69"/>
      <c r="T223" s="69"/>
      <c r="U223" s="69"/>
    </row>
    <row r="224" spans="1:21" ht="28" x14ac:dyDescent="0.2">
      <c r="A224">
        <v>6</v>
      </c>
      <c r="B224" s="89"/>
      <c r="C224" s="70" t="s">
        <v>2</v>
      </c>
      <c r="D224" s="70" t="s">
        <v>49</v>
      </c>
      <c r="E224" s="70" t="s">
        <v>13</v>
      </c>
      <c r="F224" s="70" t="s">
        <v>13</v>
      </c>
      <c r="G224" s="70" t="s">
        <v>13</v>
      </c>
      <c r="H224" s="70" t="s">
        <v>13</v>
      </c>
      <c r="I224" s="70" t="s">
        <v>13</v>
      </c>
      <c r="J224" s="70" t="s">
        <v>7</v>
      </c>
      <c r="K224" s="70" t="s">
        <v>155</v>
      </c>
      <c r="L224" s="70" t="s">
        <v>175</v>
      </c>
      <c r="M224" s="70" t="s">
        <v>13</v>
      </c>
      <c r="N224" s="70" t="s">
        <v>176</v>
      </c>
      <c r="O224" s="70" t="s">
        <v>177</v>
      </c>
      <c r="P224" s="70"/>
      <c r="Q224" s="70" t="s">
        <v>178</v>
      </c>
      <c r="R224" s="70"/>
      <c r="S224" s="70"/>
      <c r="T224" s="70"/>
      <c r="U224" s="70"/>
    </row>
    <row r="225" spans="1:21" x14ac:dyDescent="0.2">
      <c r="A225">
        <v>6</v>
      </c>
      <c r="B225" s="85" t="s">
        <v>213</v>
      </c>
      <c r="C225" s="69" t="s">
        <v>0</v>
      </c>
      <c r="D225" s="69">
        <v>2</v>
      </c>
      <c r="E225" s="69">
        <v>2</v>
      </c>
      <c r="F225" s="69">
        <v>2.9</v>
      </c>
      <c r="G225" s="69">
        <v>2.6</v>
      </c>
      <c r="H225" s="69">
        <v>2.8</v>
      </c>
      <c r="I225" s="69">
        <v>2.5</v>
      </c>
      <c r="J225" s="69">
        <v>2.5</v>
      </c>
      <c r="K225" s="69">
        <v>2.5</v>
      </c>
      <c r="L225" s="69">
        <v>2.2000000000000002</v>
      </c>
      <c r="M225" s="69">
        <v>1.5</v>
      </c>
      <c r="N225" s="69">
        <v>1.2</v>
      </c>
      <c r="O225" s="69">
        <v>1.3</v>
      </c>
      <c r="P225" s="69"/>
      <c r="Q225" s="69"/>
      <c r="R225" s="69"/>
      <c r="S225" s="69"/>
      <c r="T225" s="69"/>
      <c r="U225" s="69"/>
    </row>
    <row r="226" spans="1:21" x14ac:dyDescent="0.2">
      <c r="A226">
        <v>6</v>
      </c>
      <c r="B226" s="86"/>
      <c r="C226" s="69" t="s">
        <v>1</v>
      </c>
      <c r="D226" s="69">
        <v>3</v>
      </c>
      <c r="E226" s="69">
        <v>4</v>
      </c>
      <c r="F226" s="69">
        <v>4</v>
      </c>
      <c r="G226" s="69">
        <v>4</v>
      </c>
      <c r="H226" s="69">
        <v>4</v>
      </c>
      <c r="I226" s="69">
        <v>5</v>
      </c>
      <c r="J226" s="69">
        <v>6</v>
      </c>
      <c r="K226" s="69">
        <v>6</v>
      </c>
      <c r="L226" s="69">
        <v>6</v>
      </c>
      <c r="M226" s="69">
        <v>5</v>
      </c>
      <c r="N226" s="69">
        <v>3</v>
      </c>
      <c r="O226" s="69">
        <v>6</v>
      </c>
      <c r="P226" s="69"/>
      <c r="Q226" s="69"/>
      <c r="R226" s="69"/>
      <c r="S226" s="69"/>
      <c r="T226" s="69"/>
      <c r="U226" s="69"/>
    </row>
    <row r="227" spans="1:21" ht="28" x14ac:dyDescent="0.2">
      <c r="A227">
        <v>6</v>
      </c>
      <c r="B227" s="87"/>
      <c r="C227" s="70" t="s">
        <v>2</v>
      </c>
      <c r="D227" s="70" t="s">
        <v>45</v>
      </c>
      <c r="E227" s="70" t="s">
        <v>13</v>
      </c>
      <c r="F227" s="70" t="s">
        <v>13</v>
      </c>
      <c r="G227" s="70" t="s">
        <v>13</v>
      </c>
      <c r="H227" s="70" t="s">
        <v>13</v>
      </c>
      <c r="I227" s="70" t="s">
        <v>13</v>
      </c>
      <c r="J227" s="70" t="s">
        <v>7</v>
      </c>
      <c r="K227" s="70" t="s">
        <v>7</v>
      </c>
      <c r="L227" s="70" t="s">
        <v>7</v>
      </c>
      <c r="M227" s="70" t="s">
        <v>13</v>
      </c>
      <c r="N227" s="70" t="s">
        <v>179</v>
      </c>
      <c r="O227" s="70" t="s">
        <v>180</v>
      </c>
      <c r="P227" s="70"/>
      <c r="Q227" s="70"/>
      <c r="R227" s="70"/>
      <c r="S227" s="70"/>
      <c r="T227" s="70"/>
      <c r="U227" s="70"/>
    </row>
    <row r="228" spans="1:21" x14ac:dyDescent="0.2">
      <c r="A228">
        <v>6</v>
      </c>
      <c r="B228" s="85" t="s">
        <v>214</v>
      </c>
      <c r="C228" s="69" t="s">
        <v>0</v>
      </c>
      <c r="D228" s="69">
        <v>1</v>
      </c>
      <c r="E228" s="69">
        <v>1</v>
      </c>
      <c r="F228" s="69">
        <v>1.1000000000000001</v>
      </c>
      <c r="G228" s="69">
        <v>1.1000000000000001</v>
      </c>
      <c r="H228" s="69">
        <v>1.1000000000000001</v>
      </c>
      <c r="I228" s="69">
        <v>1.2</v>
      </c>
      <c r="J228" s="69">
        <v>1.1000000000000001</v>
      </c>
      <c r="K228" s="69">
        <v>1</v>
      </c>
      <c r="L228" s="69">
        <v>1</v>
      </c>
      <c r="M228" s="69">
        <v>3.5</v>
      </c>
      <c r="N228" s="69">
        <v>3</v>
      </c>
      <c r="O228" s="69">
        <v>2.5</v>
      </c>
      <c r="P228" s="69"/>
      <c r="Q228" s="69"/>
      <c r="R228" s="69"/>
      <c r="S228" s="69"/>
      <c r="T228" s="69"/>
      <c r="U228" s="69"/>
    </row>
    <row r="229" spans="1:21" x14ac:dyDescent="0.2">
      <c r="A229">
        <v>6</v>
      </c>
      <c r="B229" s="88"/>
      <c r="C229" s="69" t="s">
        <v>1</v>
      </c>
      <c r="D229" s="69">
        <v>5</v>
      </c>
      <c r="E229" s="69">
        <v>5</v>
      </c>
      <c r="F229" s="69">
        <v>5</v>
      </c>
      <c r="G229" s="69">
        <v>4</v>
      </c>
      <c r="H229" s="69">
        <v>4</v>
      </c>
      <c r="I229" s="69">
        <v>6</v>
      </c>
      <c r="J229" s="69">
        <v>6</v>
      </c>
      <c r="K229" s="69">
        <v>5</v>
      </c>
      <c r="L229" s="69">
        <v>4</v>
      </c>
      <c r="M229" s="69">
        <v>5</v>
      </c>
      <c r="N229" s="69">
        <v>5</v>
      </c>
      <c r="O229" s="69">
        <v>6</v>
      </c>
      <c r="P229" s="69"/>
      <c r="Q229" s="69"/>
      <c r="R229" s="69"/>
      <c r="S229" s="69"/>
      <c r="T229" s="69"/>
      <c r="U229" s="69"/>
    </row>
    <row r="230" spans="1:21" ht="28" x14ac:dyDescent="0.2">
      <c r="A230">
        <v>6</v>
      </c>
      <c r="B230" s="89"/>
      <c r="C230" s="70" t="s">
        <v>2</v>
      </c>
      <c r="D230" s="70" t="s">
        <v>45</v>
      </c>
      <c r="E230" s="70" t="s">
        <v>13</v>
      </c>
      <c r="F230" s="70" t="s">
        <v>13</v>
      </c>
      <c r="G230" s="70" t="s">
        <v>13</v>
      </c>
      <c r="H230" s="70" t="s">
        <v>13</v>
      </c>
      <c r="I230" s="70" t="s">
        <v>13</v>
      </c>
      <c r="J230" s="70" t="s">
        <v>7</v>
      </c>
      <c r="K230" s="70" t="s">
        <v>180</v>
      </c>
      <c r="L230" s="70" t="s">
        <v>7</v>
      </c>
      <c r="M230" s="70" t="s">
        <v>181</v>
      </c>
      <c r="N230" s="70" t="s">
        <v>182</v>
      </c>
      <c r="O230" s="70" t="s">
        <v>183</v>
      </c>
      <c r="P230" s="70"/>
      <c r="Q230" s="70" t="s">
        <v>180</v>
      </c>
      <c r="R230" s="70"/>
      <c r="S230" s="70"/>
      <c r="T230" s="70"/>
      <c r="U230" s="70"/>
    </row>
    <row r="231" spans="1:21" x14ac:dyDescent="0.2">
      <c r="A231">
        <v>6</v>
      </c>
      <c r="B231" s="85" t="s">
        <v>215</v>
      </c>
      <c r="C231" s="69" t="s">
        <v>0</v>
      </c>
      <c r="D231" s="69">
        <v>3</v>
      </c>
      <c r="E231" s="69">
        <v>2.5</v>
      </c>
      <c r="F231" s="69">
        <v>2.6</v>
      </c>
      <c r="G231" s="69">
        <v>2.8</v>
      </c>
      <c r="H231" s="69">
        <v>3</v>
      </c>
      <c r="I231" s="69">
        <v>2.8</v>
      </c>
      <c r="J231" s="69">
        <v>2.6</v>
      </c>
      <c r="K231" s="69">
        <v>2.6</v>
      </c>
      <c r="L231" s="69">
        <v>2.1</v>
      </c>
      <c r="M231" s="69">
        <v>2.2000000000000002</v>
      </c>
      <c r="N231" s="69">
        <v>3</v>
      </c>
      <c r="O231" s="69">
        <v>2.1</v>
      </c>
      <c r="P231" s="69"/>
      <c r="Q231" s="69"/>
      <c r="R231" s="69"/>
      <c r="S231" s="69"/>
      <c r="T231" s="69"/>
      <c r="U231" s="69"/>
    </row>
    <row r="232" spans="1:21" x14ac:dyDescent="0.2">
      <c r="A232">
        <v>6</v>
      </c>
      <c r="B232" s="86"/>
      <c r="C232" s="69" t="s">
        <v>1</v>
      </c>
      <c r="D232" s="69">
        <v>6</v>
      </c>
      <c r="E232" s="69">
        <v>6</v>
      </c>
      <c r="F232" s="69">
        <v>4</v>
      </c>
      <c r="G232" s="69">
        <v>5</v>
      </c>
      <c r="H232" s="69">
        <v>5</v>
      </c>
      <c r="I232" s="69">
        <v>5</v>
      </c>
      <c r="J232" s="69">
        <v>6</v>
      </c>
      <c r="K232" s="69">
        <v>6</v>
      </c>
      <c r="L232" s="69">
        <v>6</v>
      </c>
      <c r="M232" s="69">
        <v>6</v>
      </c>
      <c r="N232" s="69">
        <v>5</v>
      </c>
      <c r="O232" s="69">
        <v>7</v>
      </c>
      <c r="P232" s="69"/>
      <c r="Q232" s="69"/>
      <c r="R232" s="69"/>
      <c r="S232" s="69"/>
      <c r="T232" s="69"/>
      <c r="U232" s="69"/>
    </row>
    <row r="233" spans="1:21" ht="28" x14ac:dyDescent="0.2">
      <c r="A233">
        <v>6</v>
      </c>
      <c r="B233" s="87"/>
      <c r="C233" s="70" t="s">
        <v>2</v>
      </c>
      <c r="D233" s="70" t="s">
        <v>45</v>
      </c>
      <c r="E233" s="70" t="s">
        <v>13</v>
      </c>
      <c r="F233" s="70" t="s">
        <v>13</v>
      </c>
      <c r="G233" s="70" t="s">
        <v>13</v>
      </c>
      <c r="H233" s="70" t="s">
        <v>13</v>
      </c>
      <c r="I233" s="70" t="s">
        <v>184</v>
      </c>
      <c r="J233" s="70" t="s">
        <v>7</v>
      </c>
      <c r="K233" s="70" t="s">
        <v>180</v>
      </c>
      <c r="L233" s="70" t="s">
        <v>185</v>
      </c>
      <c r="M233" s="70" t="s">
        <v>13</v>
      </c>
      <c r="N233" s="70" t="s">
        <v>182</v>
      </c>
      <c r="O233" s="70" t="s">
        <v>186</v>
      </c>
      <c r="P233" s="70"/>
      <c r="Q233" s="70"/>
      <c r="R233" s="70"/>
      <c r="S233" s="70"/>
      <c r="T233" s="70"/>
      <c r="U233" s="70"/>
    </row>
    <row r="234" spans="1:21" x14ac:dyDescent="0.2">
      <c r="A234">
        <v>6</v>
      </c>
      <c r="B234" s="85" t="s">
        <v>216</v>
      </c>
      <c r="C234" s="69" t="s">
        <v>0</v>
      </c>
      <c r="D234" s="69">
        <v>2</v>
      </c>
      <c r="E234" s="69">
        <v>2.4</v>
      </c>
      <c r="F234" s="69">
        <v>2.2000000000000002</v>
      </c>
      <c r="G234" s="69">
        <v>2</v>
      </c>
      <c r="H234" s="69">
        <v>2</v>
      </c>
      <c r="I234" s="69">
        <v>1.2</v>
      </c>
      <c r="J234" s="69">
        <v>1.5</v>
      </c>
      <c r="K234" s="69">
        <v>1.6</v>
      </c>
      <c r="L234" s="69">
        <v>1.5</v>
      </c>
      <c r="M234" s="69">
        <v>1</v>
      </c>
      <c r="N234" s="69">
        <v>1.1000000000000001</v>
      </c>
      <c r="O234" s="69">
        <v>1</v>
      </c>
      <c r="P234" s="69"/>
      <c r="Q234" s="69"/>
      <c r="R234" s="69"/>
      <c r="S234" s="69"/>
      <c r="T234" s="69"/>
      <c r="U234" s="69"/>
    </row>
    <row r="235" spans="1:21" x14ac:dyDescent="0.2">
      <c r="A235">
        <v>6</v>
      </c>
      <c r="B235" s="88"/>
      <c r="C235" s="69" t="s">
        <v>1</v>
      </c>
      <c r="D235" s="69">
        <v>5</v>
      </c>
      <c r="E235" s="69">
        <v>4</v>
      </c>
      <c r="F235" s="69">
        <v>4</v>
      </c>
      <c r="G235" s="69">
        <v>4</v>
      </c>
      <c r="H235" s="69">
        <v>4</v>
      </c>
      <c r="I235" s="69">
        <v>4</v>
      </c>
      <c r="J235" s="69">
        <v>6</v>
      </c>
      <c r="K235" s="69">
        <v>4</v>
      </c>
      <c r="L235" s="69">
        <v>4</v>
      </c>
      <c r="M235" s="69">
        <v>5</v>
      </c>
      <c r="N235" s="69">
        <v>4</v>
      </c>
      <c r="O235" s="69">
        <v>5</v>
      </c>
      <c r="P235" s="69"/>
      <c r="Q235" s="69"/>
      <c r="R235" s="69"/>
      <c r="S235" s="69"/>
      <c r="T235" s="69"/>
      <c r="U235" s="69"/>
    </row>
    <row r="236" spans="1:21" ht="28" x14ac:dyDescent="0.2">
      <c r="A236">
        <v>6</v>
      </c>
      <c r="B236" s="89"/>
      <c r="C236" s="70" t="s">
        <v>2</v>
      </c>
      <c r="D236" s="70" t="s">
        <v>49</v>
      </c>
      <c r="E236" s="70" t="s">
        <v>13</v>
      </c>
      <c r="F236" s="70" t="s">
        <v>13</v>
      </c>
      <c r="G236" s="70" t="s">
        <v>13</v>
      </c>
      <c r="H236" s="70" t="s">
        <v>13</v>
      </c>
      <c r="I236" s="70" t="s">
        <v>187</v>
      </c>
      <c r="J236" s="70" t="s">
        <v>9</v>
      </c>
      <c r="K236" s="70" t="s">
        <v>13</v>
      </c>
      <c r="L236" s="70" t="s">
        <v>13</v>
      </c>
      <c r="M236" s="70" t="s">
        <v>13</v>
      </c>
      <c r="N236" s="70" t="s">
        <v>188</v>
      </c>
      <c r="O236" s="70" t="s">
        <v>13</v>
      </c>
      <c r="P236" s="70"/>
      <c r="Q236" s="70"/>
      <c r="R236" s="70"/>
      <c r="S236" s="70"/>
      <c r="T236" s="70"/>
      <c r="U236" s="70"/>
    </row>
    <row r="237" spans="1:21" x14ac:dyDescent="0.2">
      <c r="A237">
        <v>6</v>
      </c>
      <c r="B237" s="85" t="s">
        <v>217</v>
      </c>
      <c r="C237" s="69" t="s">
        <v>0</v>
      </c>
      <c r="D237" s="69">
        <v>1</v>
      </c>
      <c r="E237" s="69">
        <v>1.5</v>
      </c>
      <c r="F237" s="69">
        <v>1.5</v>
      </c>
      <c r="G237" s="69">
        <v>1.6</v>
      </c>
      <c r="H237" s="69">
        <v>1.9</v>
      </c>
      <c r="I237" s="69">
        <v>1.7</v>
      </c>
      <c r="J237" s="69">
        <v>1.5</v>
      </c>
      <c r="K237" s="69">
        <v>1.4</v>
      </c>
      <c r="L237" s="69">
        <v>1.5</v>
      </c>
      <c r="M237" s="69">
        <v>1.5</v>
      </c>
      <c r="N237" s="69">
        <v>1.8</v>
      </c>
      <c r="O237" s="69">
        <v>0.5</v>
      </c>
      <c r="P237" s="69"/>
      <c r="Q237" s="69"/>
      <c r="R237" s="69"/>
      <c r="S237" s="69"/>
      <c r="T237" s="69"/>
      <c r="U237" s="69"/>
    </row>
    <row r="238" spans="1:21" x14ac:dyDescent="0.2">
      <c r="A238">
        <v>6</v>
      </c>
      <c r="B238" s="86"/>
      <c r="C238" s="69" t="s">
        <v>1</v>
      </c>
      <c r="D238" s="69">
        <v>5</v>
      </c>
      <c r="E238" s="69">
        <v>4</v>
      </c>
      <c r="F238" s="69">
        <v>5</v>
      </c>
      <c r="G238" s="69">
        <v>5</v>
      </c>
      <c r="H238" s="69">
        <v>5</v>
      </c>
      <c r="I238" s="69">
        <v>4</v>
      </c>
      <c r="J238" s="69">
        <v>6</v>
      </c>
      <c r="K238" s="69">
        <v>5</v>
      </c>
      <c r="L238" s="69">
        <v>5</v>
      </c>
      <c r="M238" s="69">
        <v>6</v>
      </c>
      <c r="N238" s="69">
        <v>6</v>
      </c>
      <c r="O238" s="69">
        <v>6</v>
      </c>
      <c r="P238" s="69"/>
      <c r="Q238" s="69"/>
      <c r="R238" s="69"/>
      <c r="S238" s="69"/>
      <c r="T238" s="69"/>
      <c r="U238" s="69"/>
    </row>
    <row r="239" spans="1:21" ht="28" x14ac:dyDescent="0.2">
      <c r="A239">
        <v>6</v>
      </c>
      <c r="B239" s="87"/>
      <c r="C239" s="70" t="s">
        <v>2</v>
      </c>
      <c r="D239" s="70" t="s">
        <v>45</v>
      </c>
      <c r="E239" s="70" t="s">
        <v>13</v>
      </c>
      <c r="F239" s="70" t="s">
        <v>13</v>
      </c>
      <c r="G239" s="70" t="s">
        <v>13</v>
      </c>
      <c r="H239" s="70" t="s">
        <v>13</v>
      </c>
      <c r="I239" s="70" t="s">
        <v>187</v>
      </c>
      <c r="J239" s="70" t="s">
        <v>9</v>
      </c>
      <c r="K239" s="70" t="s">
        <v>155</v>
      </c>
      <c r="L239" s="70" t="s">
        <v>9</v>
      </c>
      <c r="M239" s="70" t="s">
        <v>189</v>
      </c>
      <c r="N239" s="70" t="s">
        <v>190</v>
      </c>
      <c r="O239" s="70" t="s">
        <v>7</v>
      </c>
      <c r="P239" s="70"/>
      <c r="Q239" s="70"/>
      <c r="R239" s="70"/>
      <c r="S239" s="70"/>
      <c r="T239" s="70"/>
      <c r="U239" s="70"/>
    </row>
    <row r="240" spans="1:21" x14ac:dyDescent="0.2">
      <c r="A240">
        <v>6</v>
      </c>
      <c r="B240" s="85" t="s">
        <v>218</v>
      </c>
      <c r="C240" s="69" t="s">
        <v>0</v>
      </c>
      <c r="D240" s="69">
        <v>2</v>
      </c>
      <c r="E240" s="69">
        <v>2</v>
      </c>
      <c r="F240" s="69">
        <v>1.5</v>
      </c>
      <c r="G240" s="69">
        <v>2</v>
      </c>
      <c r="H240" s="69">
        <v>2</v>
      </c>
      <c r="I240" s="69">
        <v>1.5</v>
      </c>
      <c r="J240" s="69">
        <v>1.6</v>
      </c>
      <c r="K240" s="69">
        <v>1.7</v>
      </c>
      <c r="L240" s="69">
        <v>1.5</v>
      </c>
      <c r="M240" s="69">
        <v>1.2</v>
      </c>
      <c r="N240" s="69">
        <v>1.6</v>
      </c>
      <c r="O240" s="69">
        <v>1.4</v>
      </c>
      <c r="P240" s="69"/>
      <c r="Q240" s="69"/>
      <c r="R240" s="69"/>
      <c r="S240" s="69"/>
      <c r="T240" s="69"/>
      <c r="U240" s="69"/>
    </row>
    <row r="241" spans="1:21" x14ac:dyDescent="0.2">
      <c r="A241">
        <v>6</v>
      </c>
      <c r="B241" s="88"/>
      <c r="C241" s="69" t="s">
        <v>1</v>
      </c>
      <c r="D241" s="69">
        <v>4</v>
      </c>
      <c r="E241" s="69">
        <v>4</v>
      </c>
      <c r="F241" s="69">
        <v>4</v>
      </c>
      <c r="G241" s="69">
        <v>4</v>
      </c>
      <c r="H241" s="69">
        <v>4</v>
      </c>
      <c r="I241" s="69">
        <v>4</v>
      </c>
      <c r="J241" s="69">
        <v>5</v>
      </c>
      <c r="K241" s="69">
        <v>5</v>
      </c>
      <c r="L241" s="69">
        <v>5</v>
      </c>
      <c r="M241" s="69">
        <v>4</v>
      </c>
      <c r="N241" s="69">
        <v>3</v>
      </c>
      <c r="O241" s="69">
        <v>5</v>
      </c>
      <c r="P241" s="69"/>
      <c r="Q241" s="69"/>
      <c r="R241" s="69"/>
      <c r="S241" s="69"/>
      <c r="T241" s="69"/>
      <c r="U241" s="69"/>
    </row>
    <row r="242" spans="1:21" ht="28" x14ac:dyDescent="0.2">
      <c r="A242">
        <v>6</v>
      </c>
      <c r="B242" s="89"/>
      <c r="C242" s="70" t="s">
        <v>2</v>
      </c>
      <c r="D242" s="70" t="s">
        <v>45</v>
      </c>
      <c r="E242" s="70" t="s">
        <v>13</v>
      </c>
      <c r="F242" s="70" t="s">
        <v>13</v>
      </c>
      <c r="G242" s="70" t="s">
        <v>13</v>
      </c>
      <c r="H242" s="70" t="s">
        <v>13</v>
      </c>
      <c r="I242" s="70" t="s">
        <v>184</v>
      </c>
      <c r="J242" s="70" t="s">
        <v>9</v>
      </c>
      <c r="K242" s="70" t="s">
        <v>189</v>
      </c>
      <c r="L242" s="70" t="s">
        <v>9</v>
      </c>
      <c r="M242" s="70" t="s">
        <v>191</v>
      </c>
      <c r="N242" s="70" t="s">
        <v>179</v>
      </c>
      <c r="O242" s="70" t="s">
        <v>180</v>
      </c>
      <c r="P242" s="70"/>
      <c r="Q242" s="70"/>
      <c r="R242" s="70"/>
      <c r="S242" s="70"/>
      <c r="T242" s="70"/>
      <c r="U242" s="70"/>
    </row>
    <row r="243" spans="1:21" x14ac:dyDescent="0.2">
      <c r="A243">
        <v>6</v>
      </c>
      <c r="B243" s="85" t="s">
        <v>219</v>
      </c>
      <c r="C243" s="69" t="s">
        <v>0</v>
      </c>
      <c r="D243" s="69">
        <v>1.5</v>
      </c>
      <c r="E243" s="69">
        <v>1.5</v>
      </c>
      <c r="F243" s="69">
        <v>1.5</v>
      </c>
      <c r="G243" s="69">
        <v>1.8</v>
      </c>
      <c r="H243" s="69">
        <v>1.5</v>
      </c>
      <c r="I243" s="69">
        <v>1.6</v>
      </c>
      <c r="J243" s="69">
        <v>1.4</v>
      </c>
      <c r="K243" s="69">
        <v>1.3</v>
      </c>
      <c r="L243" s="69">
        <v>1.5</v>
      </c>
      <c r="M243" s="69">
        <v>2.5</v>
      </c>
      <c r="N243" s="69">
        <v>2.2999999999999998</v>
      </c>
      <c r="O243" s="69">
        <v>2.4</v>
      </c>
      <c r="P243" s="69"/>
      <c r="Q243" s="69"/>
      <c r="R243" s="69"/>
      <c r="S243" s="69"/>
      <c r="T243" s="69"/>
      <c r="U243" s="69"/>
    </row>
    <row r="244" spans="1:21" x14ac:dyDescent="0.2">
      <c r="A244">
        <v>6</v>
      </c>
      <c r="B244" s="86"/>
      <c r="C244" s="69" t="s">
        <v>1</v>
      </c>
      <c r="D244" s="69">
        <v>4</v>
      </c>
      <c r="E244" s="69">
        <v>4</v>
      </c>
      <c r="F244" s="69">
        <v>4</v>
      </c>
      <c r="G244" s="69">
        <v>4</v>
      </c>
      <c r="H244" s="69">
        <v>4</v>
      </c>
      <c r="I244" s="69">
        <v>5</v>
      </c>
      <c r="J244" s="69">
        <v>5</v>
      </c>
      <c r="K244" s="69">
        <v>5</v>
      </c>
      <c r="L244" s="69">
        <v>5</v>
      </c>
      <c r="M244" s="69">
        <v>4</v>
      </c>
      <c r="N244" s="69">
        <v>3</v>
      </c>
      <c r="O244" s="69">
        <v>6</v>
      </c>
      <c r="P244" s="69"/>
      <c r="Q244" s="69"/>
      <c r="R244" s="69"/>
      <c r="S244" s="69"/>
      <c r="T244" s="69"/>
      <c r="U244" s="69"/>
    </row>
    <row r="245" spans="1:21" ht="56" x14ac:dyDescent="0.2">
      <c r="A245">
        <v>6</v>
      </c>
      <c r="B245" s="87"/>
      <c r="C245" s="70" t="s">
        <v>2</v>
      </c>
      <c r="D245" s="70" t="s">
        <v>45</v>
      </c>
      <c r="E245" s="70" t="s">
        <v>13</v>
      </c>
      <c r="F245" s="70" t="s">
        <v>192</v>
      </c>
      <c r="G245" s="70" t="s">
        <v>13</v>
      </c>
      <c r="H245" s="70" t="s">
        <v>13</v>
      </c>
      <c r="I245" s="70" t="s">
        <v>13</v>
      </c>
      <c r="J245" s="70" t="s">
        <v>187</v>
      </c>
      <c r="K245" s="70" t="s">
        <v>193</v>
      </c>
      <c r="L245" s="70" t="s">
        <v>7</v>
      </c>
      <c r="M245" s="70" t="s">
        <v>188</v>
      </c>
      <c r="N245" s="70" t="s">
        <v>176</v>
      </c>
      <c r="O245" s="70" t="s">
        <v>194</v>
      </c>
      <c r="P245" s="70"/>
      <c r="Q245" s="70" t="s">
        <v>155</v>
      </c>
      <c r="R245" s="70"/>
      <c r="S245" s="70"/>
      <c r="T245" s="70"/>
      <c r="U245" s="70"/>
    </row>
    <row r="246" spans="1:21" x14ac:dyDescent="0.2">
      <c r="A246">
        <v>6</v>
      </c>
      <c r="B246" s="85" t="s">
        <v>220</v>
      </c>
      <c r="C246" s="69" t="s">
        <v>0</v>
      </c>
      <c r="D246" s="69">
        <v>3</v>
      </c>
      <c r="E246" s="69">
        <v>3.5</v>
      </c>
      <c r="F246" s="69">
        <v>3.4</v>
      </c>
      <c r="G246" s="69">
        <v>2.8</v>
      </c>
      <c r="H246" s="69">
        <v>3.1</v>
      </c>
      <c r="I246" s="69">
        <v>3.2</v>
      </c>
      <c r="J246" s="69">
        <v>2.6</v>
      </c>
      <c r="K246" s="69">
        <v>1.5</v>
      </c>
      <c r="L246" s="69">
        <v>2.5</v>
      </c>
      <c r="M246" s="69">
        <v>2.5</v>
      </c>
      <c r="N246" s="69">
        <v>3.1</v>
      </c>
      <c r="O246" s="69">
        <v>2.1</v>
      </c>
      <c r="P246" s="69"/>
      <c r="Q246" s="69"/>
      <c r="R246" s="69"/>
      <c r="S246" s="69"/>
      <c r="T246" s="69"/>
      <c r="U246" s="69"/>
    </row>
    <row r="247" spans="1:21" x14ac:dyDescent="0.2">
      <c r="A247">
        <v>6</v>
      </c>
      <c r="B247" s="88"/>
      <c r="C247" s="69" t="s">
        <v>1</v>
      </c>
      <c r="D247" s="69">
        <v>4</v>
      </c>
      <c r="E247" s="69">
        <v>4</v>
      </c>
      <c r="F247" s="69">
        <v>4</v>
      </c>
      <c r="G247" s="69">
        <v>5</v>
      </c>
      <c r="H247" s="69">
        <v>4</v>
      </c>
      <c r="I247" s="69">
        <v>5</v>
      </c>
      <c r="J247" s="69">
        <v>6</v>
      </c>
      <c r="K247" s="69">
        <v>6</v>
      </c>
      <c r="L247" s="69">
        <v>6</v>
      </c>
      <c r="M247" s="69">
        <v>6</v>
      </c>
      <c r="N247" s="69">
        <v>5</v>
      </c>
      <c r="O247" s="69">
        <v>6</v>
      </c>
      <c r="P247" s="69"/>
      <c r="Q247" s="69"/>
      <c r="R247" s="69"/>
      <c r="S247" s="69"/>
      <c r="T247" s="69"/>
      <c r="U247" s="69"/>
    </row>
    <row r="248" spans="1:21" ht="42" x14ac:dyDescent="0.2">
      <c r="A248">
        <v>6</v>
      </c>
      <c r="B248" s="89"/>
      <c r="C248" s="70" t="s">
        <v>2</v>
      </c>
      <c r="D248" s="70" t="s">
        <v>49</v>
      </c>
      <c r="E248" s="70" t="s">
        <v>13</v>
      </c>
      <c r="F248" s="70" t="s">
        <v>13</v>
      </c>
      <c r="G248" s="70" t="s">
        <v>195</v>
      </c>
      <c r="H248" s="70" t="s">
        <v>195</v>
      </c>
      <c r="I248" s="70" t="s">
        <v>13</v>
      </c>
      <c r="J248" s="70" t="s">
        <v>196</v>
      </c>
      <c r="K248" s="70" t="s">
        <v>155</v>
      </c>
      <c r="L248" s="70" t="s">
        <v>189</v>
      </c>
      <c r="M248" s="70" t="s">
        <v>197</v>
      </c>
      <c r="N248" s="70" t="s">
        <v>176</v>
      </c>
      <c r="O248" s="70" t="s">
        <v>13</v>
      </c>
      <c r="P248" s="70"/>
      <c r="Q248" s="70"/>
      <c r="R248" s="70"/>
      <c r="S248" s="70"/>
      <c r="T248" s="70"/>
      <c r="U248" s="70"/>
    </row>
    <row r="249" spans="1:21" x14ac:dyDescent="0.2">
      <c r="A249">
        <v>6</v>
      </c>
      <c r="B249" s="85" t="s">
        <v>221</v>
      </c>
      <c r="C249" s="69" t="s">
        <v>0</v>
      </c>
      <c r="D249" s="69">
        <v>2</v>
      </c>
      <c r="E249" s="69">
        <v>2</v>
      </c>
      <c r="F249" s="69">
        <v>1.5</v>
      </c>
      <c r="G249" s="69">
        <v>2</v>
      </c>
      <c r="H249" s="69">
        <v>2.1</v>
      </c>
      <c r="I249" s="69">
        <v>2</v>
      </c>
      <c r="J249" s="69">
        <v>1.7</v>
      </c>
      <c r="K249" s="69">
        <v>1.5</v>
      </c>
      <c r="L249" s="69">
        <v>2.5</v>
      </c>
      <c r="M249" s="69">
        <v>1.5</v>
      </c>
      <c r="N249" s="69">
        <v>1.4</v>
      </c>
      <c r="O249" s="69">
        <v>1.4</v>
      </c>
      <c r="P249" s="69"/>
      <c r="Q249" s="69"/>
      <c r="R249" s="69"/>
      <c r="S249" s="69"/>
      <c r="T249" s="69"/>
      <c r="U249" s="69"/>
    </row>
    <row r="250" spans="1:21" x14ac:dyDescent="0.2">
      <c r="A250">
        <v>6</v>
      </c>
      <c r="B250" s="86"/>
      <c r="C250" s="69" t="s">
        <v>1</v>
      </c>
      <c r="D250" s="69">
        <v>4</v>
      </c>
      <c r="E250" s="69">
        <v>4</v>
      </c>
      <c r="F250" s="69">
        <v>5</v>
      </c>
      <c r="G250" s="69">
        <v>4</v>
      </c>
      <c r="H250" s="69">
        <v>4</v>
      </c>
      <c r="I250" s="69">
        <v>5</v>
      </c>
      <c r="J250" s="69">
        <v>6</v>
      </c>
      <c r="K250" s="69">
        <v>5</v>
      </c>
      <c r="L250" s="69">
        <v>6</v>
      </c>
      <c r="M250" s="69">
        <v>4</v>
      </c>
      <c r="N250" s="69">
        <v>4</v>
      </c>
      <c r="O250" s="69">
        <v>6</v>
      </c>
      <c r="P250" s="69"/>
      <c r="Q250" s="69"/>
      <c r="R250" s="69"/>
      <c r="S250" s="69"/>
      <c r="T250" s="69"/>
      <c r="U250" s="69"/>
    </row>
    <row r="251" spans="1:21" ht="28" x14ac:dyDescent="0.2">
      <c r="A251">
        <v>6</v>
      </c>
      <c r="B251" s="87"/>
      <c r="C251" s="70" t="s">
        <v>2</v>
      </c>
      <c r="D251" s="70" t="s">
        <v>45</v>
      </c>
      <c r="E251" s="70" t="s">
        <v>13</v>
      </c>
      <c r="F251" s="70" t="s">
        <v>13</v>
      </c>
      <c r="G251" s="70" t="s">
        <v>13</v>
      </c>
      <c r="H251" s="70" t="s">
        <v>13</v>
      </c>
      <c r="I251" s="70" t="s">
        <v>184</v>
      </c>
      <c r="J251" s="70" t="s">
        <v>198</v>
      </c>
      <c r="K251" s="70" t="s">
        <v>13</v>
      </c>
      <c r="L251" s="70" t="s">
        <v>9</v>
      </c>
      <c r="M251" s="70" t="s">
        <v>13</v>
      </c>
      <c r="N251" s="70" t="s">
        <v>199</v>
      </c>
      <c r="O251" s="70" t="s">
        <v>200</v>
      </c>
      <c r="P251" s="70"/>
      <c r="Q251" s="70"/>
      <c r="R251" s="70"/>
      <c r="S251" s="70"/>
      <c r="T251" s="70"/>
      <c r="U251" s="70"/>
    </row>
    <row r="252" spans="1:21" x14ac:dyDescent="0.2">
      <c r="A252">
        <v>6</v>
      </c>
      <c r="B252" s="85" t="s">
        <v>222</v>
      </c>
      <c r="C252" s="69" t="s">
        <v>0</v>
      </c>
      <c r="D252" s="69">
        <v>2</v>
      </c>
      <c r="E252" s="69">
        <v>2</v>
      </c>
      <c r="F252" s="69">
        <v>2</v>
      </c>
      <c r="G252" s="69">
        <v>2.4</v>
      </c>
      <c r="H252" s="69">
        <v>2.5</v>
      </c>
      <c r="I252" s="69">
        <v>1.9</v>
      </c>
      <c r="J252" s="69">
        <v>2</v>
      </c>
      <c r="K252" s="69">
        <v>2.4</v>
      </c>
      <c r="L252" s="69">
        <v>2.4</v>
      </c>
      <c r="M252" s="69">
        <v>2</v>
      </c>
      <c r="N252" s="69">
        <v>2.1</v>
      </c>
      <c r="O252" s="69">
        <v>1.3</v>
      </c>
      <c r="P252" s="69"/>
      <c r="Q252" s="69"/>
      <c r="R252" s="69"/>
      <c r="S252" s="69"/>
      <c r="T252" s="69"/>
      <c r="U252" s="69"/>
    </row>
    <row r="253" spans="1:21" x14ac:dyDescent="0.2">
      <c r="A253">
        <v>6</v>
      </c>
      <c r="B253" s="88"/>
      <c r="C253" s="69" t="s">
        <v>1</v>
      </c>
      <c r="D253" s="69">
        <v>5</v>
      </c>
      <c r="E253" s="69">
        <v>4</v>
      </c>
      <c r="F253" s="69">
        <v>4</v>
      </c>
      <c r="G253" s="69">
        <v>4</v>
      </c>
      <c r="H253" s="69">
        <v>4</v>
      </c>
      <c r="I253" s="69">
        <v>5</v>
      </c>
      <c r="J253" s="69">
        <v>6</v>
      </c>
      <c r="K253" s="69">
        <v>4</v>
      </c>
      <c r="L253" s="69">
        <v>6</v>
      </c>
      <c r="M253" s="69">
        <v>4</v>
      </c>
      <c r="N253" s="69">
        <v>3</v>
      </c>
      <c r="O253" s="69">
        <v>4</v>
      </c>
      <c r="P253" s="69"/>
      <c r="Q253" s="69"/>
      <c r="R253" s="69"/>
      <c r="S253" s="69"/>
      <c r="T253" s="69"/>
      <c r="U253" s="69"/>
    </row>
    <row r="254" spans="1:21" ht="28" x14ac:dyDescent="0.2">
      <c r="A254">
        <v>6</v>
      </c>
      <c r="B254" s="89"/>
      <c r="C254" s="70" t="s">
        <v>2</v>
      </c>
      <c r="D254" s="70" t="s">
        <v>45</v>
      </c>
      <c r="E254" s="70" t="s">
        <v>13</v>
      </c>
      <c r="F254" s="70" t="s">
        <v>13</v>
      </c>
      <c r="G254" s="70" t="s">
        <v>13</v>
      </c>
      <c r="H254" s="70" t="s">
        <v>13</v>
      </c>
      <c r="I254" s="70" t="s">
        <v>13</v>
      </c>
      <c r="J254" s="70" t="s">
        <v>13</v>
      </c>
      <c r="K254" s="70" t="s">
        <v>13</v>
      </c>
      <c r="L254" s="70" t="s">
        <v>7</v>
      </c>
      <c r="M254" s="70" t="s">
        <v>13</v>
      </c>
      <c r="N254" s="70" t="s">
        <v>176</v>
      </c>
      <c r="O254" s="70" t="s">
        <v>201</v>
      </c>
      <c r="P254" s="70"/>
      <c r="Q254" s="70"/>
      <c r="R254" s="70"/>
      <c r="S254" s="70"/>
      <c r="T254" s="70"/>
      <c r="U254" s="70"/>
    </row>
    <row r="255" spans="1:21" x14ac:dyDescent="0.2">
      <c r="A255">
        <v>6</v>
      </c>
      <c r="B255" s="85" t="s">
        <v>223</v>
      </c>
      <c r="C255" s="69" t="s">
        <v>0</v>
      </c>
      <c r="D255" s="69">
        <v>3.5</v>
      </c>
      <c r="E255" s="69">
        <v>3.5</v>
      </c>
      <c r="F255" s="69">
        <v>2.5</v>
      </c>
      <c r="G255" s="69">
        <v>2.6</v>
      </c>
      <c r="H255" s="69">
        <v>3.2</v>
      </c>
      <c r="I255" s="69">
        <v>3</v>
      </c>
      <c r="J255" s="69">
        <v>2.4</v>
      </c>
      <c r="K255" s="69">
        <v>2.4</v>
      </c>
      <c r="L255" s="69">
        <v>2.4</v>
      </c>
      <c r="M255" s="69">
        <v>0.5</v>
      </c>
      <c r="N255" s="69">
        <v>1.2</v>
      </c>
      <c r="O255" s="69">
        <v>1</v>
      </c>
      <c r="P255" s="69"/>
      <c r="Q255" s="69"/>
      <c r="R255" s="69"/>
      <c r="S255" s="69"/>
      <c r="T255" s="69"/>
      <c r="U255" s="69"/>
    </row>
    <row r="256" spans="1:21" x14ac:dyDescent="0.2">
      <c r="A256">
        <v>6</v>
      </c>
      <c r="B256" s="86"/>
      <c r="C256" s="69" t="s">
        <v>1</v>
      </c>
      <c r="D256" s="69">
        <v>4</v>
      </c>
      <c r="E256" s="69">
        <v>4</v>
      </c>
      <c r="F256" s="69">
        <v>4</v>
      </c>
      <c r="G256" s="69">
        <v>4</v>
      </c>
      <c r="H256" s="69">
        <v>4</v>
      </c>
      <c r="I256" s="69">
        <v>5</v>
      </c>
      <c r="J256" s="69">
        <v>5</v>
      </c>
      <c r="K256" s="69">
        <v>4</v>
      </c>
      <c r="L256" s="69">
        <v>5</v>
      </c>
      <c r="M256" s="69">
        <v>4</v>
      </c>
      <c r="N256" s="69">
        <v>4</v>
      </c>
      <c r="O256" s="69">
        <v>4</v>
      </c>
      <c r="P256" s="69"/>
      <c r="Q256" s="69"/>
      <c r="R256" s="69"/>
      <c r="S256" s="69"/>
      <c r="T256" s="69"/>
      <c r="U256" s="69"/>
    </row>
    <row r="257" spans="1:21" ht="28" x14ac:dyDescent="0.2">
      <c r="A257">
        <v>6</v>
      </c>
      <c r="B257" s="87"/>
      <c r="C257" s="70" t="s">
        <v>2</v>
      </c>
      <c r="D257" s="70" t="s">
        <v>49</v>
      </c>
      <c r="E257" s="70" t="s">
        <v>13</v>
      </c>
      <c r="F257" s="70" t="s">
        <v>13</v>
      </c>
      <c r="G257" s="70" t="s">
        <v>13</v>
      </c>
      <c r="H257" s="70" t="s">
        <v>13</v>
      </c>
      <c r="I257" s="70" t="s">
        <v>13</v>
      </c>
      <c r="J257" s="70" t="s">
        <v>202</v>
      </c>
      <c r="K257" s="70" t="s">
        <v>175</v>
      </c>
      <c r="L257" s="70" t="s">
        <v>9</v>
      </c>
      <c r="M257" s="70" t="s">
        <v>13</v>
      </c>
      <c r="N257" s="70" t="s">
        <v>188</v>
      </c>
      <c r="O257" s="70" t="s">
        <v>13</v>
      </c>
      <c r="P257" s="70"/>
      <c r="Q257" s="70"/>
      <c r="R257" s="70"/>
      <c r="S257" s="70"/>
      <c r="T257" s="70"/>
      <c r="U257" s="70"/>
    </row>
    <row r="258" spans="1:21" x14ac:dyDescent="0.2">
      <c r="A258">
        <v>6</v>
      </c>
      <c r="B258" s="85" t="s">
        <v>224</v>
      </c>
      <c r="C258" s="69" t="s">
        <v>0</v>
      </c>
      <c r="D258" s="69">
        <v>3.8</v>
      </c>
      <c r="E258" s="69">
        <v>3.8</v>
      </c>
      <c r="F258" s="69">
        <v>3.9</v>
      </c>
      <c r="G258" s="69">
        <v>3.7</v>
      </c>
      <c r="H258" s="69">
        <v>4</v>
      </c>
      <c r="I258" s="69">
        <v>4</v>
      </c>
      <c r="J258" s="69">
        <v>3.6</v>
      </c>
      <c r="K258" s="69">
        <v>3</v>
      </c>
      <c r="L258" s="69">
        <v>3.8</v>
      </c>
      <c r="M258" s="69">
        <v>3.5</v>
      </c>
      <c r="N258" s="69">
        <v>3.2</v>
      </c>
      <c r="O258" s="69">
        <v>2.5</v>
      </c>
      <c r="P258" s="69"/>
      <c r="Q258" s="69"/>
      <c r="R258" s="69"/>
      <c r="S258" s="69"/>
      <c r="T258" s="69"/>
      <c r="U258" s="69"/>
    </row>
    <row r="259" spans="1:21" x14ac:dyDescent="0.2">
      <c r="A259">
        <v>6</v>
      </c>
      <c r="B259" s="88"/>
      <c r="C259" s="69" t="s">
        <v>1</v>
      </c>
      <c r="D259" s="69">
        <v>6</v>
      </c>
      <c r="E259" s="69">
        <v>6</v>
      </c>
      <c r="F259" s="69">
        <v>5</v>
      </c>
      <c r="G259" s="69">
        <v>5</v>
      </c>
      <c r="H259" s="69">
        <v>5</v>
      </c>
      <c r="I259" s="69">
        <v>5</v>
      </c>
      <c r="J259" s="69">
        <v>8</v>
      </c>
      <c r="K259" s="69">
        <v>8</v>
      </c>
      <c r="L259" s="69">
        <v>7</v>
      </c>
      <c r="M259" s="69">
        <v>6</v>
      </c>
      <c r="N259" s="69">
        <v>6</v>
      </c>
      <c r="O259" s="69">
        <v>7</v>
      </c>
      <c r="P259" s="69"/>
      <c r="Q259" s="69"/>
      <c r="R259" s="69"/>
      <c r="S259" s="69"/>
      <c r="T259" s="69"/>
      <c r="U259" s="69"/>
    </row>
    <row r="260" spans="1:21" ht="29" thickBot="1" x14ac:dyDescent="0.25">
      <c r="A260">
        <v>6</v>
      </c>
      <c r="B260" s="90"/>
      <c r="C260" s="71" t="s">
        <v>2</v>
      </c>
      <c r="D260" s="71" t="s">
        <v>45</v>
      </c>
      <c r="E260" s="71" t="s">
        <v>13</v>
      </c>
      <c r="F260" s="71" t="s">
        <v>13</v>
      </c>
      <c r="G260" s="71" t="s">
        <v>13</v>
      </c>
      <c r="H260" s="71" t="s">
        <v>13</v>
      </c>
      <c r="I260" s="71" t="s">
        <v>13</v>
      </c>
      <c r="J260" s="71" t="s">
        <v>198</v>
      </c>
      <c r="K260" s="71" t="s">
        <v>7</v>
      </c>
      <c r="L260" s="71" t="s">
        <v>7</v>
      </c>
      <c r="M260" s="71" t="s">
        <v>13</v>
      </c>
      <c r="N260" s="71" t="s">
        <v>190</v>
      </c>
      <c r="O260" s="71" t="s">
        <v>203</v>
      </c>
      <c r="P260" s="71"/>
      <c r="Q260" s="71"/>
      <c r="R260" s="71"/>
      <c r="S260" s="71"/>
      <c r="T260" s="71"/>
      <c r="U260" s="71"/>
    </row>
    <row r="261" spans="1:21" ht="28" x14ac:dyDescent="0.2">
      <c r="A261">
        <v>6</v>
      </c>
      <c r="B261" s="82" t="s">
        <v>211</v>
      </c>
      <c r="C261" s="9" t="s">
        <v>35</v>
      </c>
      <c r="D261" s="73" t="s">
        <v>36</v>
      </c>
      <c r="E261" s="74" t="s">
        <v>36</v>
      </c>
      <c r="F261" s="73" t="s">
        <v>36</v>
      </c>
      <c r="G261" s="73" t="s">
        <v>36</v>
      </c>
      <c r="H261" s="73" t="s">
        <v>36</v>
      </c>
      <c r="I261" s="73" t="s">
        <v>36</v>
      </c>
      <c r="J261" s="73" t="s">
        <v>36</v>
      </c>
      <c r="K261" s="73">
        <v>27500</v>
      </c>
      <c r="L261" s="75">
        <v>43000</v>
      </c>
      <c r="M261" s="76">
        <v>28000</v>
      </c>
      <c r="N261" s="74" t="s">
        <v>204</v>
      </c>
      <c r="O261" s="77">
        <v>16000</v>
      </c>
      <c r="P261" s="77"/>
      <c r="Q261" s="77"/>
      <c r="R261" s="77"/>
      <c r="S261" s="77"/>
      <c r="T261" s="77"/>
      <c r="U261" s="77"/>
    </row>
    <row r="262" spans="1:21" ht="42" x14ac:dyDescent="0.2">
      <c r="A262">
        <v>6</v>
      </c>
      <c r="B262" s="83"/>
      <c r="C262" s="9" t="s">
        <v>37</v>
      </c>
      <c r="D262" s="73" t="s">
        <v>36</v>
      </c>
      <c r="E262" s="74" t="s">
        <v>36</v>
      </c>
      <c r="F262" s="73" t="s">
        <v>36</v>
      </c>
      <c r="G262" s="73" t="s">
        <v>36</v>
      </c>
      <c r="H262" s="73" t="s">
        <v>36</v>
      </c>
      <c r="I262" s="73" t="s">
        <v>36</v>
      </c>
      <c r="J262" s="73" t="s">
        <v>36</v>
      </c>
      <c r="K262" s="73" t="s">
        <v>36</v>
      </c>
      <c r="L262" s="73">
        <v>14</v>
      </c>
      <c r="M262" s="72">
        <v>8</v>
      </c>
      <c r="N262" s="78" t="s">
        <v>204</v>
      </c>
      <c r="O262" s="78">
        <v>16</v>
      </c>
      <c r="P262" s="78"/>
      <c r="Q262" s="78"/>
      <c r="R262" s="78"/>
      <c r="S262" s="78"/>
      <c r="T262" s="78">
        <v>13.5</v>
      </c>
      <c r="U262" s="78">
        <v>15.67</v>
      </c>
    </row>
    <row r="263" spans="1:21" ht="28" x14ac:dyDescent="0.2">
      <c r="A263">
        <v>6</v>
      </c>
      <c r="B263" s="83"/>
      <c r="C263" s="16" t="s">
        <v>38</v>
      </c>
      <c r="D263" s="73">
        <f>AVERAGE(D258, D255,D252,D249,D246,D243,D240,D237,D234,D231,D228,D225,D222)</f>
        <v>2.1769230769230772</v>
      </c>
      <c r="E263" s="74">
        <f>AVERAGE(E258,E255,E252,E249,E246,E243,E240,E237,E234,E231,E228,E225,E222)</f>
        <v>2.2461538461538462</v>
      </c>
      <c r="F263" s="73">
        <f>AVERAGE(F258,F255,F252,F249,F246,F243,F240,F237,F234,F231,F228,F225,F222)</f>
        <v>2.1692307692307695</v>
      </c>
      <c r="G263" s="73">
        <f>AVERAGE(G258,G255,G252,G249,G246,G243,G240,G237,G234,G231,G228,G225,G222)</f>
        <v>2.2461538461538466</v>
      </c>
      <c r="H263" s="73">
        <f>AVERAGE(H258,H255,H252,H249,H246,H243,H240,H237,H234,H231,H228,H225,H222)</f>
        <v>2.4</v>
      </c>
      <c r="I263" s="73">
        <f>AVERAGE(I258,I255,I252,I249,I246,I243,I240,I237,I234,I231,I228,I225,I222)</f>
        <v>2.1692307692307695</v>
      </c>
      <c r="J263" s="73">
        <f>AVERAGE(J258,J255,J252,J249,J246,J243,J240,J237,J234,J231,J228,J225,J222)</f>
        <v>1.9769230769230768</v>
      </c>
      <c r="K263" s="73">
        <f>AVERAGE(K258,K255,K252,K249,K246,K243,K240,K237,K234,K231,K228,K225,K222)</f>
        <v>1.8769230769230771</v>
      </c>
      <c r="L263" s="73">
        <f>AVERAGE(L258, L255,L252,L249,L246,L243,L240,L237,L234,L231,L228,L225,L222)</f>
        <v>1.9923076923076926</v>
      </c>
      <c r="M263" s="73">
        <f>AVERAGE(M258, M255,M252,M249,M246,M243,M240,M237,M234,M231,M228,M225,M222)</f>
        <v>1.8769230769230769</v>
      </c>
      <c r="N263" s="78">
        <f>AVERAGE(N258,N255,N252,N249,N246,N243,N240,N237,N234,N231,N228,N225,N222)</f>
        <v>2.0076923076923077</v>
      </c>
      <c r="O263" s="78">
        <f>AVERAGE(O258,O255,O252,O249,O246,O243,O240,O237,O234,O231,O228,O225,O222)</f>
        <v>1.5384615384615385</v>
      </c>
      <c r="P263" s="78">
        <v>2</v>
      </c>
      <c r="Q263" s="78">
        <v>2.5</v>
      </c>
      <c r="R263" s="78">
        <v>1.5</v>
      </c>
      <c r="S263" s="78">
        <v>2.42</v>
      </c>
      <c r="T263" s="78">
        <v>2.92</v>
      </c>
      <c r="U263" s="78">
        <v>3.38</v>
      </c>
    </row>
    <row r="264" spans="1:21" ht="28" x14ac:dyDescent="0.2">
      <c r="A264">
        <v>6</v>
      </c>
      <c r="B264" s="83"/>
      <c r="C264" s="16" t="s">
        <v>39</v>
      </c>
      <c r="D264" s="79">
        <f>AVERAGE(D259, D256, D253, D250, D247, D244, D241, D238, D235, D232, D229, D226, D223)</f>
        <v>4.5384615384615383</v>
      </c>
      <c r="E264" s="79">
        <f>AVERAGE(E259, E256, E253, E250, E247, E244, E241, E238, E235, E232, E229, E226, E223)</f>
        <v>4.384615384615385</v>
      </c>
      <c r="F264" s="79">
        <f>AVERAGE(F259, F256, F253, F250, F247, F244, F241, F238, F235, F232, F229, F226, F223)</f>
        <v>4.384615384615385</v>
      </c>
      <c r="G264" s="79">
        <f>AVERAGE(G259, G256, G253, G250, G247, G244, G241, G238, G235, G232, G229, G226, G223)</f>
        <v>4.3076923076923075</v>
      </c>
      <c r="H264" s="79">
        <f>AVERAGE(H259, H256, H253, H250, H247, H244, H241, H238, H235, H232, H229, H226, H223)</f>
        <v>4.2307692307692308</v>
      </c>
      <c r="I264" s="79">
        <f>AVERAGE(I259, I256, I253, I250, I247, I244, I241, I238, I235, I232, I229, I226, I223)</f>
        <v>4.7692307692307692</v>
      </c>
      <c r="J264" s="79">
        <f>AVERAGE(J259, J256, J253, J250, J247, J244, J241, J238, J235, J232, J229, J226, J223)</f>
        <v>5.9230769230769234</v>
      </c>
      <c r="K264" s="79">
        <f>AVERAGE(K259, K256, K253, K250, K247, K244, K241, K238, K235, K232, K229, K226, K223)</f>
        <v>5.2307692307692308</v>
      </c>
      <c r="L264" s="79">
        <f>AVERAGE(L259, L256, L253, L250, L247, L244, L241, L238, L235, L232, L229, L226, L223)</f>
        <v>5.384615384615385</v>
      </c>
      <c r="M264" s="79">
        <f>AVERAGE(M259, M256, M253, M250, M247, M244, M241, M238, M235, M232, M229, M226, M223)</f>
        <v>4.8461538461538458</v>
      </c>
      <c r="N264" s="79">
        <f>AVERAGE(N259, N256, N253, N250, N247, N244, N241, N238, N235, N232, N229, N226, N223)</f>
        <v>4.1538461538461542</v>
      </c>
      <c r="O264" s="79">
        <f>AVERAGE(O259, O256, O253, O250, O247, O244, O241, O238, O235, O232, O229, O226, O223)</f>
        <v>5.615384615384615</v>
      </c>
      <c r="P264" s="79">
        <v>5</v>
      </c>
      <c r="Q264" s="79">
        <v>5</v>
      </c>
      <c r="R264" s="79">
        <v>5</v>
      </c>
      <c r="S264" s="79">
        <v>5.67</v>
      </c>
      <c r="T264" s="79">
        <v>6.5</v>
      </c>
      <c r="U264" s="79">
        <v>6.5</v>
      </c>
    </row>
    <row r="265" spans="1:21" ht="86" thickBot="1" x14ac:dyDescent="0.25">
      <c r="A265">
        <v>6</v>
      </c>
      <c r="B265" s="84"/>
      <c r="C265" s="17" t="s">
        <v>40</v>
      </c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 t="s">
        <v>205</v>
      </c>
      <c r="R265" s="80" t="s">
        <v>206</v>
      </c>
      <c r="S265" s="80" t="s">
        <v>207</v>
      </c>
      <c r="T265" s="80" t="s">
        <v>208</v>
      </c>
      <c r="U265" s="80" t="s">
        <v>209</v>
      </c>
    </row>
    <row r="266" spans="1:21" ht="16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</dc:creator>
  <cp:lastModifiedBy>Microsoft Office User</cp:lastModifiedBy>
  <dcterms:created xsi:type="dcterms:W3CDTF">2018-09-20T02:02:11Z</dcterms:created>
  <dcterms:modified xsi:type="dcterms:W3CDTF">2018-09-28T01:24:33Z</dcterms:modified>
</cp:coreProperties>
</file>